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12" i="1"/>
  <c r="N38" i="1"/>
  <c r="N32" i="1"/>
  <c r="N17" i="1"/>
  <c r="N29" i="1"/>
  <c r="N22" i="1"/>
  <c r="N25" i="1"/>
  <c r="N37" i="1"/>
  <c r="N15" i="1"/>
  <c r="N21" i="1"/>
  <c r="N33" i="1"/>
  <c r="N14" i="1"/>
  <c r="N24" i="1"/>
  <c r="N12" i="1"/>
  <c r="N39" i="1"/>
  <c r="N31" i="1"/>
  <c r="N19" i="1"/>
  <c r="N36" i="1"/>
  <c r="N42" i="1"/>
  <c r="N26" i="1"/>
  <c r="N16" i="1"/>
  <c r="N23" i="1"/>
  <c r="N28" i="1"/>
  <c r="N27" i="1"/>
  <c r="N41" i="1"/>
  <c r="N34" i="1"/>
  <c r="N20" i="1"/>
  <c r="N13" i="1"/>
  <c r="N40" i="1"/>
  <c r="N35" i="1"/>
  <c r="N18" i="1"/>
  <c r="N30" i="1"/>
  <c r="N43" i="1"/>
  <c r="M38" i="1"/>
  <c r="M32" i="1"/>
  <c r="M17" i="1"/>
  <c r="M29" i="1"/>
  <c r="M22" i="1"/>
  <c r="M25" i="1"/>
  <c r="M37" i="1"/>
  <c r="M15" i="1"/>
  <c r="M21" i="1"/>
  <c r="M33" i="1"/>
  <c r="M14" i="1"/>
  <c r="M24" i="1"/>
  <c r="M12" i="1"/>
  <c r="M39" i="1"/>
  <c r="M31" i="1"/>
  <c r="M19" i="1"/>
  <c r="M36" i="1"/>
  <c r="M42" i="1"/>
  <c r="M26" i="1"/>
  <c r="M16" i="1"/>
  <c r="M23" i="1"/>
  <c r="M28" i="1"/>
  <c r="M27" i="1"/>
  <c r="M41" i="1"/>
  <c r="M34" i="1"/>
  <c r="M20" i="1"/>
  <c r="M13" i="1"/>
  <c r="M40" i="1"/>
  <c r="M35" i="1"/>
  <c r="M18" i="1"/>
  <c r="M30" i="1"/>
  <c r="M43" i="1"/>
  <c r="H38" i="1"/>
  <c r="J38" i="1" s="1"/>
  <c r="H32" i="1"/>
  <c r="J32" i="1" s="1"/>
  <c r="H17" i="1"/>
  <c r="J17" i="1" s="1"/>
  <c r="H29" i="1"/>
  <c r="J29" i="1" s="1"/>
  <c r="H22" i="1"/>
  <c r="J22" i="1" s="1"/>
  <c r="H25" i="1"/>
  <c r="J25" i="1" s="1"/>
  <c r="H37" i="1"/>
  <c r="J37" i="1" s="1"/>
  <c r="H15" i="1"/>
  <c r="J15" i="1" s="1"/>
  <c r="H21" i="1"/>
  <c r="J21" i="1" s="1"/>
  <c r="H33" i="1"/>
  <c r="J33" i="1" s="1"/>
  <c r="H14" i="1"/>
  <c r="J14" i="1" s="1"/>
  <c r="H24" i="1"/>
  <c r="J24" i="1" s="1"/>
  <c r="H12" i="1"/>
  <c r="J12" i="1" s="1"/>
  <c r="H39" i="1"/>
  <c r="J39" i="1" s="1"/>
  <c r="H31" i="1"/>
  <c r="J31" i="1" s="1"/>
  <c r="H19" i="1"/>
  <c r="J19" i="1" s="1"/>
  <c r="H36" i="1"/>
  <c r="J36" i="1" s="1"/>
  <c r="H42" i="1"/>
  <c r="J42" i="1" s="1"/>
  <c r="H26" i="1"/>
  <c r="J26" i="1" s="1"/>
  <c r="H16" i="1"/>
  <c r="J16" i="1" s="1"/>
  <c r="H23" i="1"/>
  <c r="J23" i="1" s="1"/>
  <c r="H28" i="1"/>
  <c r="J28" i="1" s="1"/>
  <c r="H27" i="1"/>
  <c r="J27" i="1" s="1"/>
  <c r="H41" i="1"/>
  <c r="J41" i="1" s="1"/>
  <c r="H34" i="1"/>
  <c r="J34" i="1" s="1"/>
  <c r="H20" i="1"/>
  <c r="J20" i="1" s="1"/>
  <c r="H13" i="1"/>
  <c r="J13" i="1" s="1"/>
  <c r="H40" i="1"/>
  <c r="J40" i="1" s="1"/>
  <c r="H35" i="1"/>
  <c r="J35" i="1" s="1"/>
  <c r="H18" i="1"/>
  <c r="J18" i="1" s="1"/>
  <c r="H30" i="1"/>
  <c r="J30" i="1" s="1"/>
  <c r="H43" i="1"/>
  <c r="J43" i="1" s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3" i="2"/>
</calcChain>
</file>

<file path=xl/sharedStrings.xml><?xml version="1.0" encoding="utf-8"?>
<sst xmlns="http://schemas.openxmlformats.org/spreadsheetml/2006/main" count="6467" uniqueCount="245">
  <si>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</si>
  <si>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</si>
  <si>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</si>
  <si>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</si>
  <si>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</si>
  <si>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</si>
  <si>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</si>
  <si>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</si>
  <si>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</si>
  <si>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</si>
  <si>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</si>
  <si>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</si>
  <si>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</si>
  <si>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</si>
  <si>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</si>
  <si>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</si>
  <si>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</si>
  <si>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</si>
  <si>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</si>
  <si>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</si>
  <si>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</si>
  <si>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</si>
  <si>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</si>
  <si>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</si>
  <si>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</si>
  <si>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</si>
  <si>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</si>
  <si>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</si>
  <si>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</si>
  <si>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Номер места</t>
  </si>
  <si>
    <t>Текущий рейтинг студентов после пересдач (для выпускников)</t>
  </si>
  <si>
    <t>Епихин Кирилл Вячеславович</t>
  </si>
  <si>
    <t>Емельянова Елена Алексеевна</t>
  </si>
  <si>
    <t>Азрилиян Григорий Александрович</t>
  </si>
  <si>
    <t>Александров Ярослав Борисович</t>
  </si>
  <si>
    <t>Батурина Анна Андреевна</t>
  </si>
  <si>
    <t>Мельникова Надежда Николаевна</t>
  </si>
  <si>
    <t>Семенова Алена Алексеевна</t>
  </si>
  <si>
    <t>Азбукин Дмитрий Андреевич</t>
  </si>
  <si>
    <t>Картошкин Владимир Владимирович</t>
  </si>
  <si>
    <t>Рыбалкин Павел Игоревич</t>
  </si>
  <si>
    <t>Лопарева Юлия Олеговна</t>
  </si>
  <si>
    <t>Котова Ирина Владимировна</t>
  </si>
  <si>
    <t>Козлова Анна Сергеевна</t>
  </si>
  <si>
    <t>Гетопанов Евгений Михайлович</t>
  </si>
  <si>
    <t>Султанов Темур Тимурович</t>
  </si>
  <si>
    <t>Якушин Андрей Александрович</t>
  </si>
  <si>
    <t>Дибирова Карина Магомедовна</t>
  </si>
  <si>
    <t>Кляблина Виктория Александровна</t>
  </si>
  <si>
    <t>Булычев Юрий Николаевич</t>
  </si>
  <si>
    <t>Ванян Шмавон Альфредович</t>
  </si>
  <si>
    <t>Доброрадных Глеб Олегович</t>
  </si>
  <si>
    <t>Каркач Татьяна Вениаминовна</t>
  </si>
  <si>
    <t>Кувандыков Ильдар Газинурович</t>
  </si>
  <si>
    <t>Мжачих Дмитрий Александрович</t>
  </si>
  <si>
    <t>Миронкин Александр Андреевич</t>
  </si>
  <si>
    <t>Паленова Ксения Александровна</t>
  </si>
  <si>
    <t>Парфёнов Александр Вячеславович</t>
  </si>
  <si>
    <t>Сарычева Юлия Андреевна</t>
  </si>
  <si>
    <t>Свечников Даниил Игоревич</t>
  </si>
  <si>
    <t>Столярова Алиса Игоревна</t>
  </si>
  <si>
    <t>Тагунова Ксения Андреевна</t>
  </si>
  <si>
    <t>Фролов Илья Игоревич</t>
  </si>
  <si>
    <t>Епихин</t>
  </si>
  <si>
    <t>Кирилл</t>
  </si>
  <si>
    <t>Вячеславович</t>
  </si>
  <si>
    <t>М141МКФИН016</t>
  </si>
  <si>
    <t>Венчурный капитал</t>
  </si>
  <si>
    <t>Экзамен</t>
  </si>
  <si>
    <t>2014/2015 учебный год 1 модуль</t>
  </si>
  <si>
    <t>Международные стандарты финансовой отчетности</t>
  </si>
  <si>
    <t>Основы корпоративных финансов</t>
  </si>
  <si>
    <t>Научно-исследовательский семинар "Корпоративная финансовая политика"</t>
  </si>
  <si>
    <t>2014/2015 учебный год 2 модуль</t>
  </si>
  <si>
    <t>Эконометрика (продвинутый уровень)</t>
  </si>
  <si>
    <t>Макроэкономика</t>
  </si>
  <si>
    <t>2014/2015 учебный год 3 модуль</t>
  </si>
  <si>
    <t>Налоговое планирование</t>
  </si>
  <si>
    <t>Принципы корпоративных финансов</t>
  </si>
  <si>
    <t>Информация для принятия решений</t>
  </si>
  <si>
    <t>2014/2015 учебный год 4 модуль</t>
  </si>
  <si>
    <t>Краткосрочная финансовая политика компании</t>
  </si>
  <si>
    <t>Курсовая работа</t>
  </si>
  <si>
    <t>Оценка стоимости компании (продвинутый уровень)</t>
  </si>
  <si>
    <t>Теория финансов</t>
  </si>
  <si>
    <t>Управление стоимостью компании</t>
  </si>
  <si>
    <t>Финансовая информация о фирме</t>
  </si>
  <si>
    <t>Султанов</t>
  </si>
  <si>
    <t>Темур</t>
  </si>
  <si>
    <t>Тимурович</t>
  </si>
  <si>
    <t>М151МКФИН038</t>
  </si>
  <si>
    <t>2015/2016 учебный год 1 модуль</t>
  </si>
  <si>
    <t>Гетопанов</t>
  </si>
  <si>
    <t>Евгений</t>
  </si>
  <si>
    <t>Михайлович</t>
  </si>
  <si>
    <t>М151МКФИН007</t>
  </si>
  <si>
    <t>Якушин</t>
  </si>
  <si>
    <t>Андрей</t>
  </si>
  <si>
    <t>Александрович</t>
  </si>
  <si>
    <t>М151МКФИН043</t>
  </si>
  <si>
    <t>Козлова</t>
  </si>
  <si>
    <t>Анна</t>
  </si>
  <si>
    <t>Сергеевна</t>
  </si>
  <si>
    <t>М151МКФИН017</t>
  </si>
  <si>
    <t>Каркач</t>
  </si>
  <si>
    <t>Татьяна</t>
  </si>
  <si>
    <t>Вениаминовна</t>
  </si>
  <si>
    <t>М151МКФИН014</t>
  </si>
  <si>
    <t>Доброрадных</t>
  </si>
  <si>
    <t>Глеб</t>
  </si>
  <si>
    <t>Олегович</t>
  </si>
  <si>
    <t>М151МКФИН011</t>
  </si>
  <si>
    <t>Ванян</t>
  </si>
  <si>
    <t>Шмавон</t>
  </si>
  <si>
    <t>Альфредович</t>
  </si>
  <si>
    <t>М151МКФИН006</t>
  </si>
  <si>
    <t>Булычев</t>
  </si>
  <si>
    <t>Юрий</t>
  </si>
  <si>
    <t>Николаевич</t>
  </si>
  <si>
    <t>М151МКФИН005</t>
  </si>
  <si>
    <t>Кляблина</t>
  </si>
  <si>
    <t>Виктория</t>
  </si>
  <si>
    <t>Александровна</t>
  </si>
  <si>
    <t>М151МКФИН016</t>
  </si>
  <si>
    <t>Сарычева</t>
  </si>
  <si>
    <t>Юлия</t>
  </si>
  <si>
    <t>Андреевна</t>
  </si>
  <si>
    <t>М151МКФИН033</t>
  </si>
  <si>
    <t>Парфёнов</t>
  </si>
  <si>
    <t>Александр</t>
  </si>
  <si>
    <t>М151МКФИН030</t>
  </si>
  <si>
    <t>Паленова</t>
  </si>
  <si>
    <t>Ксения</t>
  </si>
  <si>
    <t>М151МКФИН029</t>
  </si>
  <si>
    <t>Миронкин</t>
  </si>
  <si>
    <t>Андреевич</t>
  </si>
  <si>
    <t>М151МКФИН027</t>
  </si>
  <si>
    <t>Мжачих</t>
  </si>
  <si>
    <t>Дмитрий</t>
  </si>
  <si>
    <t>М151МКФИН026</t>
  </si>
  <si>
    <t>Кувандыков</t>
  </si>
  <si>
    <t>Ильдар</t>
  </si>
  <si>
    <t>Газинурович</t>
  </si>
  <si>
    <t>М151МКФИН019</t>
  </si>
  <si>
    <t>Емельянова</t>
  </si>
  <si>
    <t>Елена</t>
  </si>
  <si>
    <t>Алексеевна</t>
  </si>
  <si>
    <t>М151МКФИН044</t>
  </si>
  <si>
    <t>Фролов</t>
  </si>
  <si>
    <t>Илья</t>
  </si>
  <si>
    <t>Игоревич</t>
  </si>
  <si>
    <t>М151МКФИН040</t>
  </si>
  <si>
    <t>Тагунова</t>
  </si>
  <si>
    <t>М151МКФИН039</t>
  </si>
  <si>
    <t>Столярова</t>
  </si>
  <si>
    <t>Алиса</t>
  </si>
  <si>
    <t>Игоревна</t>
  </si>
  <si>
    <t>М151МКФИН037</t>
  </si>
  <si>
    <t>Свечников</t>
  </si>
  <si>
    <t>Даниил</t>
  </si>
  <si>
    <t>М151МКФИН034</t>
  </si>
  <si>
    <t>Семенова</t>
  </si>
  <si>
    <t>Алена</t>
  </si>
  <si>
    <t>М151МКФИН035</t>
  </si>
  <si>
    <t>Дибирова</t>
  </si>
  <si>
    <t>Карина</t>
  </si>
  <si>
    <t>Магомедовна</t>
  </si>
  <si>
    <t>М151МКФИН009</t>
  </si>
  <si>
    <t>Азбукин</t>
  </si>
  <si>
    <t>М151МКФИН001</t>
  </si>
  <si>
    <t>Картошкин</t>
  </si>
  <si>
    <t>Владимир</t>
  </si>
  <si>
    <t>Владимирович</t>
  </si>
  <si>
    <t>М151МКФИН015</t>
  </si>
  <si>
    <t>Рыбалкин</t>
  </si>
  <si>
    <t>Павел</t>
  </si>
  <si>
    <t>М151МКФИН031</t>
  </si>
  <si>
    <t>Лопарева</t>
  </si>
  <si>
    <t>Олеговна</t>
  </si>
  <si>
    <t>М151МКФИН023</t>
  </si>
  <si>
    <t>Котова</t>
  </si>
  <si>
    <t>Ирина</t>
  </si>
  <si>
    <t>Владимировна</t>
  </si>
  <si>
    <t>М151МКФИН018</t>
  </si>
  <si>
    <t>Азрилиян</t>
  </si>
  <si>
    <t>Григорий</t>
  </si>
  <si>
    <t>М151МКФИН002</t>
  </si>
  <si>
    <t>Александров</t>
  </si>
  <si>
    <t>Ярослав</t>
  </si>
  <si>
    <t>Борисович</t>
  </si>
  <si>
    <t>М151МКФИН003</t>
  </si>
  <si>
    <t>Батурина</t>
  </si>
  <si>
    <t>М151МКФИН004</t>
  </si>
  <si>
    <t>Мельникова</t>
  </si>
  <si>
    <t>Надежда</t>
  </si>
  <si>
    <t>Николаевна</t>
  </si>
  <si>
    <t>М151МКФИН025</t>
  </si>
  <si>
    <t>Корпоративное управление</t>
  </si>
  <si>
    <t>Корпоративный риск-менеджмент</t>
  </si>
  <si>
    <t>Международный финансовый менеджмент</t>
  </si>
  <si>
    <t>Микроэкономика</t>
  </si>
  <si>
    <t>Финансовое моделирование: корпоративная и отраслевая специфика</t>
  </si>
  <si>
    <t>Государственно-частное партнерство в реализации проектов</t>
  </si>
  <si>
    <t>2015/2016 учебный год 2 модуль</t>
  </si>
  <si>
    <t>Научно-исследовательский семинар "Современные проблемы прикладных корпоративных финансов"</t>
  </si>
  <si>
    <t>Парапсихологическая феноменология: психологический анализ</t>
  </si>
  <si>
    <t>Слияния, поглощения и реструктуризация фирмы</t>
  </si>
  <si>
    <t>Актуальные проблемы конкурентной (деловой) разведки</t>
  </si>
  <si>
    <t>2015/2016 учебный год 3 модуль</t>
  </si>
  <si>
    <t>Визуализация и пространственный анализ данных</t>
  </si>
  <si>
    <t>Дифференциальные и интегральные операторы в прогнозировании финансовых рынков</t>
  </si>
  <si>
    <t>Инвестиционный климат: индикаторы измерения и механизмы улучшения</t>
  </si>
  <si>
    <t>Конструирование и управление инвестиционным портфелем</t>
  </si>
  <si>
    <t>Маркетинг медицинских услуг</t>
  </si>
  <si>
    <t>Мировые финансовые рынки</t>
  </si>
  <si>
    <t>Отношения Россия - США после окончания "холодной войны"</t>
  </si>
  <si>
    <t>Политические и торговые блоки в АТР - основные тренды региональной интеграции</t>
  </si>
  <si>
    <t>Экономическое уголовное право</t>
  </si>
  <si>
    <t>Анализ данных</t>
  </si>
  <si>
    <t>2015/2016 учебный год 4 модуль</t>
  </si>
  <si>
    <t>Интернет-предпринимательство</t>
  </si>
  <si>
    <t>Основы астрономии</t>
  </si>
  <si>
    <t>Практика</t>
  </si>
  <si>
    <t>Практика установления взаимовыгодных отношений с клиентами</t>
  </si>
  <si>
    <t>Психология семейных отношений (как психологи вывели Формулу качества брака)</t>
  </si>
  <si>
    <t>Теория игр</t>
  </si>
  <si>
    <t>Математика для экономистов</t>
  </si>
  <si>
    <t>2015/2016 учебный год I семестр</t>
  </si>
  <si>
    <t>Международные стандарты финансовой отчетности (продвинутый уровень)</t>
  </si>
  <si>
    <t>2016/2017 учебный год 1 модуль</t>
  </si>
  <si>
    <t>Риск менеджмент</t>
  </si>
  <si>
    <t>Стратегии инвестирования в недвижимость</t>
  </si>
  <si>
    <t>2016/2017 учебный год 2 модуль</t>
  </si>
  <si>
    <t>Стратегический менеджмент</t>
  </si>
  <si>
    <t>Финансовое мошенничество</t>
  </si>
  <si>
    <t>2016/2017 учебный год 3 модуль</t>
  </si>
  <si>
    <t>Научно-исследовательская практика</t>
  </si>
  <si>
    <t>2016/2017 учебный год 4 модуль</t>
  </si>
  <si>
    <t>Подготовка и защита выпускной квалификационной работы (магистерской диссертации)</t>
  </si>
  <si>
    <t>Преддипломная практика</t>
  </si>
  <si>
    <t>Учебный год выпуска:  2016/2017 учебный год</t>
  </si>
  <si>
    <t>Факультет экономических наук</t>
  </si>
  <si>
    <t>Уровень образования:  Магистратура</t>
  </si>
  <si>
    <t>Направление  подготовки: Финансы и кредит</t>
  </si>
  <si>
    <t>ОП "Корпоративные финансы"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</si>
</sst>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 textRotation="90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8" xfId="0" applyNumberFormat="1" applyFont="1" applyFill="1" applyBorder="1" applyAlignment="1">
      <alignment horizontal="center" vertical="center" textRotation="90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 textRotation="90" wrapText="1"/>
    </xf>
    <xf numFmtId="0" fontId="2" fillId="0" borderId="3" xfId="0" applyNumberFormat="1" applyFont="1" applyBorder="1" applyAlignment="1">
      <alignment horizontal="center" vertical="center" textRotation="90" wrapText="1"/>
    </xf>
    <xf numFmtId="2" fontId="2" fillId="0" borderId="3" xfId="0" applyNumberFormat="1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2" fontId="2" fillId="0" borderId="5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2" fontId="2" fillId="0" borderId="7" xfId="0" applyNumberFormat="1" applyFont="1" applyBorder="1" applyAlignment="1">
      <alignment horizontal="center" vertical="center" textRotation="90" wrapText="1"/>
    </xf>
    <xf numFmtId="0" fontId="2" fillId="0" borderId="8" xfId="0" applyNumberFormat="1" applyFont="1" applyBorder="1" applyAlignment="1">
      <alignment horizontal="center" vertical="center" textRotation="90" wrapText="1"/>
    </xf>
    <xf numFmtId="2" fontId="2" fillId="0" borderId="8" xfId="0" applyNumberFormat="1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Отчет"/>
  <dimension ref="A1:CK43"/>
  <sheetViews>
    <sheetView tabSelected="1" workbookViewId="0">
      <selection activeCell="M8" sqref="M8:M11"/>
    </sheetView>
  </sheetViews>
  <sheetFormatPr defaultRowHeight="12.75" x14ac:dyDescent="0.2"/>
  <cols>
    <col min="1" max="1" width="7.140625" style="18" customWidth="1"/>
    <col min="2" max="2" width="15.42578125" style="9" customWidth="1"/>
    <col min="3" max="3" width="34.7109375" style="7" customWidth="1"/>
    <col min="4" max="4" width="13.85546875" style="7" hidden="1" customWidth="1"/>
    <col min="5" max="5" width="14" style="1" hidden="1" customWidth="1"/>
    <col min="6" max="6" width="10.7109375" style="1" hidden="1" customWidth="1"/>
    <col min="7" max="10" width="10.7109375" style="13" customWidth="1"/>
    <col min="11" max="12" width="10.7109375" style="1" hidden="1" customWidth="1"/>
    <col min="13" max="13" width="10.7109375" style="13" customWidth="1"/>
    <col min="14" max="14" width="10.7109375" style="1" customWidth="1"/>
    <col min="15" max="15" width="10.7109375" style="1" hidden="1" customWidth="1"/>
    <col min="16" max="16" width="10.7109375" style="1" customWidth="1"/>
    <col min="17" max="88" width="10.7109375" style="28" customWidth="1"/>
    <col min="89" max="89" width="10.7109375" style="1" hidden="1" customWidth="1"/>
    <col min="90" max="131" width="10.7109375" style="1" customWidth="1"/>
    <col min="132" max="16384" width="9.140625" style="1"/>
  </cols>
  <sheetData>
    <row r="1" spans="1:88" s="6" customFormat="1" ht="22.5" customHeight="1" x14ac:dyDescent="0.2">
      <c r="A1" s="21" t="s">
        <v>30</v>
      </c>
      <c r="B1" s="19"/>
      <c r="C1" s="19"/>
      <c r="D1" s="19"/>
      <c r="E1" s="19"/>
      <c r="G1" s="11"/>
      <c r="H1" s="11"/>
      <c r="I1" s="11"/>
      <c r="J1" s="11"/>
      <c r="M1" s="11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</row>
    <row r="2" spans="1:88" s="5" customFormat="1" ht="15.75" customHeight="1" x14ac:dyDescent="0.2">
      <c r="A2" s="20" t="s">
        <v>240</v>
      </c>
      <c r="B2" s="19"/>
      <c r="C2" s="19"/>
      <c r="D2" s="19"/>
      <c r="E2" s="19"/>
      <c r="F2" s="6"/>
      <c r="G2" s="6"/>
      <c r="H2" s="6"/>
      <c r="I2" s="6"/>
      <c r="J2" s="12"/>
      <c r="M2" s="12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</row>
    <row r="3" spans="1:88" s="5" customFormat="1" ht="15.75" customHeight="1" x14ac:dyDescent="0.2">
      <c r="A3" s="20" t="s">
        <v>241</v>
      </c>
      <c r="B3" s="19"/>
      <c r="C3" s="19"/>
      <c r="D3" s="19"/>
      <c r="E3" s="19"/>
      <c r="F3" s="6"/>
      <c r="G3" s="6"/>
      <c r="H3" s="6"/>
      <c r="I3" s="6"/>
      <c r="J3" s="12"/>
      <c r="M3" s="12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</row>
    <row r="4" spans="1:88" s="5" customFormat="1" ht="15.75" customHeight="1" x14ac:dyDescent="0.2">
      <c r="A4" s="20" t="s">
        <v>242</v>
      </c>
      <c r="B4" s="19"/>
      <c r="C4" s="19"/>
      <c r="D4" s="19"/>
      <c r="E4" s="19"/>
      <c r="F4" s="6"/>
      <c r="G4" s="6"/>
      <c r="H4" s="6"/>
      <c r="I4" s="6"/>
      <c r="J4" s="12"/>
      <c r="M4" s="12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</row>
    <row r="5" spans="1:88" s="5" customFormat="1" ht="15.75" customHeight="1" x14ac:dyDescent="0.2">
      <c r="A5" s="20" t="s">
        <v>243</v>
      </c>
      <c r="B5" s="6"/>
      <c r="C5" s="6"/>
      <c r="D5" s="6"/>
      <c r="E5" s="6"/>
      <c r="F5" s="6"/>
      <c r="G5" s="6"/>
      <c r="H5" s="6"/>
      <c r="I5" s="6"/>
      <c r="J5" s="12"/>
      <c r="M5" s="12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</row>
    <row r="6" spans="1:88" s="5" customFormat="1" ht="15.75" customHeight="1" x14ac:dyDescent="0.2">
      <c r="A6" s="90" t="s">
        <v>244</v>
      </c>
      <c r="B6" s="90"/>
      <c r="C6" s="90"/>
      <c r="D6" s="4"/>
      <c r="E6" s="4"/>
      <c r="G6" s="12"/>
      <c r="H6" s="12"/>
      <c r="I6" s="12"/>
      <c r="J6" s="12"/>
      <c r="M6" s="12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</row>
    <row r="7" spans="1:88" s="5" customFormat="1" ht="15.75" customHeight="1" thickBot="1" x14ac:dyDescent="0.25">
      <c r="A7" s="18"/>
      <c r="B7" s="8"/>
      <c r="G7" s="12"/>
      <c r="H7" s="12"/>
      <c r="I7" s="12"/>
      <c r="J7" s="12"/>
      <c r="M7" s="12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</row>
    <row r="8" spans="1:88" s="2" customFormat="1" ht="50.25" customHeight="1" x14ac:dyDescent="0.2">
      <c r="A8" s="29" t="s">
        <v>2</v>
      </c>
      <c r="B8" s="30" t="s">
        <v>3</v>
      </c>
      <c r="C8" s="31" t="s">
        <v>0</v>
      </c>
      <c r="D8" s="31" t="s">
        <v>8</v>
      </c>
      <c r="E8" s="31" t="s">
        <v>1</v>
      </c>
      <c r="F8" s="23"/>
      <c r="G8" s="66" t="s">
        <v>24</v>
      </c>
      <c r="H8" s="67" t="s">
        <v>26</v>
      </c>
      <c r="I8" s="67" t="s">
        <v>27</v>
      </c>
      <c r="J8" s="68" t="s">
        <v>28</v>
      </c>
      <c r="K8" s="69" t="s">
        <v>5</v>
      </c>
      <c r="L8" s="69" t="s">
        <v>6</v>
      </c>
      <c r="M8" s="68" t="s">
        <v>23</v>
      </c>
      <c r="N8" s="70" t="s">
        <v>7</v>
      </c>
      <c r="O8" s="24" t="s">
        <v>29</v>
      </c>
      <c r="P8" s="3"/>
      <c r="Q8" s="38" t="s">
        <v>69</v>
      </c>
      <c r="R8" s="31"/>
      <c r="S8" s="31"/>
      <c r="T8" s="39" t="s">
        <v>73</v>
      </c>
      <c r="U8" s="31"/>
      <c r="V8" s="39" t="s">
        <v>76</v>
      </c>
      <c r="W8" s="31"/>
      <c r="X8" s="31"/>
      <c r="Y8" s="39" t="s">
        <v>80</v>
      </c>
      <c r="Z8" s="31"/>
      <c r="AA8" s="31"/>
      <c r="AB8" s="31"/>
      <c r="AC8" s="31"/>
      <c r="AD8" s="31"/>
      <c r="AE8" s="31"/>
      <c r="AF8" s="31"/>
      <c r="AG8" s="39" t="s">
        <v>91</v>
      </c>
      <c r="AH8" s="31"/>
      <c r="AI8" s="31"/>
      <c r="AJ8" s="31"/>
      <c r="AK8" s="31"/>
      <c r="AL8" s="31"/>
      <c r="AM8" s="31"/>
      <c r="AN8" s="31"/>
      <c r="AO8" s="39" t="s">
        <v>203</v>
      </c>
      <c r="AP8" s="31"/>
      <c r="AQ8" s="31"/>
      <c r="AR8" s="31"/>
      <c r="AS8" s="31"/>
      <c r="AT8" s="31"/>
      <c r="AU8" s="31"/>
      <c r="AV8" s="39" t="s">
        <v>208</v>
      </c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9" t="s">
        <v>219</v>
      </c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40" t="s">
        <v>227</v>
      </c>
      <c r="BW8" s="39" t="s">
        <v>229</v>
      </c>
      <c r="BX8" s="31"/>
      <c r="BY8" s="31"/>
      <c r="BZ8" s="31"/>
      <c r="CA8" s="31"/>
      <c r="CB8" s="39" t="s">
        <v>232</v>
      </c>
      <c r="CC8" s="31"/>
      <c r="CD8" s="31"/>
      <c r="CE8" s="31"/>
      <c r="CF8" s="31"/>
      <c r="CG8" s="40" t="s">
        <v>235</v>
      </c>
      <c r="CH8" s="39" t="s">
        <v>237</v>
      </c>
      <c r="CI8" s="31"/>
      <c r="CJ8" s="31"/>
    </row>
    <row r="9" spans="1:88" s="2" customFormat="1" ht="51" customHeight="1" x14ac:dyDescent="0.2">
      <c r="A9" s="32"/>
      <c r="B9" s="33"/>
      <c r="C9" s="34"/>
      <c r="D9" s="34"/>
      <c r="E9" s="34"/>
      <c r="F9" s="23"/>
      <c r="G9" s="71"/>
      <c r="H9" s="72"/>
      <c r="I9" s="72"/>
      <c r="J9" s="73"/>
      <c r="K9" s="74"/>
      <c r="L9" s="74"/>
      <c r="M9" s="73"/>
      <c r="N9" s="75"/>
      <c r="O9" s="24"/>
      <c r="P9" s="3"/>
      <c r="Q9" s="41" t="s">
        <v>68</v>
      </c>
      <c r="R9" s="34"/>
      <c r="S9" s="34"/>
      <c r="T9" s="42" t="s">
        <v>68</v>
      </c>
      <c r="U9" s="34"/>
      <c r="V9" s="42" t="s">
        <v>68</v>
      </c>
      <c r="W9" s="34"/>
      <c r="X9" s="34"/>
      <c r="Y9" s="42" t="s">
        <v>68</v>
      </c>
      <c r="Z9" s="34"/>
      <c r="AA9" s="34"/>
      <c r="AB9" s="34"/>
      <c r="AC9" s="34"/>
      <c r="AD9" s="34"/>
      <c r="AE9" s="34"/>
      <c r="AF9" s="34"/>
      <c r="AG9" s="42" t="s">
        <v>68</v>
      </c>
      <c r="AH9" s="34"/>
      <c r="AI9" s="34"/>
      <c r="AJ9" s="34"/>
      <c r="AK9" s="34"/>
      <c r="AL9" s="34"/>
      <c r="AM9" s="34"/>
      <c r="AN9" s="34"/>
      <c r="AO9" s="42" t="s">
        <v>68</v>
      </c>
      <c r="AP9" s="34"/>
      <c r="AQ9" s="34"/>
      <c r="AR9" s="34"/>
      <c r="AS9" s="34"/>
      <c r="AT9" s="34"/>
      <c r="AU9" s="34"/>
      <c r="AV9" s="42" t="s">
        <v>68</v>
      </c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42" t="s">
        <v>68</v>
      </c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43" t="s">
        <v>68</v>
      </c>
      <c r="BW9" s="42" t="s">
        <v>68</v>
      </c>
      <c r="BX9" s="34"/>
      <c r="BY9" s="34"/>
      <c r="BZ9" s="34"/>
      <c r="CA9" s="34"/>
      <c r="CB9" s="42" t="s">
        <v>68</v>
      </c>
      <c r="CC9" s="34"/>
      <c r="CD9" s="34"/>
      <c r="CE9" s="34"/>
      <c r="CF9" s="34"/>
      <c r="CG9" s="43" t="s">
        <v>68</v>
      </c>
      <c r="CH9" s="42" t="s">
        <v>68</v>
      </c>
      <c r="CI9" s="34"/>
      <c r="CJ9" s="34"/>
    </row>
    <row r="10" spans="1:88" s="3" customFormat="1" ht="200.1" customHeight="1" thickBot="1" x14ac:dyDescent="0.25">
      <c r="A10" s="35"/>
      <c r="B10" s="36"/>
      <c r="C10" s="37"/>
      <c r="D10" s="37"/>
      <c r="E10" s="37"/>
      <c r="F10" s="22" t="s">
        <v>25</v>
      </c>
      <c r="G10" s="71"/>
      <c r="H10" s="72"/>
      <c r="I10" s="72"/>
      <c r="J10" s="73"/>
      <c r="K10" s="74"/>
      <c r="L10" s="74"/>
      <c r="M10" s="73"/>
      <c r="N10" s="75"/>
      <c r="O10" s="24"/>
      <c r="Q10" s="44" t="s">
        <v>67</v>
      </c>
      <c r="R10" s="45" t="s">
        <v>70</v>
      </c>
      <c r="S10" s="45" t="s">
        <v>71</v>
      </c>
      <c r="T10" s="45" t="s">
        <v>72</v>
      </c>
      <c r="U10" s="45" t="s">
        <v>74</v>
      </c>
      <c r="V10" s="45" t="s">
        <v>75</v>
      </c>
      <c r="W10" s="45" t="s">
        <v>77</v>
      </c>
      <c r="X10" s="45" t="s">
        <v>78</v>
      </c>
      <c r="Y10" s="45" t="s">
        <v>79</v>
      </c>
      <c r="Z10" s="45" t="s">
        <v>81</v>
      </c>
      <c r="AA10" s="45" t="s">
        <v>82</v>
      </c>
      <c r="AB10" s="45" t="s">
        <v>72</v>
      </c>
      <c r="AC10" s="45" t="s">
        <v>83</v>
      </c>
      <c r="AD10" s="45" t="s">
        <v>84</v>
      </c>
      <c r="AE10" s="45" t="s">
        <v>85</v>
      </c>
      <c r="AF10" s="45" t="s">
        <v>86</v>
      </c>
      <c r="AG10" s="45" t="s">
        <v>67</v>
      </c>
      <c r="AH10" s="45" t="s">
        <v>197</v>
      </c>
      <c r="AI10" s="45" t="s">
        <v>198</v>
      </c>
      <c r="AJ10" s="45" t="s">
        <v>70</v>
      </c>
      <c r="AK10" s="45" t="s">
        <v>199</v>
      </c>
      <c r="AL10" s="45" t="s">
        <v>200</v>
      </c>
      <c r="AM10" s="45" t="s">
        <v>78</v>
      </c>
      <c r="AN10" s="45" t="s">
        <v>201</v>
      </c>
      <c r="AO10" s="45" t="s">
        <v>202</v>
      </c>
      <c r="AP10" s="45" t="s">
        <v>204</v>
      </c>
      <c r="AQ10" s="45" t="s">
        <v>204</v>
      </c>
      <c r="AR10" s="45" t="s">
        <v>205</v>
      </c>
      <c r="AS10" s="45" t="s">
        <v>206</v>
      </c>
      <c r="AT10" s="45" t="s">
        <v>201</v>
      </c>
      <c r="AU10" s="45" t="s">
        <v>74</v>
      </c>
      <c r="AV10" s="45" t="s">
        <v>207</v>
      </c>
      <c r="AW10" s="45" t="s">
        <v>209</v>
      </c>
      <c r="AX10" s="45" t="s">
        <v>210</v>
      </c>
      <c r="AY10" s="45" t="s">
        <v>211</v>
      </c>
      <c r="AZ10" s="45" t="s">
        <v>212</v>
      </c>
      <c r="BA10" s="45" t="s">
        <v>75</v>
      </c>
      <c r="BB10" s="45" t="s">
        <v>213</v>
      </c>
      <c r="BC10" s="45" t="s">
        <v>214</v>
      </c>
      <c r="BD10" s="45" t="s">
        <v>215</v>
      </c>
      <c r="BE10" s="45" t="s">
        <v>216</v>
      </c>
      <c r="BF10" s="45" t="s">
        <v>78</v>
      </c>
      <c r="BG10" s="45" t="s">
        <v>217</v>
      </c>
      <c r="BH10" s="45" t="s">
        <v>218</v>
      </c>
      <c r="BI10" s="45" t="s">
        <v>220</v>
      </c>
      <c r="BJ10" s="45" t="s">
        <v>81</v>
      </c>
      <c r="BK10" s="45" t="s">
        <v>82</v>
      </c>
      <c r="BL10" s="45" t="s">
        <v>204</v>
      </c>
      <c r="BM10" s="45" t="s">
        <v>204</v>
      </c>
      <c r="BN10" s="45" t="s">
        <v>221</v>
      </c>
      <c r="BO10" s="45" t="s">
        <v>83</v>
      </c>
      <c r="BP10" s="45" t="s">
        <v>222</v>
      </c>
      <c r="BQ10" s="45" t="s">
        <v>223</v>
      </c>
      <c r="BR10" s="45" t="s">
        <v>224</v>
      </c>
      <c r="BS10" s="45" t="s">
        <v>225</v>
      </c>
      <c r="BT10" s="45" t="s">
        <v>84</v>
      </c>
      <c r="BU10" s="45" t="s">
        <v>85</v>
      </c>
      <c r="BV10" s="45" t="s">
        <v>226</v>
      </c>
      <c r="BW10" s="45" t="s">
        <v>228</v>
      </c>
      <c r="BX10" s="45" t="s">
        <v>199</v>
      </c>
      <c r="BY10" s="45" t="s">
        <v>230</v>
      </c>
      <c r="BZ10" s="45" t="s">
        <v>206</v>
      </c>
      <c r="CA10" s="45" t="s">
        <v>231</v>
      </c>
      <c r="CB10" s="45" t="s">
        <v>197</v>
      </c>
      <c r="CC10" s="45" t="s">
        <v>204</v>
      </c>
      <c r="CD10" s="45" t="s">
        <v>206</v>
      </c>
      <c r="CE10" s="45" t="s">
        <v>233</v>
      </c>
      <c r="CF10" s="45" t="s">
        <v>234</v>
      </c>
      <c r="CG10" s="45" t="s">
        <v>202</v>
      </c>
      <c r="CH10" s="45" t="s">
        <v>236</v>
      </c>
      <c r="CI10" s="45" t="s">
        <v>204</v>
      </c>
      <c r="CJ10" s="45" t="s">
        <v>238</v>
      </c>
    </row>
    <row r="11" spans="1:88" s="10" customFormat="1" ht="18.75" customHeight="1" thickBot="1" x14ac:dyDescent="0.25">
      <c r="A11" s="25" t="s">
        <v>4</v>
      </c>
      <c r="B11" s="25"/>
      <c r="C11" s="25"/>
      <c r="D11" s="25"/>
      <c r="E11" s="25"/>
      <c r="F11" s="23"/>
      <c r="G11" s="76"/>
      <c r="H11" s="77"/>
      <c r="I11" s="77"/>
      <c r="J11" s="78"/>
      <c r="K11" s="79"/>
      <c r="L11" s="79"/>
      <c r="M11" s="78"/>
      <c r="N11" s="80"/>
      <c r="O11" s="24"/>
      <c r="P11" s="3"/>
      <c r="Q11" s="46">
        <v>3</v>
      </c>
      <c r="R11" s="47">
        <v>0</v>
      </c>
      <c r="S11" s="47">
        <v>0</v>
      </c>
      <c r="T11" s="47">
        <v>5</v>
      </c>
      <c r="U11" s="47">
        <v>6</v>
      </c>
      <c r="V11" s="47">
        <v>6</v>
      </c>
      <c r="W11" s="47">
        <v>3</v>
      </c>
      <c r="X11" s="47">
        <v>6</v>
      </c>
      <c r="Y11" s="47">
        <v>3</v>
      </c>
      <c r="Z11" s="47">
        <v>3</v>
      </c>
      <c r="AA11" s="47">
        <v>6</v>
      </c>
      <c r="AB11" s="47">
        <v>5</v>
      </c>
      <c r="AC11" s="47">
        <v>5</v>
      </c>
      <c r="AD11" s="47">
        <v>3</v>
      </c>
      <c r="AE11" s="47">
        <v>3</v>
      </c>
      <c r="AF11" s="47">
        <v>3</v>
      </c>
      <c r="AG11" s="47">
        <v>3</v>
      </c>
      <c r="AH11" s="47">
        <v>3</v>
      </c>
      <c r="AI11" s="47">
        <v>3</v>
      </c>
      <c r="AJ11" s="47">
        <v>3</v>
      </c>
      <c r="AK11" s="47">
        <v>3</v>
      </c>
      <c r="AL11" s="47">
        <v>0</v>
      </c>
      <c r="AM11" s="47">
        <v>0</v>
      </c>
      <c r="AN11" s="47">
        <v>1</v>
      </c>
      <c r="AO11" s="47">
        <v>3</v>
      </c>
      <c r="AP11" s="47">
        <v>4.3100000000000005</v>
      </c>
      <c r="AQ11" s="47">
        <v>5</v>
      </c>
      <c r="AR11" s="47">
        <v>0</v>
      </c>
      <c r="AS11" s="47">
        <v>4</v>
      </c>
      <c r="AT11" s="47">
        <v>2</v>
      </c>
      <c r="AU11" s="47">
        <v>6</v>
      </c>
      <c r="AV11" s="47">
        <v>3</v>
      </c>
      <c r="AW11" s="47">
        <v>3</v>
      </c>
      <c r="AX11" s="47">
        <v>3</v>
      </c>
      <c r="AY11" s="47">
        <v>3</v>
      </c>
      <c r="AZ11" s="47">
        <v>3</v>
      </c>
      <c r="BA11" s="47">
        <v>6</v>
      </c>
      <c r="BB11" s="47">
        <v>3</v>
      </c>
      <c r="BC11" s="47">
        <v>3</v>
      </c>
      <c r="BD11" s="47">
        <v>3</v>
      </c>
      <c r="BE11" s="47">
        <v>3</v>
      </c>
      <c r="BF11" s="47">
        <v>6</v>
      </c>
      <c r="BG11" s="47">
        <v>3</v>
      </c>
      <c r="BH11" s="47">
        <v>3</v>
      </c>
      <c r="BI11" s="47">
        <v>3</v>
      </c>
      <c r="BJ11" s="47">
        <v>3</v>
      </c>
      <c r="BK11" s="47">
        <v>6</v>
      </c>
      <c r="BL11" s="47">
        <v>3.69</v>
      </c>
      <c r="BM11" s="47">
        <v>5</v>
      </c>
      <c r="BN11" s="47">
        <v>3</v>
      </c>
      <c r="BO11" s="47">
        <v>4</v>
      </c>
      <c r="BP11" s="47">
        <v>12</v>
      </c>
      <c r="BQ11" s="47">
        <v>3</v>
      </c>
      <c r="BR11" s="47">
        <v>3</v>
      </c>
      <c r="BS11" s="47">
        <v>3</v>
      </c>
      <c r="BT11" s="47">
        <v>3</v>
      </c>
      <c r="BU11" s="47">
        <v>4</v>
      </c>
      <c r="BV11" s="47">
        <v>6</v>
      </c>
      <c r="BW11" s="47">
        <v>3</v>
      </c>
      <c r="BX11" s="47">
        <v>3</v>
      </c>
      <c r="BY11" s="47">
        <v>3</v>
      </c>
      <c r="BZ11" s="47">
        <v>2</v>
      </c>
      <c r="CA11" s="47">
        <v>3</v>
      </c>
      <c r="CB11" s="47">
        <v>3</v>
      </c>
      <c r="CC11" s="47">
        <v>4</v>
      </c>
      <c r="CD11" s="47">
        <v>2</v>
      </c>
      <c r="CE11" s="47">
        <v>3</v>
      </c>
      <c r="CF11" s="47">
        <v>5</v>
      </c>
      <c r="CG11" s="47">
        <v>3</v>
      </c>
      <c r="CH11" s="47">
        <v>12</v>
      </c>
      <c r="CI11" s="47">
        <v>4</v>
      </c>
      <c r="CJ11" s="47">
        <v>6</v>
      </c>
    </row>
    <row r="12" spans="1:88" x14ac:dyDescent="0.2">
      <c r="A12" s="48">
        <v>1</v>
      </c>
      <c r="B12" s="49" t="s">
        <v>95</v>
      </c>
      <c r="C12" s="50" t="s">
        <v>44</v>
      </c>
      <c r="D12" s="50">
        <v>1171454675</v>
      </c>
      <c r="E12" s="51"/>
      <c r="F12" s="1">
        <f>MATCH(D12,Данные!$D:$D,0)</f>
        <v>20</v>
      </c>
      <c r="G12" s="81">
        <v>941</v>
      </c>
      <c r="H12" s="82">
        <f>IF(I12 &gt; 0, MAX(I$12:I$43) / I12, 0)</f>
        <v>1.0158730158730158</v>
      </c>
      <c r="I12" s="82">
        <v>126</v>
      </c>
      <c r="J12" s="82">
        <f>G12*H12</f>
        <v>955.93650793650784</v>
      </c>
      <c r="K12" s="51">
        <v>243</v>
      </c>
      <c r="L12" s="51">
        <v>28</v>
      </c>
      <c r="M12" s="82">
        <f>IF(L12 &gt; 0,K12/L12,0)</f>
        <v>8.6785714285714288</v>
      </c>
      <c r="N12" s="83">
        <f>MIN($Q12:CJ12)</f>
        <v>7</v>
      </c>
      <c r="O12" s="1">
        <v>1</v>
      </c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>
        <v>9</v>
      </c>
      <c r="AH12" s="61"/>
      <c r="AI12" s="61"/>
      <c r="AJ12" s="61"/>
      <c r="AK12" s="61"/>
      <c r="AL12" s="61"/>
      <c r="AM12" s="61">
        <v>8</v>
      </c>
      <c r="AN12" s="61">
        <v>8</v>
      </c>
      <c r="AO12" s="61"/>
      <c r="AP12" s="61"/>
      <c r="AQ12" s="61">
        <v>10</v>
      </c>
      <c r="AR12" s="61"/>
      <c r="AS12" s="61"/>
      <c r="AT12" s="61">
        <v>8</v>
      </c>
      <c r="AU12" s="61">
        <v>9</v>
      </c>
      <c r="AV12" s="61"/>
      <c r="AW12" s="61"/>
      <c r="AX12" s="61"/>
      <c r="AY12" s="61"/>
      <c r="AZ12" s="61"/>
      <c r="BA12" s="61">
        <v>8</v>
      </c>
      <c r="BB12" s="61"/>
      <c r="BC12" s="61">
        <v>8</v>
      </c>
      <c r="BD12" s="61"/>
      <c r="BE12" s="61"/>
      <c r="BF12" s="61">
        <v>9</v>
      </c>
      <c r="BG12" s="61"/>
      <c r="BH12" s="61"/>
      <c r="BI12" s="61"/>
      <c r="BJ12" s="61">
        <v>10</v>
      </c>
      <c r="BK12" s="61">
        <v>9</v>
      </c>
      <c r="BL12" s="61"/>
      <c r="BM12" s="61">
        <v>8</v>
      </c>
      <c r="BN12" s="61"/>
      <c r="BO12" s="61">
        <v>10</v>
      </c>
      <c r="BP12" s="61"/>
      <c r="BQ12" s="61"/>
      <c r="BR12" s="61"/>
      <c r="BS12" s="61">
        <v>10</v>
      </c>
      <c r="BT12" s="61">
        <v>8</v>
      </c>
      <c r="BU12" s="61">
        <v>9</v>
      </c>
      <c r="BV12" s="61"/>
      <c r="BW12" s="61">
        <v>7</v>
      </c>
      <c r="BX12" s="61">
        <v>10</v>
      </c>
      <c r="BY12" s="61">
        <v>10</v>
      </c>
      <c r="BZ12" s="61">
        <v>9</v>
      </c>
      <c r="CA12" s="61"/>
      <c r="CB12" s="61">
        <v>8</v>
      </c>
      <c r="CC12" s="61">
        <v>7</v>
      </c>
      <c r="CD12" s="61">
        <v>9</v>
      </c>
      <c r="CE12" s="61">
        <v>7</v>
      </c>
      <c r="CF12" s="61"/>
      <c r="CG12" s="61">
        <v>8</v>
      </c>
      <c r="CH12" s="61">
        <v>8</v>
      </c>
      <c r="CI12" s="61">
        <v>9</v>
      </c>
      <c r="CJ12" s="61">
        <v>10</v>
      </c>
    </row>
    <row r="13" spans="1:88" x14ac:dyDescent="0.2">
      <c r="A13" s="52">
        <v>2</v>
      </c>
      <c r="B13" s="53" t="s">
        <v>127</v>
      </c>
      <c r="C13" s="54" t="s">
        <v>58</v>
      </c>
      <c r="D13" s="54">
        <v>1178834521</v>
      </c>
      <c r="E13" s="55"/>
      <c r="F13" s="1">
        <f>MATCH(D13,Данные!$D:$D,0)</f>
        <v>28</v>
      </c>
      <c r="G13" s="84">
        <v>931</v>
      </c>
      <c r="H13" s="85">
        <f>IF(I13 &gt; 0, MAX(I$12:I$43) / I13, 0)</f>
        <v>1.024</v>
      </c>
      <c r="I13" s="85">
        <v>125</v>
      </c>
      <c r="J13" s="85">
        <f>G13*H13</f>
        <v>953.34400000000005</v>
      </c>
      <c r="K13" s="55">
        <v>236</v>
      </c>
      <c r="L13" s="55">
        <v>27</v>
      </c>
      <c r="M13" s="85">
        <f>IF(L13 &gt; 0,K13/L13,0)</f>
        <v>8.7407407407407405</v>
      </c>
      <c r="N13" s="86">
        <f>MIN($Q13:CJ13)</f>
        <v>7</v>
      </c>
      <c r="O13" s="1">
        <v>2</v>
      </c>
      <c r="Q13" s="62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>
        <v>8</v>
      </c>
      <c r="AH13" s="63"/>
      <c r="AI13" s="63"/>
      <c r="AJ13" s="63"/>
      <c r="AK13" s="63"/>
      <c r="AL13" s="63"/>
      <c r="AM13" s="63">
        <v>9</v>
      </c>
      <c r="AN13" s="63">
        <v>8</v>
      </c>
      <c r="AO13" s="63"/>
      <c r="AP13" s="63"/>
      <c r="AQ13" s="63">
        <v>8</v>
      </c>
      <c r="AR13" s="63"/>
      <c r="AS13" s="63"/>
      <c r="AT13" s="63">
        <v>9</v>
      </c>
      <c r="AU13" s="63">
        <v>9</v>
      </c>
      <c r="AV13" s="63"/>
      <c r="AW13" s="63"/>
      <c r="AX13" s="63"/>
      <c r="AY13" s="63"/>
      <c r="AZ13" s="63"/>
      <c r="BA13" s="63">
        <v>9</v>
      </c>
      <c r="BB13" s="63"/>
      <c r="BC13" s="63">
        <v>8</v>
      </c>
      <c r="BD13" s="63"/>
      <c r="BE13" s="63"/>
      <c r="BF13" s="63">
        <v>8</v>
      </c>
      <c r="BG13" s="63"/>
      <c r="BH13" s="63"/>
      <c r="BI13" s="63"/>
      <c r="BJ13" s="63">
        <v>10</v>
      </c>
      <c r="BK13" s="63">
        <v>8</v>
      </c>
      <c r="BL13" s="63"/>
      <c r="BM13" s="63">
        <v>8</v>
      </c>
      <c r="BN13" s="63"/>
      <c r="BO13" s="63">
        <v>10</v>
      </c>
      <c r="BP13" s="63"/>
      <c r="BQ13" s="63"/>
      <c r="BR13" s="63"/>
      <c r="BS13" s="63">
        <v>10</v>
      </c>
      <c r="BT13" s="63">
        <v>8</v>
      </c>
      <c r="BU13" s="63">
        <v>9</v>
      </c>
      <c r="BV13" s="63"/>
      <c r="BW13" s="63">
        <v>10</v>
      </c>
      <c r="BX13" s="63">
        <v>9</v>
      </c>
      <c r="BY13" s="63">
        <v>9</v>
      </c>
      <c r="BZ13" s="63">
        <v>9</v>
      </c>
      <c r="CA13" s="63"/>
      <c r="CB13" s="63">
        <v>9</v>
      </c>
      <c r="CC13" s="63">
        <v>7</v>
      </c>
      <c r="CD13" s="63">
        <v>9</v>
      </c>
      <c r="CE13" s="63"/>
      <c r="CF13" s="63">
        <v>8</v>
      </c>
      <c r="CG13" s="63"/>
      <c r="CH13" s="63">
        <v>9</v>
      </c>
      <c r="CI13" s="63">
        <v>9</v>
      </c>
      <c r="CJ13" s="63">
        <v>9</v>
      </c>
    </row>
    <row r="14" spans="1:88" x14ac:dyDescent="0.2">
      <c r="A14" s="52">
        <v>3</v>
      </c>
      <c r="B14" s="53" t="s">
        <v>183</v>
      </c>
      <c r="C14" s="54" t="s">
        <v>42</v>
      </c>
      <c r="D14" s="54">
        <v>1171454649</v>
      </c>
      <c r="E14" s="55"/>
      <c r="F14" s="1">
        <f>MATCH(D14,Данные!$D:$D,0)</f>
        <v>45</v>
      </c>
      <c r="G14" s="84">
        <v>887</v>
      </c>
      <c r="H14" s="85">
        <f>IF(I14 &gt; 0, MAX(I$12:I$43) / I14, 0)</f>
        <v>1.0406504065040652</v>
      </c>
      <c r="I14" s="85">
        <v>123</v>
      </c>
      <c r="J14" s="85">
        <f>G14*H14</f>
        <v>923.05691056910575</v>
      </c>
      <c r="K14" s="55">
        <v>230</v>
      </c>
      <c r="L14" s="55">
        <v>27</v>
      </c>
      <c r="M14" s="85">
        <f>IF(L14 &gt; 0,K14/L14,0)</f>
        <v>8.518518518518519</v>
      </c>
      <c r="N14" s="86">
        <f>MIN($Q14:CJ14)</f>
        <v>6</v>
      </c>
      <c r="O14" s="1">
        <v>3</v>
      </c>
      <c r="Q14" s="62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>
        <v>9</v>
      </c>
      <c r="AH14" s="63"/>
      <c r="AI14" s="63"/>
      <c r="AJ14" s="63"/>
      <c r="AK14" s="63"/>
      <c r="AL14" s="63"/>
      <c r="AM14" s="63">
        <v>8</v>
      </c>
      <c r="AN14" s="63">
        <v>8</v>
      </c>
      <c r="AO14" s="63"/>
      <c r="AP14" s="63"/>
      <c r="AQ14" s="63">
        <v>10</v>
      </c>
      <c r="AR14" s="63"/>
      <c r="AS14" s="63"/>
      <c r="AT14" s="63">
        <v>8</v>
      </c>
      <c r="AU14" s="63">
        <v>8</v>
      </c>
      <c r="AV14" s="63"/>
      <c r="AW14" s="63"/>
      <c r="AX14" s="63"/>
      <c r="AY14" s="63"/>
      <c r="AZ14" s="63"/>
      <c r="BA14" s="63">
        <v>8</v>
      </c>
      <c r="BB14" s="63"/>
      <c r="BC14" s="63">
        <v>8</v>
      </c>
      <c r="BD14" s="63"/>
      <c r="BE14" s="63"/>
      <c r="BF14" s="63">
        <v>8</v>
      </c>
      <c r="BG14" s="63"/>
      <c r="BH14" s="63"/>
      <c r="BI14" s="63"/>
      <c r="BJ14" s="63">
        <v>10</v>
      </c>
      <c r="BK14" s="63">
        <v>8</v>
      </c>
      <c r="BL14" s="63"/>
      <c r="BM14" s="63">
        <v>8</v>
      </c>
      <c r="BN14" s="63"/>
      <c r="BO14" s="63">
        <v>10</v>
      </c>
      <c r="BP14" s="63"/>
      <c r="BQ14" s="63"/>
      <c r="BR14" s="63"/>
      <c r="BS14" s="63">
        <v>10</v>
      </c>
      <c r="BT14" s="63">
        <v>8</v>
      </c>
      <c r="BU14" s="63">
        <v>9</v>
      </c>
      <c r="BV14" s="63"/>
      <c r="BW14" s="63">
        <v>10</v>
      </c>
      <c r="BX14" s="63">
        <v>10</v>
      </c>
      <c r="BY14" s="63">
        <v>9</v>
      </c>
      <c r="BZ14" s="63">
        <v>8</v>
      </c>
      <c r="CA14" s="63"/>
      <c r="CB14" s="63"/>
      <c r="CC14" s="63">
        <v>8</v>
      </c>
      <c r="CD14" s="63">
        <v>8</v>
      </c>
      <c r="CE14" s="63">
        <v>9</v>
      </c>
      <c r="CF14" s="63"/>
      <c r="CG14" s="63">
        <v>8</v>
      </c>
      <c r="CH14" s="63">
        <v>8</v>
      </c>
      <c r="CI14" s="63">
        <v>6</v>
      </c>
      <c r="CJ14" s="63">
        <v>8</v>
      </c>
    </row>
    <row r="15" spans="1:88" x14ac:dyDescent="0.2">
      <c r="A15" s="52">
        <v>4</v>
      </c>
      <c r="B15" s="53" t="s">
        <v>173</v>
      </c>
      <c r="C15" s="54" t="s">
        <v>39</v>
      </c>
      <c r="D15" s="54">
        <v>1171454584</v>
      </c>
      <c r="E15" s="55"/>
      <c r="F15" s="1">
        <f>MATCH(D15,Данные!$D:$D,0)</f>
        <v>42</v>
      </c>
      <c r="G15" s="84">
        <v>884</v>
      </c>
      <c r="H15" s="85">
        <f>IF(I15 &gt; 0, MAX(I$12:I$43) / I15, 0)</f>
        <v>1.0158730158730158</v>
      </c>
      <c r="I15" s="85">
        <v>126</v>
      </c>
      <c r="J15" s="85">
        <f>G15*H15</f>
        <v>898.03174603174602</v>
      </c>
      <c r="K15" s="55">
        <v>228</v>
      </c>
      <c r="L15" s="55">
        <v>28</v>
      </c>
      <c r="M15" s="85">
        <f>IF(L15 &gt; 0,K15/L15,0)</f>
        <v>8.1428571428571423</v>
      </c>
      <c r="N15" s="86">
        <f>MIN($Q15:CJ15)</f>
        <v>5</v>
      </c>
      <c r="O15" s="1">
        <v>4</v>
      </c>
      <c r="Q15" s="62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>
        <v>8</v>
      </c>
      <c r="AH15" s="63"/>
      <c r="AI15" s="63"/>
      <c r="AJ15" s="63"/>
      <c r="AK15" s="63"/>
      <c r="AL15" s="63"/>
      <c r="AM15" s="63">
        <v>8</v>
      </c>
      <c r="AN15" s="63">
        <v>7</v>
      </c>
      <c r="AO15" s="63"/>
      <c r="AP15" s="63"/>
      <c r="AQ15" s="63">
        <v>8</v>
      </c>
      <c r="AR15" s="63"/>
      <c r="AS15" s="63"/>
      <c r="AT15" s="63">
        <v>7</v>
      </c>
      <c r="AU15" s="63">
        <v>6</v>
      </c>
      <c r="AV15" s="63"/>
      <c r="AW15" s="63"/>
      <c r="AX15" s="63"/>
      <c r="AY15" s="63"/>
      <c r="AZ15" s="63">
        <v>10</v>
      </c>
      <c r="BA15" s="63">
        <v>9</v>
      </c>
      <c r="BB15" s="63"/>
      <c r="BC15" s="63">
        <v>9</v>
      </c>
      <c r="BD15" s="63">
        <v>5</v>
      </c>
      <c r="BE15" s="63"/>
      <c r="BF15" s="63">
        <v>8</v>
      </c>
      <c r="BG15" s="63"/>
      <c r="BH15" s="63"/>
      <c r="BI15" s="63"/>
      <c r="BJ15" s="63">
        <v>8</v>
      </c>
      <c r="BK15" s="63">
        <v>8</v>
      </c>
      <c r="BL15" s="63"/>
      <c r="BM15" s="63">
        <v>8</v>
      </c>
      <c r="BN15" s="63"/>
      <c r="BO15" s="63">
        <v>9</v>
      </c>
      <c r="BP15" s="63"/>
      <c r="BQ15" s="63"/>
      <c r="BR15" s="63"/>
      <c r="BS15" s="63"/>
      <c r="BT15" s="63">
        <v>7</v>
      </c>
      <c r="BU15" s="63">
        <v>9</v>
      </c>
      <c r="BV15" s="63"/>
      <c r="BW15" s="63">
        <v>10</v>
      </c>
      <c r="BX15" s="63"/>
      <c r="BY15" s="63">
        <v>10</v>
      </c>
      <c r="BZ15" s="63">
        <v>8</v>
      </c>
      <c r="CA15" s="63">
        <v>9</v>
      </c>
      <c r="CB15" s="63">
        <v>9</v>
      </c>
      <c r="CC15" s="63">
        <v>7</v>
      </c>
      <c r="CD15" s="63">
        <v>9</v>
      </c>
      <c r="CE15" s="63">
        <v>8</v>
      </c>
      <c r="CF15" s="63"/>
      <c r="CG15" s="63"/>
      <c r="CH15" s="63">
        <v>9</v>
      </c>
      <c r="CI15" s="63">
        <v>7</v>
      </c>
      <c r="CJ15" s="63">
        <v>8</v>
      </c>
    </row>
    <row r="16" spans="1:88" x14ac:dyDescent="0.2">
      <c r="A16" s="52">
        <v>5</v>
      </c>
      <c r="B16" s="53" t="s">
        <v>111</v>
      </c>
      <c r="C16" s="54" t="s">
        <v>51</v>
      </c>
      <c r="D16" s="54">
        <v>1178834341</v>
      </c>
      <c r="E16" s="55"/>
      <c r="F16" s="1">
        <f>MATCH(D16,Данные!$D:$D,0)</f>
        <v>24</v>
      </c>
      <c r="G16" s="84">
        <v>877</v>
      </c>
      <c r="H16" s="85">
        <f>IF(I16 &gt; 0, MAX(I$12:I$43) / I16, 0)</f>
        <v>1.024</v>
      </c>
      <c r="I16" s="85">
        <v>125</v>
      </c>
      <c r="J16" s="85">
        <f>G16*H16</f>
        <v>898.048</v>
      </c>
      <c r="K16" s="55">
        <v>233</v>
      </c>
      <c r="L16" s="55">
        <v>29</v>
      </c>
      <c r="M16" s="85">
        <f>IF(L16 &gt; 0,K16/L16,0)</f>
        <v>8.0344827586206904</v>
      </c>
      <c r="N16" s="86">
        <f>MIN($Q16:CJ16)</f>
        <v>5</v>
      </c>
      <c r="O16" s="1">
        <v>5</v>
      </c>
      <c r="Q16" s="62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>
        <v>9</v>
      </c>
      <c r="AH16" s="63"/>
      <c r="AI16" s="63"/>
      <c r="AJ16" s="63">
        <v>6</v>
      </c>
      <c r="AK16" s="63"/>
      <c r="AL16" s="63">
        <v>6</v>
      </c>
      <c r="AM16" s="63">
        <v>7</v>
      </c>
      <c r="AN16" s="63">
        <v>8</v>
      </c>
      <c r="AO16" s="63"/>
      <c r="AP16" s="63"/>
      <c r="AQ16" s="63">
        <v>9</v>
      </c>
      <c r="AR16" s="63"/>
      <c r="AS16" s="63"/>
      <c r="AT16" s="63">
        <v>9</v>
      </c>
      <c r="AU16" s="63">
        <v>8</v>
      </c>
      <c r="AV16" s="63"/>
      <c r="AW16" s="63"/>
      <c r="AX16" s="63"/>
      <c r="AY16" s="63"/>
      <c r="AZ16" s="63"/>
      <c r="BA16" s="63">
        <v>8</v>
      </c>
      <c r="BB16" s="63"/>
      <c r="BC16" s="63">
        <v>7</v>
      </c>
      <c r="BD16" s="63"/>
      <c r="BE16" s="63"/>
      <c r="BF16" s="63">
        <v>8</v>
      </c>
      <c r="BG16" s="63"/>
      <c r="BH16" s="63"/>
      <c r="BI16" s="63"/>
      <c r="BJ16" s="63">
        <v>9</v>
      </c>
      <c r="BK16" s="63">
        <v>7</v>
      </c>
      <c r="BL16" s="63"/>
      <c r="BM16" s="63">
        <v>8</v>
      </c>
      <c r="BN16" s="63"/>
      <c r="BO16" s="63">
        <v>8</v>
      </c>
      <c r="BP16" s="63"/>
      <c r="BQ16" s="63"/>
      <c r="BR16" s="63"/>
      <c r="BS16" s="63">
        <v>10</v>
      </c>
      <c r="BT16" s="63">
        <v>5</v>
      </c>
      <c r="BU16" s="63">
        <v>9</v>
      </c>
      <c r="BV16" s="63"/>
      <c r="BW16" s="63">
        <v>10</v>
      </c>
      <c r="BX16" s="63">
        <v>9</v>
      </c>
      <c r="BY16" s="63">
        <v>9</v>
      </c>
      <c r="BZ16" s="63">
        <v>8</v>
      </c>
      <c r="CA16" s="63"/>
      <c r="CB16" s="63">
        <v>8</v>
      </c>
      <c r="CC16" s="63">
        <v>7</v>
      </c>
      <c r="CD16" s="63">
        <v>9</v>
      </c>
      <c r="CE16" s="63"/>
      <c r="CF16" s="63">
        <v>8</v>
      </c>
      <c r="CG16" s="63"/>
      <c r="CH16" s="63">
        <v>9</v>
      </c>
      <c r="CI16" s="63">
        <v>8</v>
      </c>
      <c r="CJ16" s="63">
        <v>7</v>
      </c>
    </row>
    <row r="17" spans="1:88" x14ac:dyDescent="0.2">
      <c r="A17" s="52">
        <v>6</v>
      </c>
      <c r="B17" s="53" t="s">
        <v>190</v>
      </c>
      <c r="C17" s="54" t="s">
        <v>34</v>
      </c>
      <c r="D17" s="54">
        <v>1171454506</v>
      </c>
      <c r="E17" s="55"/>
      <c r="F17" s="1">
        <f>MATCH(D17,Данные!$D:$D,0)</f>
        <v>47</v>
      </c>
      <c r="G17" s="84">
        <v>860</v>
      </c>
      <c r="H17" s="85">
        <f>IF(I17 &gt; 0, MAX(I$12:I$43) / I17, 0)</f>
        <v>1.0666666666666667</v>
      </c>
      <c r="I17" s="85">
        <v>120</v>
      </c>
      <c r="J17" s="85">
        <f>G17*H17</f>
        <v>917.33333333333337</v>
      </c>
      <c r="K17" s="55">
        <v>220</v>
      </c>
      <c r="L17" s="55">
        <v>26</v>
      </c>
      <c r="M17" s="85">
        <f>IF(L17 &gt; 0,K17/L17,0)</f>
        <v>8.4615384615384617</v>
      </c>
      <c r="N17" s="86">
        <f>MIN($Q17:CJ17)</f>
        <v>7</v>
      </c>
      <c r="O17" s="1">
        <v>6</v>
      </c>
      <c r="Q17" s="62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>
        <v>8</v>
      </c>
      <c r="AH17" s="63"/>
      <c r="AI17" s="63"/>
      <c r="AJ17" s="63"/>
      <c r="AK17" s="63"/>
      <c r="AL17" s="63"/>
      <c r="AM17" s="63">
        <v>8</v>
      </c>
      <c r="AN17" s="63">
        <v>7</v>
      </c>
      <c r="AO17" s="63"/>
      <c r="AP17" s="63"/>
      <c r="AQ17" s="63">
        <v>8</v>
      </c>
      <c r="AR17" s="63"/>
      <c r="AS17" s="63"/>
      <c r="AT17" s="63">
        <v>8</v>
      </c>
      <c r="AU17" s="63">
        <v>10</v>
      </c>
      <c r="AV17" s="63"/>
      <c r="AW17" s="63"/>
      <c r="AX17" s="63"/>
      <c r="AY17" s="63"/>
      <c r="AZ17" s="63"/>
      <c r="BA17" s="63">
        <v>7</v>
      </c>
      <c r="BB17" s="63"/>
      <c r="BC17" s="63">
        <v>8</v>
      </c>
      <c r="BD17" s="63"/>
      <c r="BE17" s="63"/>
      <c r="BF17" s="63">
        <v>8</v>
      </c>
      <c r="BG17" s="63"/>
      <c r="BH17" s="63"/>
      <c r="BI17" s="63"/>
      <c r="BJ17" s="63">
        <v>10</v>
      </c>
      <c r="BK17" s="63">
        <v>8</v>
      </c>
      <c r="BL17" s="63"/>
      <c r="BM17" s="63">
        <v>9</v>
      </c>
      <c r="BN17" s="63"/>
      <c r="BO17" s="63">
        <v>10</v>
      </c>
      <c r="BP17" s="63"/>
      <c r="BQ17" s="63"/>
      <c r="BR17" s="63"/>
      <c r="BS17" s="63">
        <v>10</v>
      </c>
      <c r="BT17" s="63">
        <v>8</v>
      </c>
      <c r="BU17" s="63">
        <v>9</v>
      </c>
      <c r="BV17" s="63"/>
      <c r="BW17" s="63">
        <v>8</v>
      </c>
      <c r="BX17" s="63">
        <v>10</v>
      </c>
      <c r="BY17" s="63">
        <v>10</v>
      </c>
      <c r="BZ17" s="63">
        <v>9</v>
      </c>
      <c r="CA17" s="63"/>
      <c r="CB17" s="63"/>
      <c r="CC17" s="63">
        <v>7</v>
      </c>
      <c r="CD17" s="63">
        <v>8</v>
      </c>
      <c r="CE17" s="63"/>
      <c r="CF17" s="63"/>
      <c r="CG17" s="63">
        <v>8</v>
      </c>
      <c r="CH17" s="63">
        <v>8</v>
      </c>
      <c r="CI17" s="63">
        <v>8</v>
      </c>
      <c r="CJ17" s="63">
        <v>8</v>
      </c>
    </row>
    <row r="18" spans="1:88" x14ac:dyDescent="0.2">
      <c r="A18" s="52">
        <v>7</v>
      </c>
      <c r="B18" s="53" t="s">
        <v>153</v>
      </c>
      <c r="C18" s="54" t="s">
        <v>61</v>
      </c>
      <c r="D18" s="54">
        <v>1178834581</v>
      </c>
      <c r="E18" s="55"/>
      <c r="F18" s="1">
        <f>MATCH(D18,Данные!$D:$D,0)</f>
        <v>36</v>
      </c>
      <c r="G18" s="84">
        <v>851</v>
      </c>
      <c r="H18" s="85">
        <f>IF(I18 &gt; 0, MAX(I$12:I$43) / I18, 0)</f>
        <v>1</v>
      </c>
      <c r="I18" s="85">
        <v>128</v>
      </c>
      <c r="J18" s="85">
        <f>G18*H18</f>
        <v>851</v>
      </c>
      <c r="K18" s="55">
        <v>226</v>
      </c>
      <c r="L18" s="55">
        <v>29</v>
      </c>
      <c r="M18" s="85">
        <f>IF(L18 &gt; 0,K18/L18,0)</f>
        <v>7.7931034482758621</v>
      </c>
      <c r="N18" s="86">
        <f>MIN($Q18:CJ18)</f>
        <v>5</v>
      </c>
      <c r="O18" s="1">
        <v>7</v>
      </c>
      <c r="Q18" s="62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>
        <v>8</v>
      </c>
      <c r="AH18" s="63"/>
      <c r="AI18" s="63"/>
      <c r="AJ18" s="63">
        <v>7</v>
      </c>
      <c r="AK18" s="63"/>
      <c r="AL18" s="63"/>
      <c r="AM18" s="63">
        <v>8</v>
      </c>
      <c r="AN18" s="63">
        <v>8</v>
      </c>
      <c r="AO18" s="63"/>
      <c r="AP18" s="63"/>
      <c r="AQ18" s="63">
        <v>8</v>
      </c>
      <c r="AR18" s="63"/>
      <c r="AS18" s="63"/>
      <c r="AT18" s="63">
        <v>9</v>
      </c>
      <c r="AU18" s="63">
        <v>8</v>
      </c>
      <c r="AV18" s="63"/>
      <c r="AW18" s="63">
        <v>10</v>
      </c>
      <c r="AX18" s="63"/>
      <c r="AY18" s="63"/>
      <c r="AZ18" s="63"/>
      <c r="BA18" s="63">
        <v>6</v>
      </c>
      <c r="BB18" s="63"/>
      <c r="BC18" s="63">
        <v>8</v>
      </c>
      <c r="BD18" s="63"/>
      <c r="BE18" s="63"/>
      <c r="BF18" s="63">
        <v>8</v>
      </c>
      <c r="BG18" s="63"/>
      <c r="BH18" s="63"/>
      <c r="BI18" s="63"/>
      <c r="BJ18" s="63">
        <v>8</v>
      </c>
      <c r="BK18" s="63">
        <v>6</v>
      </c>
      <c r="BL18" s="63"/>
      <c r="BM18" s="63">
        <v>8</v>
      </c>
      <c r="BN18" s="63"/>
      <c r="BO18" s="63">
        <v>9</v>
      </c>
      <c r="BP18" s="63"/>
      <c r="BQ18" s="63"/>
      <c r="BR18" s="63"/>
      <c r="BS18" s="63"/>
      <c r="BT18" s="63">
        <v>7</v>
      </c>
      <c r="BU18" s="63">
        <v>8</v>
      </c>
      <c r="BV18" s="63"/>
      <c r="BW18" s="63">
        <v>9</v>
      </c>
      <c r="BX18" s="63">
        <v>9</v>
      </c>
      <c r="BY18" s="63"/>
      <c r="BZ18" s="63">
        <v>7</v>
      </c>
      <c r="CA18" s="63"/>
      <c r="CB18" s="63">
        <v>8</v>
      </c>
      <c r="CC18" s="63">
        <v>5</v>
      </c>
      <c r="CD18" s="63">
        <v>7</v>
      </c>
      <c r="CE18" s="63">
        <v>8</v>
      </c>
      <c r="CF18" s="63">
        <v>8</v>
      </c>
      <c r="CG18" s="63">
        <v>8</v>
      </c>
      <c r="CH18" s="63">
        <v>8</v>
      </c>
      <c r="CI18" s="63">
        <v>7</v>
      </c>
      <c r="CJ18" s="63">
        <v>8</v>
      </c>
    </row>
    <row r="19" spans="1:88" x14ac:dyDescent="0.2">
      <c r="A19" s="52">
        <v>8</v>
      </c>
      <c r="B19" s="53" t="s">
        <v>167</v>
      </c>
      <c r="C19" s="54" t="s">
        <v>47</v>
      </c>
      <c r="D19" s="54">
        <v>1171454730</v>
      </c>
      <c r="E19" s="55"/>
      <c r="F19" s="1">
        <f>MATCH(D19,Данные!$D:$D,0)</f>
        <v>40</v>
      </c>
      <c r="G19" s="84">
        <v>845</v>
      </c>
      <c r="H19" s="85">
        <f>IF(I19 &gt; 0, MAX(I$12:I$43) / I19, 0)</f>
        <v>1.0666666666666667</v>
      </c>
      <c r="I19" s="85">
        <v>120</v>
      </c>
      <c r="J19" s="85">
        <f>G19*H19</f>
        <v>901.33333333333337</v>
      </c>
      <c r="K19" s="55">
        <v>215</v>
      </c>
      <c r="L19" s="55">
        <v>26</v>
      </c>
      <c r="M19" s="85">
        <f>IF(L19 &gt; 0,K19/L19,0)</f>
        <v>8.2692307692307701</v>
      </c>
      <c r="N19" s="86">
        <f>MIN($Q19:CJ19)</f>
        <v>6</v>
      </c>
      <c r="O19" s="1">
        <v>8</v>
      </c>
      <c r="Q19" s="62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>
        <v>8</v>
      </c>
      <c r="AH19" s="63"/>
      <c r="AI19" s="63"/>
      <c r="AJ19" s="63"/>
      <c r="AK19" s="63"/>
      <c r="AL19" s="63"/>
      <c r="AM19" s="63">
        <v>9</v>
      </c>
      <c r="AN19" s="63">
        <v>8</v>
      </c>
      <c r="AO19" s="63"/>
      <c r="AP19" s="63"/>
      <c r="AQ19" s="63">
        <v>7</v>
      </c>
      <c r="AR19" s="63"/>
      <c r="AS19" s="63"/>
      <c r="AT19" s="63">
        <v>8</v>
      </c>
      <c r="AU19" s="63">
        <v>7</v>
      </c>
      <c r="AV19" s="63"/>
      <c r="AW19" s="63"/>
      <c r="AX19" s="63"/>
      <c r="AY19" s="63"/>
      <c r="AZ19" s="63"/>
      <c r="BA19" s="63">
        <v>7</v>
      </c>
      <c r="BB19" s="63"/>
      <c r="BC19" s="63">
        <v>8</v>
      </c>
      <c r="BD19" s="63"/>
      <c r="BE19" s="63"/>
      <c r="BF19" s="63">
        <v>9</v>
      </c>
      <c r="BG19" s="63"/>
      <c r="BH19" s="63">
        <v>9</v>
      </c>
      <c r="BI19" s="63"/>
      <c r="BJ19" s="63">
        <v>10</v>
      </c>
      <c r="BK19" s="63">
        <v>9</v>
      </c>
      <c r="BL19" s="63"/>
      <c r="BM19" s="63">
        <v>8</v>
      </c>
      <c r="BN19" s="63"/>
      <c r="BO19" s="63">
        <v>9</v>
      </c>
      <c r="BP19" s="63"/>
      <c r="BQ19" s="63"/>
      <c r="BR19" s="63"/>
      <c r="BS19" s="63"/>
      <c r="BT19" s="63">
        <v>10</v>
      </c>
      <c r="BU19" s="63">
        <v>8</v>
      </c>
      <c r="BV19" s="63"/>
      <c r="BW19" s="63">
        <v>9</v>
      </c>
      <c r="BX19" s="63">
        <v>8</v>
      </c>
      <c r="BY19" s="63"/>
      <c r="BZ19" s="63">
        <v>7</v>
      </c>
      <c r="CA19" s="63"/>
      <c r="CB19" s="63">
        <v>8</v>
      </c>
      <c r="CC19" s="63">
        <v>6</v>
      </c>
      <c r="CD19" s="63">
        <v>8</v>
      </c>
      <c r="CE19" s="63">
        <v>8</v>
      </c>
      <c r="CF19" s="63"/>
      <c r="CG19" s="63"/>
      <c r="CH19" s="63">
        <v>9</v>
      </c>
      <c r="CI19" s="63">
        <v>9</v>
      </c>
      <c r="CJ19" s="63">
        <v>9</v>
      </c>
    </row>
    <row r="20" spans="1:88" x14ac:dyDescent="0.2">
      <c r="A20" s="52">
        <v>9</v>
      </c>
      <c r="B20" s="53" t="s">
        <v>130</v>
      </c>
      <c r="C20" s="54" t="s">
        <v>57</v>
      </c>
      <c r="D20" s="54">
        <v>1178834491</v>
      </c>
      <c r="E20" s="55"/>
      <c r="F20" s="1">
        <f>MATCH(D20,Данные!$D:$D,0)</f>
        <v>29</v>
      </c>
      <c r="G20" s="84">
        <v>821</v>
      </c>
      <c r="H20" s="85">
        <f>IF(I20 &gt; 0, MAX(I$12:I$43) / I20, 0)</f>
        <v>1.0406504065040652</v>
      </c>
      <c r="I20" s="85">
        <v>123</v>
      </c>
      <c r="J20" s="85">
        <f>G20*H20</f>
        <v>854.37398373983751</v>
      </c>
      <c r="K20" s="55">
        <v>216</v>
      </c>
      <c r="L20" s="55">
        <v>27</v>
      </c>
      <c r="M20" s="85">
        <f>IF(L20 &gt; 0,K20/L20,0)</f>
        <v>8</v>
      </c>
      <c r="N20" s="86">
        <f>MIN($Q20:CJ20)</f>
        <v>4</v>
      </c>
      <c r="O20" s="1">
        <v>9</v>
      </c>
      <c r="Q20" s="62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>
        <v>9</v>
      </c>
      <c r="AH20" s="63"/>
      <c r="AI20" s="63"/>
      <c r="AJ20" s="63"/>
      <c r="AK20" s="63"/>
      <c r="AL20" s="63"/>
      <c r="AM20" s="63">
        <v>8</v>
      </c>
      <c r="AN20" s="63">
        <v>5</v>
      </c>
      <c r="AO20" s="63"/>
      <c r="AP20" s="63"/>
      <c r="AQ20" s="63">
        <v>10</v>
      </c>
      <c r="AR20" s="63"/>
      <c r="AS20" s="63"/>
      <c r="AT20" s="63">
        <v>8</v>
      </c>
      <c r="AU20" s="63">
        <v>6</v>
      </c>
      <c r="AV20" s="63"/>
      <c r="AW20" s="63"/>
      <c r="AX20" s="63"/>
      <c r="AY20" s="63"/>
      <c r="AZ20" s="63"/>
      <c r="BA20" s="63">
        <v>4</v>
      </c>
      <c r="BB20" s="63"/>
      <c r="BC20" s="63">
        <v>8</v>
      </c>
      <c r="BD20" s="63"/>
      <c r="BE20" s="63"/>
      <c r="BF20" s="63">
        <v>8</v>
      </c>
      <c r="BG20" s="63"/>
      <c r="BH20" s="63"/>
      <c r="BI20" s="63"/>
      <c r="BJ20" s="63">
        <v>10</v>
      </c>
      <c r="BK20" s="63">
        <v>6</v>
      </c>
      <c r="BL20" s="63"/>
      <c r="BM20" s="63">
        <v>8</v>
      </c>
      <c r="BN20" s="63"/>
      <c r="BO20" s="63">
        <v>10</v>
      </c>
      <c r="BP20" s="63"/>
      <c r="BQ20" s="63"/>
      <c r="BR20" s="63"/>
      <c r="BS20" s="63">
        <v>10</v>
      </c>
      <c r="BT20" s="63">
        <v>8</v>
      </c>
      <c r="BU20" s="63">
        <v>9</v>
      </c>
      <c r="BV20" s="63"/>
      <c r="BW20" s="63">
        <v>10</v>
      </c>
      <c r="BX20" s="63">
        <v>10</v>
      </c>
      <c r="BY20" s="63">
        <v>9</v>
      </c>
      <c r="BZ20" s="63">
        <v>9</v>
      </c>
      <c r="CA20" s="63"/>
      <c r="CB20" s="63">
        <v>8</v>
      </c>
      <c r="CC20" s="63">
        <v>5</v>
      </c>
      <c r="CD20" s="63">
        <v>8</v>
      </c>
      <c r="CE20" s="63"/>
      <c r="CF20" s="63"/>
      <c r="CG20" s="63">
        <v>8</v>
      </c>
      <c r="CH20" s="63">
        <v>8</v>
      </c>
      <c r="CI20" s="63">
        <v>7</v>
      </c>
      <c r="CJ20" s="63">
        <v>7</v>
      </c>
    </row>
    <row r="21" spans="1:88" x14ac:dyDescent="0.2">
      <c r="A21" s="52">
        <v>10</v>
      </c>
      <c r="B21" s="53" t="s">
        <v>176</v>
      </c>
      <c r="C21" s="54" t="s">
        <v>40</v>
      </c>
      <c r="D21" s="54">
        <v>1171454610</v>
      </c>
      <c r="E21" s="55"/>
      <c r="F21" s="1">
        <f>MATCH(D21,Данные!$D:$D,0)</f>
        <v>43</v>
      </c>
      <c r="G21" s="84">
        <v>803</v>
      </c>
      <c r="H21" s="85">
        <f>IF(I21 &gt; 0, MAX(I$12:I$43) / I21, 0)</f>
        <v>1.024</v>
      </c>
      <c r="I21" s="85">
        <v>125</v>
      </c>
      <c r="J21" s="85">
        <f>G21*H21</f>
        <v>822.27200000000005</v>
      </c>
      <c r="K21" s="55">
        <v>205</v>
      </c>
      <c r="L21" s="55">
        <v>27</v>
      </c>
      <c r="M21" s="85">
        <f>IF(L21 &gt; 0,K21/L21,0)</f>
        <v>7.5925925925925926</v>
      </c>
      <c r="N21" s="86">
        <f>MIN($Q21:CJ21)</f>
        <v>4</v>
      </c>
      <c r="O21" s="1">
        <v>10</v>
      </c>
      <c r="Q21" s="62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>
        <v>8</v>
      </c>
      <c r="AH21" s="63"/>
      <c r="AI21" s="63"/>
      <c r="AJ21" s="63"/>
      <c r="AK21" s="63"/>
      <c r="AL21" s="63"/>
      <c r="AM21" s="63">
        <v>8</v>
      </c>
      <c r="AN21" s="63">
        <v>7</v>
      </c>
      <c r="AO21" s="63"/>
      <c r="AP21" s="63"/>
      <c r="AQ21" s="63">
        <v>8</v>
      </c>
      <c r="AR21" s="63"/>
      <c r="AS21" s="63"/>
      <c r="AT21" s="63">
        <v>8</v>
      </c>
      <c r="AU21" s="63">
        <v>8</v>
      </c>
      <c r="AV21" s="63"/>
      <c r="AW21" s="63"/>
      <c r="AX21" s="63"/>
      <c r="AY21" s="63"/>
      <c r="AZ21" s="63"/>
      <c r="BA21" s="63">
        <v>4</v>
      </c>
      <c r="BB21" s="63"/>
      <c r="BC21" s="63">
        <v>8</v>
      </c>
      <c r="BD21" s="63"/>
      <c r="BE21" s="63"/>
      <c r="BF21" s="63">
        <v>8</v>
      </c>
      <c r="BG21" s="63"/>
      <c r="BH21" s="63"/>
      <c r="BI21" s="63">
        <v>10</v>
      </c>
      <c r="BJ21" s="63">
        <v>8</v>
      </c>
      <c r="BK21" s="63">
        <v>8</v>
      </c>
      <c r="BL21" s="63"/>
      <c r="BM21" s="63">
        <v>8</v>
      </c>
      <c r="BN21" s="63"/>
      <c r="BO21" s="63">
        <v>9</v>
      </c>
      <c r="BP21" s="63"/>
      <c r="BQ21" s="63"/>
      <c r="BR21" s="63"/>
      <c r="BS21" s="63"/>
      <c r="BT21" s="63">
        <v>7</v>
      </c>
      <c r="BU21" s="63">
        <v>8</v>
      </c>
      <c r="BV21" s="63"/>
      <c r="BW21" s="63">
        <v>7</v>
      </c>
      <c r="BX21" s="63">
        <v>9</v>
      </c>
      <c r="BY21" s="63"/>
      <c r="BZ21" s="63">
        <v>8</v>
      </c>
      <c r="CA21" s="63"/>
      <c r="CB21" s="63"/>
      <c r="CC21" s="63">
        <v>4</v>
      </c>
      <c r="CD21" s="63">
        <v>7</v>
      </c>
      <c r="CE21" s="63">
        <v>6</v>
      </c>
      <c r="CF21" s="63">
        <v>7</v>
      </c>
      <c r="CG21" s="63">
        <v>8</v>
      </c>
      <c r="CH21" s="63">
        <v>7</v>
      </c>
      <c r="CI21" s="63">
        <v>8</v>
      </c>
      <c r="CJ21" s="63">
        <v>9</v>
      </c>
    </row>
    <row r="22" spans="1:88" x14ac:dyDescent="0.2">
      <c r="A22" s="52">
        <v>11</v>
      </c>
      <c r="B22" s="53" t="s">
        <v>196</v>
      </c>
      <c r="C22" s="54" t="s">
        <v>36</v>
      </c>
      <c r="D22" s="54">
        <v>1171454532</v>
      </c>
      <c r="E22" s="55"/>
      <c r="F22" s="1">
        <f>MATCH(D22,Данные!$D:$D,0)</f>
        <v>49</v>
      </c>
      <c r="G22" s="84">
        <v>792</v>
      </c>
      <c r="H22" s="85">
        <f>IF(I22 &gt; 0, MAX(I$12:I$43) / I22, 0)</f>
        <v>1.0666666666666667</v>
      </c>
      <c r="I22" s="85">
        <v>120</v>
      </c>
      <c r="J22" s="85">
        <f>G22*H22</f>
        <v>844.8</v>
      </c>
      <c r="K22" s="55">
        <v>217</v>
      </c>
      <c r="L22" s="55">
        <v>28</v>
      </c>
      <c r="M22" s="85">
        <f>IF(L22 &gt; 0,K22/L22,0)</f>
        <v>7.75</v>
      </c>
      <c r="N22" s="86">
        <f>MIN($Q22:CJ22)</f>
        <v>4</v>
      </c>
      <c r="O22" s="1">
        <v>11</v>
      </c>
      <c r="Q22" s="62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>
        <v>8</v>
      </c>
      <c r="AH22" s="63"/>
      <c r="AI22" s="63"/>
      <c r="AJ22" s="63">
        <v>7</v>
      </c>
      <c r="AK22" s="63"/>
      <c r="AL22" s="63"/>
      <c r="AM22" s="63">
        <v>9</v>
      </c>
      <c r="AN22" s="63">
        <v>8</v>
      </c>
      <c r="AO22" s="63"/>
      <c r="AP22" s="63"/>
      <c r="AQ22" s="63">
        <v>7</v>
      </c>
      <c r="AR22" s="63">
        <v>7</v>
      </c>
      <c r="AS22" s="63"/>
      <c r="AT22" s="63">
        <v>8</v>
      </c>
      <c r="AU22" s="63">
        <v>7</v>
      </c>
      <c r="AV22" s="63"/>
      <c r="AW22" s="63"/>
      <c r="AX22" s="63"/>
      <c r="AY22" s="63"/>
      <c r="AZ22" s="63"/>
      <c r="BA22" s="63">
        <v>8</v>
      </c>
      <c r="BB22" s="63"/>
      <c r="BC22" s="63">
        <v>8</v>
      </c>
      <c r="BD22" s="63"/>
      <c r="BE22" s="63"/>
      <c r="BF22" s="63">
        <v>9</v>
      </c>
      <c r="BG22" s="63"/>
      <c r="BH22" s="63"/>
      <c r="BI22" s="63"/>
      <c r="BJ22" s="63">
        <v>8</v>
      </c>
      <c r="BK22" s="63">
        <v>8</v>
      </c>
      <c r="BL22" s="63"/>
      <c r="BM22" s="63">
        <v>7</v>
      </c>
      <c r="BN22" s="63"/>
      <c r="BO22" s="63">
        <v>8</v>
      </c>
      <c r="BP22" s="63"/>
      <c r="BQ22" s="63"/>
      <c r="BR22" s="63">
        <v>9</v>
      </c>
      <c r="BS22" s="63"/>
      <c r="BT22" s="63">
        <v>7</v>
      </c>
      <c r="BU22" s="63">
        <v>8</v>
      </c>
      <c r="BV22" s="63"/>
      <c r="BW22" s="63">
        <v>9</v>
      </c>
      <c r="BX22" s="63"/>
      <c r="BY22" s="63"/>
      <c r="BZ22" s="63">
        <v>7</v>
      </c>
      <c r="CA22" s="63"/>
      <c r="CB22" s="63">
        <v>9</v>
      </c>
      <c r="CC22" s="63">
        <v>4</v>
      </c>
      <c r="CD22" s="63">
        <v>7</v>
      </c>
      <c r="CE22" s="63">
        <v>8</v>
      </c>
      <c r="CF22" s="63"/>
      <c r="CG22" s="63">
        <v>8</v>
      </c>
      <c r="CH22" s="63">
        <v>8</v>
      </c>
      <c r="CI22" s="63">
        <v>8</v>
      </c>
      <c r="CJ22" s="63">
        <v>8</v>
      </c>
    </row>
    <row r="23" spans="1:88" x14ac:dyDescent="0.2">
      <c r="A23" s="52">
        <v>12</v>
      </c>
      <c r="B23" s="53" t="s">
        <v>107</v>
      </c>
      <c r="C23" s="54" t="s">
        <v>52</v>
      </c>
      <c r="D23" s="54">
        <v>1178834371</v>
      </c>
      <c r="E23" s="55"/>
      <c r="F23" s="1">
        <f>MATCH(D23,Данные!$D:$D,0)</f>
        <v>23</v>
      </c>
      <c r="G23" s="84">
        <v>783</v>
      </c>
      <c r="H23" s="85">
        <f>IF(I23 &gt; 0, MAX(I$12:I$43) / I23, 0)</f>
        <v>1.0491803278688525</v>
      </c>
      <c r="I23" s="85">
        <v>122</v>
      </c>
      <c r="J23" s="85">
        <f>G23*H23</f>
        <v>821.50819672131149</v>
      </c>
      <c r="K23" s="55">
        <v>201</v>
      </c>
      <c r="L23" s="55">
        <v>27</v>
      </c>
      <c r="M23" s="85">
        <f>IF(L23 &gt; 0,K23/L23,0)</f>
        <v>7.4444444444444446</v>
      </c>
      <c r="N23" s="86">
        <f>MIN($Q23:CJ23)</f>
        <v>5</v>
      </c>
      <c r="O23" s="1">
        <v>12</v>
      </c>
      <c r="Q23" s="62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>
        <v>8</v>
      </c>
      <c r="AH23" s="63"/>
      <c r="AI23" s="63"/>
      <c r="AJ23" s="63">
        <v>7</v>
      </c>
      <c r="AK23" s="63"/>
      <c r="AL23" s="63"/>
      <c r="AM23" s="63">
        <v>7</v>
      </c>
      <c r="AN23" s="63">
        <v>6</v>
      </c>
      <c r="AO23" s="63"/>
      <c r="AP23" s="63"/>
      <c r="AQ23" s="63">
        <v>10</v>
      </c>
      <c r="AR23" s="63"/>
      <c r="AS23" s="63"/>
      <c r="AT23" s="63">
        <v>6</v>
      </c>
      <c r="AU23" s="63">
        <v>8</v>
      </c>
      <c r="AV23" s="63">
        <v>8</v>
      </c>
      <c r="AW23" s="63"/>
      <c r="AX23" s="63"/>
      <c r="AY23" s="63"/>
      <c r="AZ23" s="63"/>
      <c r="BA23" s="63">
        <v>5</v>
      </c>
      <c r="BB23" s="63"/>
      <c r="BC23" s="63">
        <v>7</v>
      </c>
      <c r="BD23" s="63"/>
      <c r="BE23" s="63"/>
      <c r="BF23" s="63">
        <v>8</v>
      </c>
      <c r="BG23" s="63"/>
      <c r="BH23" s="63"/>
      <c r="BI23" s="63"/>
      <c r="BJ23" s="63">
        <v>8</v>
      </c>
      <c r="BK23" s="63">
        <v>8</v>
      </c>
      <c r="BL23" s="63"/>
      <c r="BM23" s="63">
        <v>7</v>
      </c>
      <c r="BN23" s="63"/>
      <c r="BO23" s="63">
        <v>7</v>
      </c>
      <c r="BP23" s="63"/>
      <c r="BQ23" s="63"/>
      <c r="BR23" s="63"/>
      <c r="BS23" s="63"/>
      <c r="BT23" s="63">
        <v>7</v>
      </c>
      <c r="BU23" s="63">
        <v>8</v>
      </c>
      <c r="BV23" s="63"/>
      <c r="BW23" s="63">
        <v>9</v>
      </c>
      <c r="BX23" s="63">
        <v>8</v>
      </c>
      <c r="BY23" s="63"/>
      <c r="BZ23" s="63">
        <v>8</v>
      </c>
      <c r="CA23" s="63"/>
      <c r="CB23" s="63">
        <v>8</v>
      </c>
      <c r="CC23" s="63">
        <v>7</v>
      </c>
      <c r="CD23" s="63">
        <v>8</v>
      </c>
      <c r="CE23" s="63"/>
      <c r="CF23" s="63">
        <v>7</v>
      </c>
      <c r="CG23" s="63"/>
      <c r="CH23" s="63">
        <v>8</v>
      </c>
      <c r="CI23" s="63">
        <v>6</v>
      </c>
      <c r="CJ23" s="63">
        <v>7</v>
      </c>
    </row>
    <row r="24" spans="1:88" x14ac:dyDescent="0.2">
      <c r="A24" s="52">
        <v>13</v>
      </c>
      <c r="B24" s="53" t="s">
        <v>103</v>
      </c>
      <c r="C24" s="54" t="s">
        <v>43</v>
      </c>
      <c r="D24" s="54">
        <v>1171454662</v>
      </c>
      <c r="E24" s="55"/>
      <c r="F24" s="1">
        <f>MATCH(D24,Данные!$D:$D,0)</f>
        <v>22</v>
      </c>
      <c r="G24" s="84">
        <v>778</v>
      </c>
      <c r="H24" s="85">
        <f>IF(I24 &gt; 0, MAX(I$12:I$43) / I24, 0)</f>
        <v>1.024</v>
      </c>
      <c r="I24" s="85">
        <v>125</v>
      </c>
      <c r="J24" s="85">
        <f>G24*H24</f>
        <v>796.67200000000003</v>
      </c>
      <c r="K24" s="55">
        <v>214</v>
      </c>
      <c r="L24" s="55">
        <v>29</v>
      </c>
      <c r="M24" s="85">
        <f>IF(L24 &gt; 0,K24/L24,0)</f>
        <v>7.3793103448275863</v>
      </c>
      <c r="N24" s="86">
        <f>MIN($Q24:CJ24)</f>
        <v>4</v>
      </c>
      <c r="O24" s="1">
        <v>13</v>
      </c>
      <c r="Q24" s="62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>
        <v>10</v>
      </c>
      <c r="AH24" s="63"/>
      <c r="AI24" s="63"/>
      <c r="AJ24" s="63">
        <v>8</v>
      </c>
      <c r="AK24" s="63"/>
      <c r="AL24" s="63">
        <v>6</v>
      </c>
      <c r="AM24" s="63">
        <v>7</v>
      </c>
      <c r="AN24" s="63">
        <v>7</v>
      </c>
      <c r="AO24" s="63"/>
      <c r="AP24" s="63"/>
      <c r="AQ24" s="63">
        <v>7</v>
      </c>
      <c r="AR24" s="63"/>
      <c r="AS24" s="63"/>
      <c r="AT24" s="63">
        <v>7</v>
      </c>
      <c r="AU24" s="63">
        <v>7</v>
      </c>
      <c r="AV24" s="63"/>
      <c r="AW24" s="63"/>
      <c r="AX24" s="63"/>
      <c r="AY24" s="63"/>
      <c r="AZ24" s="63"/>
      <c r="BA24" s="63">
        <v>4</v>
      </c>
      <c r="BB24" s="63"/>
      <c r="BC24" s="63">
        <v>7</v>
      </c>
      <c r="BD24" s="63"/>
      <c r="BE24" s="63"/>
      <c r="BF24" s="63">
        <v>7</v>
      </c>
      <c r="BG24" s="63">
        <v>6</v>
      </c>
      <c r="BH24" s="63"/>
      <c r="BI24" s="63"/>
      <c r="BJ24" s="63">
        <v>8</v>
      </c>
      <c r="BK24" s="63">
        <v>7</v>
      </c>
      <c r="BL24" s="63"/>
      <c r="BM24" s="63">
        <v>7</v>
      </c>
      <c r="BN24" s="63"/>
      <c r="BO24" s="63">
        <v>9</v>
      </c>
      <c r="BP24" s="63"/>
      <c r="BQ24" s="63"/>
      <c r="BR24" s="63"/>
      <c r="BS24" s="63"/>
      <c r="BT24" s="63">
        <v>7</v>
      </c>
      <c r="BU24" s="63">
        <v>8</v>
      </c>
      <c r="BV24" s="63"/>
      <c r="BW24" s="63">
        <v>9</v>
      </c>
      <c r="BX24" s="63">
        <v>8</v>
      </c>
      <c r="BY24" s="63"/>
      <c r="BZ24" s="63">
        <v>8</v>
      </c>
      <c r="CA24" s="63"/>
      <c r="CB24" s="63">
        <v>8</v>
      </c>
      <c r="CC24" s="63">
        <v>7</v>
      </c>
      <c r="CD24" s="63">
        <v>7</v>
      </c>
      <c r="CE24" s="63"/>
      <c r="CF24" s="63">
        <v>8</v>
      </c>
      <c r="CG24" s="63">
        <v>8</v>
      </c>
      <c r="CH24" s="63">
        <v>7</v>
      </c>
      <c r="CI24" s="63">
        <v>8</v>
      </c>
      <c r="CJ24" s="63">
        <v>7</v>
      </c>
    </row>
    <row r="25" spans="1:88" x14ac:dyDescent="0.2">
      <c r="A25" s="52">
        <v>14</v>
      </c>
      <c r="B25" s="53" t="s">
        <v>163</v>
      </c>
      <c r="C25" s="54" t="s">
        <v>37</v>
      </c>
      <c r="D25" s="54">
        <v>1171454545</v>
      </c>
      <c r="E25" s="55"/>
      <c r="F25" s="1">
        <f>MATCH(D25,Данные!$D:$D,0)</f>
        <v>39</v>
      </c>
      <c r="G25" s="84">
        <v>773</v>
      </c>
      <c r="H25" s="85">
        <f>IF(I25 &gt; 0, MAX(I$12:I$43) / I25, 0)</f>
        <v>1.0666666666666667</v>
      </c>
      <c r="I25" s="85">
        <v>120</v>
      </c>
      <c r="J25" s="85">
        <f>G25*H25</f>
        <v>824.5333333333333</v>
      </c>
      <c r="K25" s="55">
        <v>197</v>
      </c>
      <c r="L25" s="55">
        <v>26</v>
      </c>
      <c r="M25" s="85">
        <f>IF(L25 &gt; 0,K25/L25,0)</f>
        <v>7.5769230769230766</v>
      </c>
      <c r="N25" s="86">
        <f>MIN($Q25:CJ25)</f>
        <v>4</v>
      </c>
      <c r="O25" s="1">
        <v>14</v>
      </c>
      <c r="Q25" s="62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>
        <v>8</v>
      </c>
      <c r="AH25" s="63"/>
      <c r="AI25" s="63"/>
      <c r="AJ25" s="63"/>
      <c r="AK25" s="63"/>
      <c r="AL25" s="63"/>
      <c r="AM25" s="63">
        <v>9</v>
      </c>
      <c r="AN25" s="63">
        <v>8</v>
      </c>
      <c r="AO25" s="63"/>
      <c r="AP25" s="63"/>
      <c r="AQ25" s="63">
        <v>7</v>
      </c>
      <c r="AR25" s="63"/>
      <c r="AS25" s="63"/>
      <c r="AT25" s="63">
        <v>8</v>
      </c>
      <c r="AU25" s="63">
        <v>6</v>
      </c>
      <c r="AV25" s="63"/>
      <c r="AW25" s="63"/>
      <c r="AX25" s="63"/>
      <c r="AY25" s="63"/>
      <c r="AZ25" s="63"/>
      <c r="BA25" s="63">
        <v>5</v>
      </c>
      <c r="BB25" s="63"/>
      <c r="BC25" s="63">
        <v>8</v>
      </c>
      <c r="BD25" s="63"/>
      <c r="BE25" s="63"/>
      <c r="BF25" s="63">
        <v>9</v>
      </c>
      <c r="BG25" s="63"/>
      <c r="BH25" s="63"/>
      <c r="BI25" s="63"/>
      <c r="BJ25" s="63">
        <v>7</v>
      </c>
      <c r="BK25" s="63">
        <v>8</v>
      </c>
      <c r="BL25" s="63"/>
      <c r="BM25" s="63">
        <v>8</v>
      </c>
      <c r="BN25" s="63"/>
      <c r="BO25" s="63">
        <v>8</v>
      </c>
      <c r="BP25" s="63"/>
      <c r="BQ25" s="63">
        <v>9</v>
      </c>
      <c r="BR25" s="63"/>
      <c r="BS25" s="63"/>
      <c r="BT25" s="63">
        <v>8</v>
      </c>
      <c r="BU25" s="63">
        <v>8</v>
      </c>
      <c r="BV25" s="63"/>
      <c r="BW25" s="63">
        <v>6</v>
      </c>
      <c r="BX25" s="63">
        <v>8</v>
      </c>
      <c r="BY25" s="63"/>
      <c r="BZ25" s="63">
        <v>7</v>
      </c>
      <c r="CA25" s="63"/>
      <c r="CB25" s="63">
        <v>8</v>
      </c>
      <c r="CC25" s="63">
        <v>4</v>
      </c>
      <c r="CD25" s="63">
        <v>8</v>
      </c>
      <c r="CE25" s="63">
        <v>6</v>
      </c>
      <c r="CF25" s="63"/>
      <c r="CG25" s="63"/>
      <c r="CH25" s="63">
        <v>9</v>
      </c>
      <c r="CI25" s="63">
        <v>9</v>
      </c>
      <c r="CJ25" s="63">
        <v>8</v>
      </c>
    </row>
    <row r="26" spans="1:88" x14ac:dyDescent="0.2">
      <c r="A26" s="52">
        <v>15</v>
      </c>
      <c r="B26" s="53" t="s">
        <v>115</v>
      </c>
      <c r="C26" s="54" t="s">
        <v>50</v>
      </c>
      <c r="D26" s="54">
        <v>1178834296</v>
      </c>
      <c r="E26" s="55"/>
      <c r="F26" s="1">
        <f>MATCH(D26,Данные!$D:$D,0)</f>
        <v>25</v>
      </c>
      <c r="G26" s="84">
        <v>760</v>
      </c>
      <c r="H26" s="85">
        <f>IF(I26 &gt; 0, MAX(I$12:I$43) / I26, 0)</f>
        <v>1.0491803278688525</v>
      </c>
      <c r="I26" s="85">
        <v>122</v>
      </c>
      <c r="J26" s="85">
        <f>G26*H26</f>
        <v>797.37704918032796</v>
      </c>
      <c r="K26" s="55">
        <v>188</v>
      </c>
      <c r="L26" s="55">
        <v>26</v>
      </c>
      <c r="M26" s="85">
        <f>IF(L26 &gt; 0,K26/L26,0)</f>
        <v>7.2307692307692308</v>
      </c>
      <c r="N26" s="86">
        <f>MIN($Q26:CJ26)</f>
        <v>4</v>
      </c>
      <c r="O26" s="1">
        <v>15</v>
      </c>
      <c r="Q26" s="62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>
        <v>9</v>
      </c>
      <c r="AH26" s="63"/>
      <c r="AI26" s="63"/>
      <c r="AJ26" s="63"/>
      <c r="AK26" s="63"/>
      <c r="AL26" s="63"/>
      <c r="AM26" s="63">
        <v>7</v>
      </c>
      <c r="AN26" s="63">
        <v>5</v>
      </c>
      <c r="AO26" s="63"/>
      <c r="AP26" s="63"/>
      <c r="AQ26" s="63">
        <v>7</v>
      </c>
      <c r="AR26" s="63"/>
      <c r="AS26" s="63"/>
      <c r="AT26" s="63">
        <v>8</v>
      </c>
      <c r="AU26" s="63">
        <v>6</v>
      </c>
      <c r="AV26" s="63"/>
      <c r="AW26" s="63"/>
      <c r="AX26" s="63"/>
      <c r="AY26" s="63"/>
      <c r="AZ26" s="63"/>
      <c r="BA26" s="63">
        <v>4</v>
      </c>
      <c r="BB26" s="63"/>
      <c r="BC26" s="63">
        <v>6</v>
      </c>
      <c r="BD26" s="63"/>
      <c r="BE26" s="63"/>
      <c r="BF26" s="63">
        <v>7</v>
      </c>
      <c r="BG26" s="63"/>
      <c r="BH26" s="63"/>
      <c r="BI26" s="63"/>
      <c r="BJ26" s="63">
        <v>6</v>
      </c>
      <c r="BK26" s="63">
        <v>9</v>
      </c>
      <c r="BL26" s="63"/>
      <c r="BM26" s="63">
        <v>8</v>
      </c>
      <c r="BN26" s="63"/>
      <c r="BO26" s="63">
        <v>9</v>
      </c>
      <c r="BP26" s="63"/>
      <c r="BQ26" s="63"/>
      <c r="BR26" s="63"/>
      <c r="BS26" s="63">
        <v>9</v>
      </c>
      <c r="BT26" s="63">
        <v>8</v>
      </c>
      <c r="BU26" s="63">
        <v>8</v>
      </c>
      <c r="BV26" s="63"/>
      <c r="BW26" s="63">
        <v>8</v>
      </c>
      <c r="BX26" s="63"/>
      <c r="BY26" s="63"/>
      <c r="BZ26" s="63">
        <v>7</v>
      </c>
      <c r="CA26" s="63"/>
      <c r="CB26" s="63"/>
      <c r="CC26" s="63">
        <v>8</v>
      </c>
      <c r="CD26" s="63">
        <v>8</v>
      </c>
      <c r="CE26" s="63">
        <v>5</v>
      </c>
      <c r="CF26" s="63">
        <v>5</v>
      </c>
      <c r="CG26" s="63">
        <v>8</v>
      </c>
      <c r="CH26" s="63">
        <v>9</v>
      </c>
      <c r="CI26" s="63">
        <v>8</v>
      </c>
      <c r="CJ26" s="63">
        <v>6</v>
      </c>
    </row>
    <row r="27" spans="1:88" x14ac:dyDescent="0.2">
      <c r="A27" s="52">
        <v>16</v>
      </c>
      <c r="B27" s="53" t="s">
        <v>139</v>
      </c>
      <c r="C27" s="54" t="s">
        <v>54</v>
      </c>
      <c r="D27" s="54">
        <v>1178834431</v>
      </c>
      <c r="E27" s="55"/>
      <c r="F27" s="1">
        <f>MATCH(D27,Данные!$D:$D,0)</f>
        <v>32</v>
      </c>
      <c r="G27" s="84">
        <v>741</v>
      </c>
      <c r="H27" s="85">
        <f>IF(I27 &gt; 0, MAX(I$12:I$43) / I27, 0)</f>
        <v>1.0491803278688525</v>
      </c>
      <c r="I27" s="85">
        <v>122</v>
      </c>
      <c r="J27" s="85">
        <f>G27*H27</f>
        <v>777.44262295081967</v>
      </c>
      <c r="K27" s="55">
        <v>198</v>
      </c>
      <c r="L27" s="55">
        <v>28</v>
      </c>
      <c r="M27" s="85">
        <f>IF(L27 &gt; 0,K27/L27,0)</f>
        <v>7.0714285714285712</v>
      </c>
      <c r="N27" s="86">
        <f>MIN($Q27:CJ27)</f>
        <v>4</v>
      </c>
      <c r="O27" s="1">
        <v>16</v>
      </c>
      <c r="Q27" s="62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>
        <v>8</v>
      </c>
      <c r="AH27" s="63"/>
      <c r="AI27" s="63"/>
      <c r="AJ27" s="63">
        <v>6</v>
      </c>
      <c r="AK27" s="63"/>
      <c r="AL27" s="63">
        <v>6</v>
      </c>
      <c r="AM27" s="63">
        <v>7</v>
      </c>
      <c r="AN27" s="63">
        <v>7</v>
      </c>
      <c r="AO27" s="63"/>
      <c r="AP27" s="63"/>
      <c r="AQ27" s="63">
        <v>10</v>
      </c>
      <c r="AR27" s="63"/>
      <c r="AS27" s="63"/>
      <c r="AT27" s="63">
        <v>8</v>
      </c>
      <c r="AU27" s="63">
        <v>7</v>
      </c>
      <c r="AV27" s="63"/>
      <c r="AW27" s="63"/>
      <c r="AX27" s="63"/>
      <c r="AY27" s="63"/>
      <c r="AZ27" s="63"/>
      <c r="BA27" s="63">
        <v>6</v>
      </c>
      <c r="BB27" s="63"/>
      <c r="BC27" s="63">
        <v>7</v>
      </c>
      <c r="BD27" s="63"/>
      <c r="BE27" s="63"/>
      <c r="BF27" s="63">
        <v>8</v>
      </c>
      <c r="BG27" s="63"/>
      <c r="BH27" s="63"/>
      <c r="BI27" s="63"/>
      <c r="BJ27" s="63">
        <v>7</v>
      </c>
      <c r="BK27" s="63">
        <v>6</v>
      </c>
      <c r="BL27" s="63"/>
      <c r="BM27" s="63">
        <v>7</v>
      </c>
      <c r="BN27" s="63"/>
      <c r="BO27" s="63">
        <v>8</v>
      </c>
      <c r="BP27" s="63"/>
      <c r="BQ27" s="63"/>
      <c r="BR27" s="63"/>
      <c r="BS27" s="63">
        <v>10</v>
      </c>
      <c r="BT27" s="63">
        <v>5</v>
      </c>
      <c r="BU27" s="63">
        <v>6</v>
      </c>
      <c r="BV27" s="63"/>
      <c r="BW27" s="63"/>
      <c r="BX27" s="63"/>
      <c r="BY27" s="63"/>
      <c r="BZ27" s="63">
        <v>8</v>
      </c>
      <c r="CA27" s="63"/>
      <c r="CB27" s="63">
        <v>7</v>
      </c>
      <c r="CC27" s="63">
        <v>7</v>
      </c>
      <c r="CD27" s="63">
        <v>7</v>
      </c>
      <c r="CE27" s="63">
        <v>4</v>
      </c>
      <c r="CF27" s="63">
        <v>8</v>
      </c>
      <c r="CG27" s="63">
        <v>7</v>
      </c>
      <c r="CH27" s="63">
        <v>7</v>
      </c>
      <c r="CI27" s="63">
        <v>8</v>
      </c>
      <c r="CJ27" s="63">
        <v>6</v>
      </c>
    </row>
    <row r="28" spans="1:88" x14ac:dyDescent="0.2">
      <c r="A28" s="52">
        <v>17</v>
      </c>
      <c r="B28" s="53" t="s">
        <v>143</v>
      </c>
      <c r="C28" s="54" t="s">
        <v>53</v>
      </c>
      <c r="D28" s="54">
        <v>1178834386</v>
      </c>
      <c r="E28" s="55"/>
      <c r="F28" s="1">
        <f>MATCH(D28,Данные!$D:$D,0)</f>
        <v>33</v>
      </c>
      <c r="G28" s="84">
        <v>734</v>
      </c>
      <c r="H28" s="85">
        <f>IF(I28 &gt; 0, MAX(I$12:I$43) / I28, 0)</f>
        <v>1.024</v>
      </c>
      <c r="I28" s="85">
        <v>125</v>
      </c>
      <c r="J28" s="85">
        <f>G28*H28</f>
        <v>751.61599999999999</v>
      </c>
      <c r="K28" s="55">
        <v>204</v>
      </c>
      <c r="L28" s="55">
        <v>29</v>
      </c>
      <c r="M28" s="85">
        <f>IF(L28 &gt; 0,K28/L28,0)</f>
        <v>7.0344827586206895</v>
      </c>
      <c r="N28" s="86">
        <f>MIN($Q28:CJ28)</f>
        <v>4</v>
      </c>
      <c r="O28" s="1">
        <v>17</v>
      </c>
      <c r="Q28" s="62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>
        <v>8</v>
      </c>
      <c r="AH28" s="63"/>
      <c r="AI28" s="63"/>
      <c r="AJ28" s="63">
        <v>7</v>
      </c>
      <c r="AK28" s="63"/>
      <c r="AL28" s="63">
        <v>7</v>
      </c>
      <c r="AM28" s="63">
        <v>8</v>
      </c>
      <c r="AN28" s="63">
        <v>7</v>
      </c>
      <c r="AO28" s="63"/>
      <c r="AP28" s="63"/>
      <c r="AQ28" s="63">
        <v>8</v>
      </c>
      <c r="AR28" s="63"/>
      <c r="AS28" s="63"/>
      <c r="AT28" s="63">
        <v>8</v>
      </c>
      <c r="AU28" s="63">
        <v>6</v>
      </c>
      <c r="AV28" s="63"/>
      <c r="AW28" s="63"/>
      <c r="AX28" s="63"/>
      <c r="AY28" s="63"/>
      <c r="AZ28" s="63"/>
      <c r="BA28" s="63">
        <v>4</v>
      </c>
      <c r="BB28" s="63"/>
      <c r="BC28" s="63">
        <v>8</v>
      </c>
      <c r="BD28" s="63"/>
      <c r="BE28" s="63"/>
      <c r="BF28" s="63">
        <v>8</v>
      </c>
      <c r="BG28" s="63"/>
      <c r="BH28" s="63"/>
      <c r="BI28" s="63"/>
      <c r="BJ28" s="63">
        <v>7</v>
      </c>
      <c r="BK28" s="63">
        <v>4</v>
      </c>
      <c r="BL28" s="63"/>
      <c r="BM28" s="63">
        <v>7</v>
      </c>
      <c r="BN28" s="63"/>
      <c r="BO28" s="63">
        <v>9</v>
      </c>
      <c r="BP28" s="63"/>
      <c r="BQ28" s="63"/>
      <c r="BR28" s="63"/>
      <c r="BS28" s="63">
        <v>7</v>
      </c>
      <c r="BT28" s="63">
        <v>9</v>
      </c>
      <c r="BU28" s="63">
        <v>8</v>
      </c>
      <c r="BV28" s="63"/>
      <c r="BW28" s="63">
        <v>9</v>
      </c>
      <c r="BX28" s="63"/>
      <c r="BY28" s="63"/>
      <c r="BZ28" s="63">
        <v>7</v>
      </c>
      <c r="CA28" s="63"/>
      <c r="CB28" s="63">
        <v>7</v>
      </c>
      <c r="CC28" s="63">
        <v>5</v>
      </c>
      <c r="CD28" s="63">
        <v>7</v>
      </c>
      <c r="CE28" s="63">
        <v>7</v>
      </c>
      <c r="CF28" s="63">
        <v>6</v>
      </c>
      <c r="CG28" s="63">
        <v>8</v>
      </c>
      <c r="CH28" s="63">
        <v>8</v>
      </c>
      <c r="CI28" s="63">
        <v>4</v>
      </c>
      <c r="CJ28" s="63">
        <v>6</v>
      </c>
    </row>
    <row r="29" spans="1:88" x14ac:dyDescent="0.2">
      <c r="A29" s="52">
        <v>18</v>
      </c>
      <c r="B29" s="53" t="s">
        <v>192</v>
      </c>
      <c r="C29" s="54" t="s">
        <v>35</v>
      </c>
      <c r="D29" s="54">
        <v>1171454519</v>
      </c>
      <c r="E29" s="55"/>
      <c r="F29" s="1">
        <f>MATCH(D29,Данные!$D:$D,0)</f>
        <v>48</v>
      </c>
      <c r="G29" s="84">
        <v>715</v>
      </c>
      <c r="H29" s="85">
        <f>IF(I29 &gt; 0, MAX(I$12:I$43) / I29, 0)</f>
        <v>1.0666666666666667</v>
      </c>
      <c r="I29" s="85">
        <v>120</v>
      </c>
      <c r="J29" s="85">
        <f>G29*H29</f>
        <v>762.66666666666663</v>
      </c>
      <c r="K29" s="55">
        <v>190</v>
      </c>
      <c r="L29" s="55">
        <v>28</v>
      </c>
      <c r="M29" s="85">
        <f>IF(L29 &gt; 0,K29/L29,0)</f>
        <v>6.7857142857142856</v>
      </c>
      <c r="N29" s="86">
        <f>MIN($Q29:CJ29)</f>
        <v>4</v>
      </c>
      <c r="O29" s="1">
        <v>18</v>
      </c>
      <c r="Q29" s="62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>
        <v>9</v>
      </c>
      <c r="AH29" s="63"/>
      <c r="AI29" s="63"/>
      <c r="AJ29" s="63">
        <v>6</v>
      </c>
      <c r="AK29" s="63"/>
      <c r="AL29" s="63">
        <v>6</v>
      </c>
      <c r="AM29" s="63">
        <v>7</v>
      </c>
      <c r="AN29" s="63">
        <v>6</v>
      </c>
      <c r="AO29" s="63"/>
      <c r="AP29" s="63"/>
      <c r="AQ29" s="63">
        <v>6</v>
      </c>
      <c r="AR29" s="63"/>
      <c r="AS29" s="63"/>
      <c r="AT29" s="63">
        <v>6</v>
      </c>
      <c r="AU29" s="63">
        <v>8</v>
      </c>
      <c r="AV29" s="63"/>
      <c r="AW29" s="63"/>
      <c r="AX29" s="63"/>
      <c r="AY29" s="63"/>
      <c r="AZ29" s="63"/>
      <c r="BA29" s="63">
        <v>5</v>
      </c>
      <c r="BB29" s="63"/>
      <c r="BC29" s="63">
        <v>6</v>
      </c>
      <c r="BD29" s="63"/>
      <c r="BE29" s="63"/>
      <c r="BF29" s="63">
        <v>7</v>
      </c>
      <c r="BG29" s="63">
        <v>7</v>
      </c>
      <c r="BH29" s="63"/>
      <c r="BI29" s="63"/>
      <c r="BJ29" s="63">
        <v>8</v>
      </c>
      <c r="BK29" s="63">
        <v>8</v>
      </c>
      <c r="BL29" s="63"/>
      <c r="BM29" s="63">
        <v>6</v>
      </c>
      <c r="BN29" s="63"/>
      <c r="BO29" s="63">
        <v>7</v>
      </c>
      <c r="BP29" s="63"/>
      <c r="BQ29" s="63"/>
      <c r="BR29" s="63"/>
      <c r="BS29" s="63"/>
      <c r="BT29" s="63">
        <v>7</v>
      </c>
      <c r="BU29" s="63">
        <v>8</v>
      </c>
      <c r="BV29" s="63"/>
      <c r="BW29" s="63"/>
      <c r="BX29" s="63">
        <v>6</v>
      </c>
      <c r="BY29" s="63">
        <v>7</v>
      </c>
      <c r="BZ29" s="63">
        <v>7</v>
      </c>
      <c r="CA29" s="63"/>
      <c r="CB29" s="63">
        <v>9</v>
      </c>
      <c r="CC29" s="63">
        <v>4</v>
      </c>
      <c r="CD29" s="63">
        <v>7</v>
      </c>
      <c r="CE29" s="63">
        <v>6</v>
      </c>
      <c r="CF29" s="63"/>
      <c r="CG29" s="63"/>
      <c r="CH29" s="63">
        <v>9</v>
      </c>
      <c r="CI29" s="63">
        <v>5</v>
      </c>
      <c r="CJ29" s="63">
        <v>7</v>
      </c>
    </row>
    <row r="30" spans="1:88" x14ac:dyDescent="0.2">
      <c r="A30" s="52">
        <v>19</v>
      </c>
      <c r="B30" s="53" t="s">
        <v>151</v>
      </c>
      <c r="C30" s="54" t="s">
        <v>62</v>
      </c>
      <c r="D30" s="54">
        <v>1178834596</v>
      </c>
      <c r="E30" s="55"/>
      <c r="F30" s="1">
        <f>MATCH(D30,Данные!$D:$D,0)</f>
        <v>35</v>
      </c>
      <c r="G30" s="84">
        <v>711</v>
      </c>
      <c r="H30" s="85">
        <f>IF(I30 &gt; 0, MAX(I$12:I$43) / I30, 0)</f>
        <v>1.024</v>
      </c>
      <c r="I30" s="85">
        <v>125</v>
      </c>
      <c r="J30" s="85">
        <f>G30*H30</f>
        <v>728.06399999999996</v>
      </c>
      <c r="K30" s="55">
        <v>182</v>
      </c>
      <c r="L30" s="55">
        <v>27</v>
      </c>
      <c r="M30" s="85">
        <f>IF(L30 &gt; 0,K30/L30,0)</f>
        <v>6.7407407407407405</v>
      </c>
      <c r="N30" s="86">
        <f>MIN($Q30:CJ30)</f>
        <v>4</v>
      </c>
      <c r="O30" s="1">
        <v>19</v>
      </c>
      <c r="Q30" s="62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>
        <v>9</v>
      </c>
      <c r="AH30" s="63"/>
      <c r="AI30" s="63"/>
      <c r="AJ30" s="63"/>
      <c r="AK30" s="63"/>
      <c r="AL30" s="63"/>
      <c r="AM30" s="63">
        <v>7</v>
      </c>
      <c r="AN30" s="63">
        <v>6</v>
      </c>
      <c r="AO30" s="63"/>
      <c r="AP30" s="63"/>
      <c r="AQ30" s="63">
        <v>7</v>
      </c>
      <c r="AR30" s="63"/>
      <c r="AS30" s="63"/>
      <c r="AT30" s="63">
        <v>8</v>
      </c>
      <c r="AU30" s="63">
        <v>5</v>
      </c>
      <c r="AV30" s="63"/>
      <c r="AW30" s="63"/>
      <c r="AX30" s="63"/>
      <c r="AY30" s="63"/>
      <c r="AZ30" s="63"/>
      <c r="BA30" s="63">
        <v>4</v>
      </c>
      <c r="BB30" s="63"/>
      <c r="BC30" s="63">
        <v>6</v>
      </c>
      <c r="BD30" s="63"/>
      <c r="BE30" s="63"/>
      <c r="BF30" s="63">
        <v>7</v>
      </c>
      <c r="BG30" s="63">
        <v>8</v>
      </c>
      <c r="BH30" s="63"/>
      <c r="BI30" s="63"/>
      <c r="BJ30" s="63">
        <v>6</v>
      </c>
      <c r="BK30" s="63">
        <v>6</v>
      </c>
      <c r="BL30" s="63"/>
      <c r="BM30" s="63">
        <v>7</v>
      </c>
      <c r="BN30" s="63"/>
      <c r="BO30" s="63">
        <v>8</v>
      </c>
      <c r="BP30" s="63"/>
      <c r="BQ30" s="63"/>
      <c r="BR30" s="63"/>
      <c r="BS30" s="63"/>
      <c r="BT30" s="63">
        <v>7</v>
      </c>
      <c r="BU30" s="63">
        <v>8</v>
      </c>
      <c r="BV30" s="63"/>
      <c r="BW30" s="63">
        <v>5</v>
      </c>
      <c r="BX30" s="63"/>
      <c r="BY30" s="63"/>
      <c r="BZ30" s="63">
        <v>7</v>
      </c>
      <c r="CA30" s="63"/>
      <c r="CB30" s="63">
        <v>7</v>
      </c>
      <c r="CC30" s="63">
        <v>5</v>
      </c>
      <c r="CD30" s="63">
        <v>8</v>
      </c>
      <c r="CE30" s="63">
        <v>6</v>
      </c>
      <c r="CF30" s="63">
        <v>7</v>
      </c>
      <c r="CG30" s="63">
        <v>8</v>
      </c>
      <c r="CH30" s="63">
        <v>7</v>
      </c>
      <c r="CI30" s="63">
        <v>5</v>
      </c>
      <c r="CJ30" s="63">
        <v>8</v>
      </c>
    </row>
    <row r="31" spans="1:88" x14ac:dyDescent="0.2">
      <c r="A31" s="52">
        <v>20</v>
      </c>
      <c r="B31" s="53" t="s">
        <v>99</v>
      </c>
      <c r="C31" s="54" t="s">
        <v>46</v>
      </c>
      <c r="D31" s="54">
        <v>1171454717</v>
      </c>
      <c r="E31" s="55"/>
      <c r="F31" s="1">
        <f>MATCH(D31,Данные!$D:$D,0)</f>
        <v>21</v>
      </c>
      <c r="G31" s="84">
        <v>705</v>
      </c>
      <c r="H31" s="85">
        <f>IF(I31 &gt; 0, MAX(I$12:I$43) / I31, 0)</f>
        <v>1.024</v>
      </c>
      <c r="I31" s="85">
        <v>125</v>
      </c>
      <c r="J31" s="85">
        <f>G31*H31</f>
        <v>721.92</v>
      </c>
      <c r="K31" s="55">
        <v>181</v>
      </c>
      <c r="L31" s="55">
        <v>28</v>
      </c>
      <c r="M31" s="85">
        <f>IF(L31 &gt; 0,K31/L31,0)</f>
        <v>6.4642857142857144</v>
      </c>
      <c r="N31" s="86">
        <f>MIN($Q31:CJ31)</f>
        <v>4</v>
      </c>
      <c r="O31" s="1">
        <v>20</v>
      </c>
      <c r="Q31" s="62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>
        <v>9</v>
      </c>
      <c r="AH31" s="63"/>
      <c r="AI31" s="63"/>
      <c r="AJ31" s="63">
        <v>6</v>
      </c>
      <c r="AK31" s="63"/>
      <c r="AL31" s="63"/>
      <c r="AM31" s="63">
        <v>7</v>
      </c>
      <c r="AN31" s="63">
        <v>4</v>
      </c>
      <c r="AO31" s="63"/>
      <c r="AP31" s="63"/>
      <c r="AQ31" s="63">
        <v>6</v>
      </c>
      <c r="AR31" s="63"/>
      <c r="AS31" s="63"/>
      <c r="AT31" s="63">
        <v>6</v>
      </c>
      <c r="AU31" s="63">
        <v>5</v>
      </c>
      <c r="AV31" s="63"/>
      <c r="AW31" s="63"/>
      <c r="AX31" s="63"/>
      <c r="AY31" s="63">
        <v>5</v>
      </c>
      <c r="AZ31" s="63"/>
      <c r="BA31" s="63">
        <v>5</v>
      </c>
      <c r="BB31" s="63"/>
      <c r="BC31" s="63">
        <v>5</v>
      </c>
      <c r="BD31" s="63"/>
      <c r="BE31" s="63"/>
      <c r="BF31" s="63">
        <v>8</v>
      </c>
      <c r="BG31" s="63"/>
      <c r="BH31" s="63"/>
      <c r="BI31" s="63"/>
      <c r="BJ31" s="63">
        <v>7</v>
      </c>
      <c r="BK31" s="63">
        <v>7</v>
      </c>
      <c r="BL31" s="63"/>
      <c r="BM31" s="63">
        <v>5</v>
      </c>
      <c r="BN31" s="63"/>
      <c r="BO31" s="63">
        <v>8</v>
      </c>
      <c r="BP31" s="63"/>
      <c r="BQ31" s="63"/>
      <c r="BR31" s="63"/>
      <c r="BS31" s="63"/>
      <c r="BT31" s="63">
        <v>7</v>
      </c>
      <c r="BU31" s="63">
        <v>8</v>
      </c>
      <c r="BV31" s="63"/>
      <c r="BW31" s="63">
        <v>8</v>
      </c>
      <c r="BX31" s="63">
        <v>6</v>
      </c>
      <c r="BY31" s="63">
        <v>7</v>
      </c>
      <c r="BZ31" s="63">
        <v>8</v>
      </c>
      <c r="CA31" s="63"/>
      <c r="CB31" s="63"/>
      <c r="CC31" s="63">
        <v>4</v>
      </c>
      <c r="CD31" s="63">
        <v>7</v>
      </c>
      <c r="CE31" s="63">
        <v>5</v>
      </c>
      <c r="CF31" s="63">
        <v>9</v>
      </c>
      <c r="CG31" s="63"/>
      <c r="CH31" s="63">
        <v>8</v>
      </c>
      <c r="CI31" s="63">
        <v>5</v>
      </c>
      <c r="CJ31" s="63">
        <v>6</v>
      </c>
    </row>
    <row r="32" spans="1:88" x14ac:dyDescent="0.2">
      <c r="A32" s="52">
        <v>21</v>
      </c>
      <c r="B32" s="53" t="s">
        <v>186</v>
      </c>
      <c r="C32" s="54" t="s">
        <v>33</v>
      </c>
      <c r="D32" s="54">
        <v>1171454493</v>
      </c>
      <c r="E32" s="55"/>
      <c r="F32" s="1">
        <f>MATCH(D32,Данные!$D:$D,0)</f>
        <v>46</v>
      </c>
      <c r="G32" s="84">
        <v>691</v>
      </c>
      <c r="H32" s="85">
        <f>IF(I32 &gt; 0, MAX(I$12:I$43) / I32, 0)</f>
        <v>1.0491803278688525</v>
      </c>
      <c r="I32" s="85">
        <v>122</v>
      </c>
      <c r="J32" s="85">
        <f>G32*H32</f>
        <v>724.98360655737713</v>
      </c>
      <c r="K32" s="55">
        <v>173</v>
      </c>
      <c r="L32" s="55">
        <v>26</v>
      </c>
      <c r="M32" s="85">
        <f>IF(L32 &gt; 0,K32/L32,0)</f>
        <v>6.6538461538461542</v>
      </c>
      <c r="N32" s="86">
        <f>MIN($Q32:CJ32)</f>
        <v>4</v>
      </c>
      <c r="O32" s="1">
        <v>21</v>
      </c>
      <c r="Q32" s="62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>
        <v>10</v>
      </c>
      <c r="AH32" s="63"/>
      <c r="AI32" s="63"/>
      <c r="AJ32" s="63"/>
      <c r="AK32" s="63"/>
      <c r="AL32" s="63"/>
      <c r="AM32" s="63">
        <v>7</v>
      </c>
      <c r="AN32" s="63">
        <v>7</v>
      </c>
      <c r="AO32" s="63"/>
      <c r="AP32" s="63"/>
      <c r="AQ32" s="63">
        <v>7</v>
      </c>
      <c r="AR32" s="63"/>
      <c r="AS32" s="63"/>
      <c r="AT32" s="63">
        <v>7</v>
      </c>
      <c r="AU32" s="63">
        <v>5</v>
      </c>
      <c r="AV32" s="63"/>
      <c r="AW32" s="63"/>
      <c r="AX32" s="63"/>
      <c r="AY32" s="63"/>
      <c r="AZ32" s="63"/>
      <c r="BA32" s="63">
        <v>6</v>
      </c>
      <c r="BB32" s="63"/>
      <c r="BC32" s="63">
        <v>7</v>
      </c>
      <c r="BD32" s="63"/>
      <c r="BE32" s="63"/>
      <c r="BF32" s="63">
        <v>7</v>
      </c>
      <c r="BG32" s="63">
        <v>9</v>
      </c>
      <c r="BH32" s="63"/>
      <c r="BI32" s="63"/>
      <c r="BJ32" s="63">
        <v>6</v>
      </c>
      <c r="BK32" s="63">
        <v>8</v>
      </c>
      <c r="BL32" s="63"/>
      <c r="BM32" s="63">
        <v>6</v>
      </c>
      <c r="BN32" s="63"/>
      <c r="BO32" s="63">
        <v>7</v>
      </c>
      <c r="BP32" s="63"/>
      <c r="BQ32" s="63"/>
      <c r="BR32" s="63"/>
      <c r="BS32" s="63"/>
      <c r="BT32" s="63">
        <v>5</v>
      </c>
      <c r="BU32" s="63">
        <v>7</v>
      </c>
      <c r="BV32" s="63"/>
      <c r="BW32" s="63">
        <v>8</v>
      </c>
      <c r="BX32" s="63"/>
      <c r="BY32" s="63"/>
      <c r="BZ32" s="63">
        <v>7</v>
      </c>
      <c r="CA32" s="63"/>
      <c r="CB32" s="63">
        <v>5</v>
      </c>
      <c r="CC32" s="63">
        <v>4</v>
      </c>
      <c r="CD32" s="63">
        <v>4</v>
      </c>
      <c r="CE32" s="63"/>
      <c r="CF32" s="63">
        <v>7</v>
      </c>
      <c r="CG32" s="63">
        <v>8</v>
      </c>
      <c r="CH32" s="63">
        <v>7</v>
      </c>
      <c r="CI32" s="63">
        <v>5</v>
      </c>
      <c r="CJ32" s="63">
        <v>7</v>
      </c>
    </row>
    <row r="33" spans="1:88" x14ac:dyDescent="0.2">
      <c r="A33" s="52">
        <v>22</v>
      </c>
      <c r="B33" s="53" t="s">
        <v>179</v>
      </c>
      <c r="C33" s="54" t="s">
        <v>41</v>
      </c>
      <c r="D33" s="54">
        <v>1171454636</v>
      </c>
      <c r="E33" s="55"/>
      <c r="F33" s="1">
        <f>MATCH(D33,Данные!$D:$D,0)</f>
        <v>44</v>
      </c>
      <c r="G33" s="84">
        <v>688</v>
      </c>
      <c r="H33" s="85">
        <f>IF(I33 &gt; 0, MAX(I$12:I$43) / I33, 0)</f>
        <v>1.0666666666666667</v>
      </c>
      <c r="I33" s="85">
        <v>120</v>
      </c>
      <c r="J33" s="85">
        <f>G33*H33</f>
        <v>733.86666666666667</v>
      </c>
      <c r="K33" s="55">
        <v>177</v>
      </c>
      <c r="L33" s="55">
        <v>26</v>
      </c>
      <c r="M33" s="85">
        <f>IF(L33 &gt; 0,K33/L33,0)</f>
        <v>6.8076923076923075</v>
      </c>
      <c r="N33" s="86">
        <f>MIN($Q33:CJ33)</f>
        <v>4</v>
      </c>
      <c r="O33" s="1">
        <v>22</v>
      </c>
      <c r="Q33" s="62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>
        <v>9</v>
      </c>
      <c r="AH33" s="63"/>
      <c r="AI33" s="63"/>
      <c r="AJ33" s="63"/>
      <c r="AK33" s="63"/>
      <c r="AL33" s="63"/>
      <c r="AM33" s="63">
        <v>7</v>
      </c>
      <c r="AN33" s="63">
        <v>8</v>
      </c>
      <c r="AO33" s="63"/>
      <c r="AP33" s="63"/>
      <c r="AQ33" s="63">
        <v>8</v>
      </c>
      <c r="AR33" s="63"/>
      <c r="AS33" s="63"/>
      <c r="AT33" s="63">
        <v>9</v>
      </c>
      <c r="AU33" s="63">
        <v>5</v>
      </c>
      <c r="AV33" s="63"/>
      <c r="AW33" s="63"/>
      <c r="AX33" s="63"/>
      <c r="AY33" s="63"/>
      <c r="AZ33" s="63"/>
      <c r="BA33" s="63">
        <v>4</v>
      </c>
      <c r="BB33" s="63"/>
      <c r="BC33" s="63">
        <v>7</v>
      </c>
      <c r="BD33" s="63">
        <v>4</v>
      </c>
      <c r="BE33" s="63"/>
      <c r="BF33" s="63">
        <v>8</v>
      </c>
      <c r="BG33" s="63"/>
      <c r="BH33" s="63"/>
      <c r="BI33" s="63"/>
      <c r="BJ33" s="63">
        <v>8</v>
      </c>
      <c r="BK33" s="63">
        <v>6</v>
      </c>
      <c r="BL33" s="63"/>
      <c r="BM33" s="63">
        <v>7</v>
      </c>
      <c r="BN33" s="63"/>
      <c r="BO33" s="63">
        <v>9</v>
      </c>
      <c r="BP33" s="63"/>
      <c r="BQ33" s="63"/>
      <c r="BR33" s="63"/>
      <c r="BS33" s="63"/>
      <c r="BT33" s="63">
        <v>5</v>
      </c>
      <c r="BU33" s="63">
        <v>9</v>
      </c>
      <c r="BV33" s="63"/>
      <c r="BW33" s="63">
        <v>8</v>
      </c>
      <c r="BX33" s="63"/>
      <c r="BY33" s="63">
        <v>8</v>
      </c>
      <c r="BZ33" s="63">
        <v>7</v>
      </c>
      <c r="CA33" s="63"/>
      <c r="CB33" s="63">
        <v>5</v>
      </c>
      <c r="CC33" s="63">
        <v>4</v>
      </c>
      <c r="CD33" s="63">
        <v>8</v>
      </c>
      <c r="CE33" s="63">
        <v>5</v>
      </c>
      <c r="CF33" s="63"/>
      <c r="CG33" s="63"/>
      <c r="CH33" s="63">
        <v>8</v>
      </c>
      <c r="CI33" s="63">
        <v>4</v>
      </c>
      <c r="CJ33" s="63">
        <v>7</v>
      </c>
    </row>
    <row r="34" spans="1:88" x14ac:dyDescent="0.2">
      <c r="A34" s="52">
        <v>23</v>
      </c>
      <c r="B34" s="53" t="s">
        <v>133</v>
      </c>
      <c r="C34" s="54" t="s">
        <v>56</v>
      </c>
      <c r="D34" s="54">
        <v>1178834476</v>
      </c>
      <c r="E34" s="55"/>
      <c r="F34" s="1">
        <f>MATCH(D34,Данные!$D:$D,0)</f>
        <v>30</v>
      </c>
      <c r="G34" s="84">
        <v>688</v>
      </c>
      <c r="H34" s="85">
        <f>IF(I34 &gt; 0, MAX(I$12:I$43) / I34, 0)</f>
        <v>1.0491803278688525</v>
      </c>
      <c r="I34" s="85">
        <v>122</v>
      </c>
      <c r="J34" s="85">
        <f>G34*H34</f>
        <v>721.8360655737705</v>
      </c>
      <c r="K34" s="55">
        <v>171</v>
      </c>
      <c r="L34" s="55">
        <v>26</v>
      </c>
      <c r="M34" s="85">
        <f>IF(L34 &gt; 0,K34/L34,0)</f>
        <v>6.5769230769230766</v>
      </c>
      <c r="N34" s="86">
        <f>MIN($Q34:CJ34)</f>
        <v>4</v>
      </c>
      <c r="O34" s="1">
        <v>23</v>
      </c>
      <c r="Q34" s="62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>
        <v>9</v>
      </c>
      <c r="AH34" s="63"/>
      <c r="AI34" s="63"/>
      <c r="AJ34" s="63"/>
      <c r="AK34" s="63"/>
      <c r="AL34" s="63"/>
      <c r="AM34" s="63">
        <v>7</v>
      </c>
      <c r="AN34" s="63">
        <v>7</v>
      </c>
      <c r="AO34" s="63"/>
      <c r="AP34" s="63"/>
      <c r="AQ34" s="63">
        <v>7</v>
      </c>
      <c r="AR34" s="63"/>
      <c r="AS34" s="63"/>
      <c r="AT34" s="63">
        <v>7</v>
      </c>
      <c r="AU34" s="63">
        <v>6</v>
      </c>
      <c r="AV34" s="63">
        <v>7</v>
      </c>
      <c r="AW34" s="63"/>
      <c r="AX34" s="63"/>
      <c r="AY34" s="63"/>
      <c r="AZ34" s="63"/>
      <c r="BA34" s="63">
        <v>4</v>
      </c>
      <c r="BB34" s="63"/>
      <c r="BC34" s="63">
        <v>7</v>
      </c>
      <c r="BD34" s="63"/>
      <c r="BE34" s="63"/>
      <c r="BF34" s="63">
        <v>8</v>
      </c>
      <c r="BG34" s="63"/>
      <c r="BH34" s="63"/>
      <c r="BI34" s="63"/>
      <c r="BJ34" s="63">
        <v>5</v>
      </c>
      <c r="BK34" s="63">
        <v>5</v>
      </c>
      <c r="BL34" s="63"/>
      <c r="BM34" s="63">
        <v>7</v>
      </c>
      <c r="BN34" s="63"/>
      <c r="BO34" s="63">
        <v>7</v>
      </c>
      <c r="BP34" s="63"/>
      <c r="BQ34" s="63"/>
      <c r="BR34" s="63"/>
      <c r="BS34" s="63"/>
      <c r="BT34" s="63">
        <v>5</v>
      </c>
      <c r="BU34" s="63">
        <v>7</v>
      </c>
      <c r="BV34" s="63"/>
      <c r="BW34" s="63">
        <v>10</v>
      </c>
      <c r="BX34" s="63">
        <v>8</v>
      </c>
      <c r="BY34" s="63"/>
      <c r="BZ34" s="63">
        <v>6</v>
      </c>
      <c r="CA34" s="63"/>
      <c r="CB34" s="63"/>
      <c r="CC34" s="63">
        <v>4</v>
      </c>
      <c r="CD34" s="63">
        <v>4</v>
      </c>
      <c r="CE34" s="63"/>
      <c r="CF34" s="63">
        <v>6</v>
      </c>
      <c r="CG34" s="63">
        <v>8</v>
      </c>
      <c r="CH34" s="63">
        <v>8</v>
      </c>
      <c r="CI34" s="63">
        <v>4</v>
      </c>
      <c r="CJ34" s="63">
        <v>8</v>
      </c>
    </row>
    <row r="35" spans="1:88" x14ac:dyDescent="0.2">
      <c r="A35" s="52">
        <v>24</v>
      </c>
      <c r="B35" s="53" t="s">
        <v>157</v>
      </c>
      <c r="C35" s="54" t="s">
        <v>60</v>
      </c>
      <c r="D35" s="54">
        <v>1178834566</v>
      </c>
      <c r="E35" s="55"/>
      <c r="F35" s="1">
        <f>MATCH(D35,Данные!$D:$D,0)</f>
        <v>37</v>
      </c>
      <c r="G35" s="84">
        <v>681</v>
      </c>
      <c r="H35" s="85">
        <f>IF(I35 &gt; 0, MAX(I$12:I$43) / I35, 0)</f>
        <v>1.0666666666666667</v>
      </c>
      <c r="I35" s="85">
        <v>120</v>
      </c>
      <c r="J35" s="85">
        <f>G35*H35</f>
        <v>726.4</v>
      </c>
      <c r="K35" s="55">
        <v>175</v>
      </c>
      <c r="L35" s="55">
        <v>26</v>
      </c>
      <c r="M35" s="85">
        <f>IF(L35 &gt; 0,K35/L35,0)</f>
        <v>6.7307692307692308</v>
      </c>
      <c r="N35" s="86">
        <f>MIN($Q35:CJ35)</f>
        <v>4</v>
      </c>
      <c r="O35" s="1">
        <v>24</v>
      </c>
      <c r="Q35" s="62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>
        <v>9</v>
      </c>
      <c r="AH35" s="63"/>
      <c r="AI35" s="63"/>
      <c r="AJ35" s="63"/>
      <c r="AK35" s="63"/>
      <c r="AL35" s="63"/>
      <c r="AM35" s="63">
        <v>7</v>
      </c>
      <c r="AN35" s="63">
        <v>7</v>
      </c>
      <c r="AO35" s="63"/>
      <c r="AP35" s="63"/>
      <c r="AQ35" s="63">
        <v>7</v>
      </c>
      <c r="AR35" s="63"/>
      <c r="AS35" s="63"/>
      <c r="AT35" s="63">
        <v>8</v>
      </c>
      <c r="AU35" s="63">
        <v>4</v>
      </c>
      <c r="AV35" s="63"/>
      <c r="AW35" s="63"/>
      <c r="AX35" s="63"/>
      <c r="AY35" s="63">
        <v>6</v>
      </c>
      <c r="AZ35" s="63"/>
      <c r="BA35" s="63">
        <v>6</v>
      </c>
      <c r="BB35" s="63"/>
      <c r="BC35" s="63">
        <v>6</v>
      </c>
      <c r="BD35" s="63"/>
      <c r="BE35" s="63"/>
      <c r="BF35" s="63">
        <v>7</v>
      </c>
      <c r="BG35" s="63"/>
      <c r="BH35" s="63"/>
      <c r="BI35" s="63"/>
      <c r="BJ35" s="63">
        <v>6</v>
      </c>
      <c r="BK35" s="63">
        <v>8</v>
      </c>
      <c r="BL35" s="63"/>
      <c r="BM35" s="63">
        <v>7</v>
      </c>
      <c r="BN35" s="63"/>
      <c r="BO35" s="63">
        <v>8</v>
      </c>
      <c r="BP35" s="63"/>
      <c r="BQ35" s="63"/>
      <c r="BR35" s="63"/>
      <c r="BS35" s="63"/>
      <c r="BT35" s="63">
        <v>4</v>
      </c>
      <c r="BU35" s="63">
        <v>8</v>
      </c>
      <c r="BV35" s="63"/>
      <c r="BW35" s="63">
        <v>4</v>
      </c>
      <c r="BX35" s="63">
        <v>7</v>
      </c>
      <c r="BY35" s="63">
        <v>7</v>
      </c>
      <c r="BZ35" s="63">
        <v>7</v>
      </c>
      <c r="CA35" s="63"/>
      <c r="CB35" s="63"/>
      <c r="CC35" s="63">
        <v>7</v>
      </c>
      <c r="CD35" s="63">
        <v>8</v>
      </c>
      <c r="CE35" s="63">
        <v>7</v>
      </c>
      <c r="CF35" s="63"/>
      <c r="CG35" s="63"/>
      <c r="CH35" s="63">
        <v>7</v>
      </c>
      <c r="CI35" s="63">
        <v>7</v>
      </c>
      <c r="CJ35" s="63">
        <v>6</v>
      </c>
    </row>
    <row r="36" spans="1:88" x14ac:dyDescent="0.2">
      <c r="A36" s="52">
        <v>25</v>
      </c>
      <c r="B36" s="53" t="s">
        <v>123</v>
      </c>
      <c r="C36" s="54" t="s">
        <v>48</v>
      </c>
      <c r="D36" s="54">
        <v>1171454743</v>
      </c>
      <c r="E36" s="55"/>
      <c r="F36" s="1">
        <f>MATCH(D36,Данные!$D:$D,0)</f>
        <v>27</v>
      </c>
      <c r="G36" s="84">
        <v>681</v>
      </c>
      <c r="H36" s="85">
        <f>IF(I36 &gt; 0, MAX(I$12:I$43) / I36, 0)</f>
        <v>1.0491803278688525</v>
      </c>
      <c r="I36" s="85">
        <v>122</v>
      </c>
      <c r="J36" s="85">
        <f>G36*H36</f>
        <v>714.49180327868851</v>
      </c>
      <c r="K36" s="55">
        <v>171</v>
      </c>
      <c r="L36" s="55">
        <v>26</v>
      </c>
      <c r="M36" s="85">
        <f>IF(L36 &gt; 0,K36/L36,0)</f>
        <v>6.5769230769230766</v>
      </c>
      <c r="N36" s="86">
        <f>MIN($Q36:CJ36)</f>
        <v>4</v>
      </c>
      <c r="O36" s="1">
        <v>25</v>
      </c>
      <c r="Q36" s="62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>
        <v>8</v>
      </c>
      <c r="AH36" s="63"/>
      <c r="AI36" s="63"/>
      <c r="AJ36" s="63"/>
      <c r="AK36" s="63"/>
      <c r="AL36" s="63"/>
      <c r="AM36" s="63">
        <v>7</v>
      </c>
      <c r="AN36" s="63">
        <v>7</v>
      </c>
      <c r="AO36" s="63"/>
      <c r="AP36" s="63"/>
      <c r="AQ36" s="63">
        <v>10</v>
      </c>
      <c r="AR36" s="63"/>
      <c r="AS36" s="63"/>
      <c r="AT36" s="63">
        <v>8</v>
      </c>
      <c r="AU36" s="63">
        <v>9</v>
      </c>
      <c r="AV36" s="63"/>
      <c r="AW36" s="63"/>
      <c r="AX36" s="63"/>
      <c r="AY36" s="63"/>
      <c r="AZ36" s="63"/>
      <c r="BA36" s="63">
        <v>4</v>
      </c>
      <c r="BB36" s="63"/>
      <c r="BC36" s="63">
        <v>7</v>
      </c>
      <c r="BD36" s="63"/>
      <c r="BE36" s="63">
        <v>5</v>
      </c>
      <c r="BF36" s="63">
        <v>8</v>
      </c>
      <c r="BG36" s="63"/>
      <c r="BH36" s="63"/>
      <c r="BI36" s="63"/>
      <c r="BJ36" s="63">
        <v>6</v>
      </c>
      <c r="BK36" s="63">
        <v>6</v>
      </c>
      <c r="BL36" s="63"/>
      <c r="BM36" s="63">
        <v>6</v>
      </c>
      <c r="BN36" s="63"/>
      <c r="BO36" s="63">
        <v>7</v>
      </c>
      <c r="BP36" s="63"/>
      <c r="BQ36" s="63"/>
      <c r="BR36" s="63"/>
      <c r="BS36" s="63"/>
      <c r="BT36" s="63">
        <v>5</v>
      </c>
      <c r="BU36" s="63">
        <v>6</v>
      </c>
      <c r="BV36" s="63"/>
      <c r="BW36" s="63"/>
      <c r="BX36" s="63">
        <v>9</v>
      </c>
      <c r="BY36" s="63"/>
      <c r="BZ36" s="63">
        <v>7</v>
      </c>
      <c r="CA36" s="63"/>
      <c r="CB36" s="63"/>
      <c r="CC36" s="63">
        <v>4</v>
      </c>
      <c r="CD36" s="63">
        <v>7</v>
      </c>
      <c r="CE36" s="63">
        <v>4</v>
      </c>
      <c r="CF36" s="63">
        <v>7</v>
      </c>
      <c r="CG36" s="63">
        <v>7</v>
      </c>
      <c r="CH36" s="63">
        <v>7</v>
      </c>
      <c r="CI36" s="63">
        <v>6</v>
      </c>
      <c r="CJ36" s="63">
        <v>4</v>
      </c>
    </row>
    <row r="37" spans="1:88" x14ac:dyDescent="0.2">
      <c r="A37" s="52">
        <v>26</v>
      </c>
      <c r="B37" s="53" t="s">
        <v>169</v>
      </c>
      <c r="C37" s="54" t="s">
        <v>38</v>
      </c>
      <c r="D37" s="54">
        <v>1171454558</v>
      </c>
      <c r="E37" s="55"/>
      <c r="F37" s="1">
        <f>MATCH(D37,Данные!$D:$D,0)</f>
        <v>41</v>
      </c>
      <c r="G37" s="84">
        <v>671</v>
      </c>
      <c r="H37" s="85">
        <f>IF(I37 &gt; 0, MAX(I$12:I$43) / I37, 0)</f>
        <v>1.0491803278688525</v>
      </c>
      <c r="I37" s="85">
        <v>122</v>
      </c>
      <c r="J37" s="85">
        <f>G37*H37</f>
        <v>704</v>
      </c>
      <c r="K37" s="55">
        <v>181</v>
      </c>
      <c r="L37" s="55">
        <v>28</v>
      </c>
      <c r="M37" s="85">
        <f>IF(L37 &gt; 0,K37/L37,0)</f>
        <v>6.4642857142857144</v>
      </c>
      <c r="N37" s="86">
        <f>MIN($Q37:CJ37)</f>
        <v>4</v>
      </c>
      <c r="O37" s="1">
        <v>26</v>
      </c>
      <c r="Q37" s="62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>
        <v>9</v>
      </c>
      <c r="AH37" s="63"/>
      <c r="AI37" s="63"/>
      <c r="AJ37" s="63">
        <v>6</v>
      </c>
      <c r="AK37" s="63"/>
      <c r="AL37" s="63">
        <v>6</v>
      </c>
      <c r="AM37" s="63">
        <v>7</v>
      </c>
      <c r="AN37" s="63">
        <v>6</v>
      </c>
      <c r="AO37" s="63"/>
      <c r="AP37" s="63"/>
      <c r="AQ37" s="63">
        <v>6</v>
      </c>
      <c r="AR37" s="63"/>
      <c r="AS37" s="63"/>
      <c r="AT37" s="63">
        <v>6</v>
      </c>
      <c r="AU37" s="63">
        <v>6</v>
      </c>
      <c r="AV37" s="63"/>
      <c r="AW37" s="63"/>
      <c r="AX37" s="63"/>
      <c r="AY37" s="63"/>
      <c r="AZ37" s="63"/>
      <c r="BA37" s="63">
        <v>5</v>
      </c>
      <c r="BB37" s="63"/>
      <c r="BC37" s="63">
        <v>6</v>
      </c>
      <c r="BD37" s="63"/>
      <c r="BE37" s="63"/>
      <c r="BF37" s="63">
        <v>7</v>
      </c>
      <c r="BG37" s="63">
        <v>7</v>
      </c>
      <c r="BH37" s="63"/>
      <c r="BI37" s="63"/>
      <c r="BJ37" s="63">
        <v>8</v>
      </c>
      <c r="BK37" s="63">
        <v>4</v>
      </c>
      <c r="BL37" s="63"/>
      <c r="BM37" s="63">
        <v>6</v>
      </c>
      <c r="BN37" s="63"/>
      <c r="BO37" s="63">
        <v>7</v>
      </c>
      <c r="BP37" s="63"/>
      <c r="BQ37" s="63"/>
      <c r="BR37" s="63"/>
      <c r="BS37" s="63"/>
      <c r="BT37" s="63">
        <v>7</v>
      </c>
      <c r="BU37" s="63">
        <v>8</v>
      </c>
      <c r="BV37" s="63"/>
      <c r="BW37" s="63">
        <v>8</v>
      </c>
      <c r="BX37" s="63"/>
      <c r="BY37" s="63"/>
      <c r="BZ37" s="63">
        <v>7</v>
      </c>
      <c r="CA37" s="63"/>
      <c r="CB37" s="63">
        <v>8</v>
      </c>
      <c r="CC37" s="63">
        <v>4</v>
      </c>
      <c r="CD37" s="63">
        <v>7</v>
      </c>
      <c r="CE37" s="63">
        <v>5</v>
      </c>
      <c r="CF37" s="63">
        <v>7</v>
      </c>
      <c r="CG37" s="63"/>
      <c r="CH37" s="63">
        <v>8</v>
      </c>
      <c r="CI37" s="63">
        <v>4</v>
      </c>
      <c r="CJ37" s="63">
        <v>6</v>
      </c>
    </row>
    <row r="38" spans="1:88" x14ac:dyDescent="0.2">
      <c r="A38" s="52">
        <v>27</v>
      </c>
      <c r="B38" s="53" t="s">
        <v>147</v>
      </c>
      <c r="C38" s="54" t="s">
        <v>32</v>
      </c>
      <c r="D38" s="54">
        <v>1307456558</v>
      </c>
      <c r="E38" s="55"/>
      <c r="F38" s="1">
        <f>MATCH(D38,Данные!$D:$D,0)</f>
        <v>34</v>
      </c>
      <c r="G38" s="84">
        <v>669</v>
      </c>
      <c r="H38" s="85">
        <f>IF(I38 &gt; 0, MAX(I$12:I$43) / I38, 0)</f>
        <v>1.024</v>
      </c>
      <c r="I38" s="85">
        <v>125</v>
      </c>
      <c r="J38" s="85">
        <f>G38*H38</f>
        <v>685.05600000000004</v>
      </c>
      <c r="K38" s="55">
        <v>165</v>
      </c>
      <c r="L38" s="55">
        <v>26</v>
      </c>
      <c r="M38" s="85">
        <f>IF(L38 &gt; 0,K38/L38,0)</f>
        <v>6.3461538461538458</v>
      </c>
      <c r="N38" s="86">
        <f>MIN($Q38:CJ38)</f>
        <v>4</v>
      </c>
      <c r="O38" s="1">
        <v>27</v>
      </c>
      <c r="Q38" s="62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>
        <v>8</v>
      </c>
      <c r="AH38" s="63"/>
      <c r="AI38" s="63"/>
      <c r="AJ38" s="63"/>
      <c r="AK38" s="63"/>
      <c r="AL38" s="63"/>
      <c r="AM38" s="63">
        <v>8</v>
      </c>
      <c r="AN38" s="63">
        <v>6</v>
      </c>
      <c r="AO38" s="63"/>
      <c r="AP38" s="63"/>
      <c r="AQ38" s="63">
        <v>8</v>
      </c>
      <c r="AR38" s="63"/>
      <c r="AS38" s="63"/>
      <c r="AT38" s="63">
        <v>8</v>
      </c>
      <c r="AU38" s="63">
        <v>4</v>
      </c>
      <c r="AV38" s="63"/>
      <c r="AW38" s="63"/>
      <c r="AX38" s="63"/>
      <c r="AY38" s="63"/>
      <c r="AZ38" s="63"/>
      <c r="BA38" s="63">
        <v>4</v>
      </c>
      <c r="BB38" s="63">
        <v>8</v>
      </c>
      <c r="BC38" s="63"/>
      <c r="BD38" s="63"/>
      <c r="BE38" s="63"/>
      <c r="BF38" s="63">
        <v>8</v>
      </c>
      <c r="BG38" s="63"/>
      <c r="BH38" s="63"/>
      <c r="BI38" s="63"/>
      <c r="BJ38" s="63">
        <v>7</v>
      </c>
      <c r="BK38" s="63">
        <v>6</v>
      </c>
      <c r="BL38" s="63"/>
      <c r="BM38" s="63">
        <v>6</v>
      </c>
      <c r="BN38" s="63"/>
      <c r="BO38" s="63">
        <v>8</v>
      </c>
      <c r="BP38" s="63"/>
      <c r="BQ38" s="63"/>
      <c r="BR38" s="63"/>
      <c r="BS38" s="63"/>
      <c r="BT38" s="63">
        <v>5</v>
      </c>
      <c r="BU38" s="63">
        <v>6</v>
      </c>
      <c r="BV38" s="63">
        <v>6</v>
      </c>
      <c r="BW38" s="63"/>
      <c r="BX38" s="63"/>
      <c r="BY38" s="63"/>
      <c r="BZ38" s="63">
        <v>7</v>
      </c>
      <c r="CA38" s="63"/>
      <c r="CB38" s="63">
        <v>4</v>
      </c>
      <c r="CC38" s="63">
        <v>6</v>
      </c>
      <c r="CD38" s="63">
        <v>7</v>
      </c>
      <c r="CE38" s="63">
        <v>4</v>
      </c>
      <c r="CF38" s="63">
        <v>6</v>
      </c>
      <c r="CG38" s="63">
        <v>7</v>
      </c>
      <c r="CH38" s="63">
        <v>7</v>
      </c>
      <c r="CI38" s="63">
        <v>4</v>
      </c>
      <c r="CJ38" s="63">
        <v>7</v>
      </c>
    </row>
    <row r="39" spans="1:88" x14ac:dyDescent="0.2">
      <c r="A39" s="52">
        <v>28</v>
      </c>
      <c r="B39" s="53" t="s">
        <v>90</v>
      </c>
      <c r="C39" s="54" t="s">
        <v>45</v>
      </c>
      <c r="D39" s="54">
        <v>1171454704</v>
      </c>
      <c r="E39" s="55"/>
      <c r="F39" s="1">
        <f>MATCH(D39,Данные!$D:$D,0)</f>
        <v>19</v>
      </c>
      <c r="G39" s="84">
        <v>654</v>
      </c>
      <c r="H39" s="85">
        <f>IF(I39 &gt; 0, MAX(I$12:I$43) / I39, 0)</f>
        <v>1.0666666666666667</v>
      </c>
      <c r="I39" s="85">
        <v>120</v>
      </c>
      <c r="J39" s="85">
        <f>G39*H39</f>
        <v>697.6</v>
      </c>
      <c r="K39" s="55">
        <v>163</v>
      </c>
      <c r="L39" s="55">
        <v>26</v>
      </c>
      <c r="M39" s="85">
        <f>IF(L39 &gt; 0,K39/L39,0)</f>
        <v>6.2692307692307692</v>
      </c>
      <c r="N39" s="86">
        <f>MIN($Q39:CJ39)</f>
        <v>4</v>
      </c>
      <c r="O39" s="1">
        <v>28</v>
      </c>
      <c r="Q39" s="62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>
        <v>9</v>
      </c>
      <c r="AH39" s="63"/>
      <c r="AI39" s="63"/>
      <c r="AJ39" s="63"/>
      <c r="AK39" s="63"/>
      <c r="AL39" s="63"/>
      <c r="AM39" s="63">
        <v>7</v>
      </c>
      <c r="AN39" s="63">
        <v>6</v>
      </c>
      <c r="AO39" s="63"/>
      <c r="AP39" s="63"/>
      <c r="AQ39" s="63">
        <v>6</v>
      </c>
      <c r="AR39" s="63"/>
      <c r="AS39" s="63"/>
      <c r="AT39" s="63">
        <v>6</v>
      </c>
      <c r="AU39" s="63">
        <v>5</v>
      </c>
      <c r="AV39" s="63"/>
      <c r="AW39" s="63"/>
      <c r="AX39" s="63"/>
      <c r="AY39" s="63"/>
      <c r="AZ39" s="63"/>
      <c r="BA39" s="63">
        <v>4</v>
      </c>
      <c r="BB39" s="63"/>
      <c r="BC39" s="63">
        <v>6</v>
      </c>
      <c r="BD39" s="63"/>
      <c r="BE39" s="63"/>
      <c r="BF39" s="63">
        <v>7</v>
      </c>
      <c r="BG39" s="63">
        <v>4</v>
      </c>
      <c r="BH39" s="63"/>
      <c r="BI39" s="63"/>
      <c r="BJ39" s="63">
        <v>8</v>
      </c>
      <c r="BK39" s="63">
        <v>7</v>
      </c>
      <c r="BL39" s="63"/>
      <c r="BM39" s="63">
        <v>5</v>
      </c>
      <c r="BN39" s="63"/>
      <c r="BO39" s="63">
        <v>7</v>
      </c>
      <c r="BP39" s="63"/>
      <c r="BQ39" s="63"/>
      <c r="BR39" s="63"/>
      <c r="BS39" s="63"/>
      <c r="BT39" s="63">
        <v>7</v>
      </c>
      <c r="BU39" s="63">
        <v>8</v>
      </c>
      <c r="BV39" s="63"/>
      <c r="BW39" s="63"/>
      <c r="BX39" s="63">
        <v>4</v>
      </c>
      <c r="BY39" s="63">
        <v>7</v>
      </c>
      <c r="BZ39" s="63">
        <v>7</v>
      </c>
      <c r="CA39" s="63"/>
      <c r="CB39" s="63">
        <v>6</v>
      </c>
      <c r="CC39" s="63">
        <v>4</v>
      </c>
      <c r="CD39" s="63">
        <v>7</v>
      </c>
      <c r="CE39" s="63">
        <v>4</v>
      </c>
      <c r="CF39" s="63"/>
      <c r="CG39" s="63"/>
      <c r="CH39" s="63">
        <v>9</v>
      </c>
      <c r="CI39" s="63">
        <v>6</v>
      </c>
      <c r="CJ39" s="63">
        <v>7</v>
      </c>
    </row>
    <row r="40" spans="1:88" x14ac:dyDescent="0.2">
      <c r="A40" s="52">
        <v>29</v>
      </c>
      <c r="B40" s="53" t="s">
        <v>160</v>
      </c>
      <c r="C40" s="54" t="s">
        <v>59</v>
      </c>
      <c r="D40" s="54">
        <v>1178834536</v>
      </c>
      <c r="E40" s="55"/>
      <c r="F40" s="1">
        <f>MATCH(D40,Данные!$D:$D,0)</f>
        <v>38</v>
      </c>
      <c r="G40" s="84">
        <v>622</v>
      </c>
      <c r="H40" s="85">
        <f>IF(I40 &gt; 0, MAX(I$12:I$43) / I40, 0)</f>
        <v>1.0666666666666667</v>
      </c>
      <c r="I40" s="85">
        <v>120</v>
      </c>
      <c r="J40" s="85">
        <f>G40*H40</f>
        <v>663.4666666666667</v>
      </c>
      <c r="K40" s="55">
        <v>151</v>
      </c>
      <c r="L40" s="55">
        <v>26</v>
      </c>
      <c r="M40" s="85">
        <f>IF(L40 &gt; 0,K40/L40,0)</f>
        <v>5.8076923076923075</v>
      </c>
      <c r="N40" s="86">
        <f>MIN($Q40:CJ40)</f>
        <v>4</v>
      </c>
      <c r="O40" s="1">
        <v>29</v>
      </c>
      <c r="Q40" s="62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>
        <v>8</v>
      </c>
      <c r="AH40" s="63"/>
      <c r="AI40" s="63"/>
      <c r="AJ40" s="63"/>
      <c r="AK40" s="63"/>
      <c r="AL40" s="63"/>
      <c r="AM40" s="63">
        <v>7</v>
      </c>
      <c r="AN40" s="63">
        <v>4</v>
      </c>
      <c r="AO40" s="63"/>
      <c r="AP40" s="63"/>
      <c r="AQ40" s="63">
        <v>7</v>
      </c>
      <c r="AR40" s="63"/>
      <c r="AS40" s="63"/>
      <c r="AT40" s="63">
        <v>6</v>
      </c>
      <c r="AU40" s="63">
        <v>4</v>
      </c>
      <c r="AV40" s="63"/>
      <c r="AW40" s="63"/>
      <c r="AX40" s="63"/>
      <c r="AY40" s="63"/>
      <c r="AZ40" s="63"/>
      <c r="BA40" s="63">
        <v>4</v>
      </c>
      <c r="BB40" s="63"/>
      <c r="BC40" s="63">
        <v>5</v>
      </c>
      <c r="BD40" s="63"/>
      <c r="BE40" s="63"/>
      <c r="BF40" s="63">
        <v>4</v>
      </c>
      <c r="BG40" s="63"/>
      <c r="BH40" s="63"/>
      <c r="BI40" s="63"/>
      <c r="BJ40" s="63">
        <v>8</v>
      </c>
      <c r="BK40" s="63">
        <v>9</v>
      </c>
      <c r="BL40" s="63"/>
      <c r="BM40" s="63">
        <v>5</v>
      </c>
      <c r="BN40" s="63"/>
      <c r="BO40" s="63">
        <v>6</v>
      </c>
      <c r="BP40" s="63"/>
      <c r="BQ40" s="63">
        <v>5</v>
      </c>
      <c r="BR40" s="63"/>
      <c r="BS40" s="63"/>
      <c r="BT40" s="63">
        <v>4</v>
      </c>
      <c r="BU40" s="63">
        <v>4</v>
      </c>
      <c r="BV40" s="63"/>
      <c r="BW40" s="63"/>
      <c r="BX40" s="63">
        <v>4</v>
      </c>
      <c r="BY40" s="63"/>
      <c r="BZ40" s="63">
        <v>5</v>
      </c>
      <c r="CA40" s="63"/>
      <c r="CB40" s="63">
        <v>5</v>
      </c>
      <c r="CC40" s="63">
        <v>8</v>
      </c>
      <c r="CD40" s="63">
        <v>5</v>
      </c>
      <c r="CE40" s="63">
        <v>4</v>
      </c>
      <c r="CF40" s="63"/>
      <c r="CG40" s="63">
        <v>7</v>
      </c>
      <c r="CH40" s="63">
        <v>9</v>
      </c>
      <c r="CI40" s="63">
        <v>7</v>
      </c>
      <c r="CJ40" s="63">
        <v>7</v>
      </c>
    </row>
    <row r="41" spans="1:88" x14ac:dyDescent="0.2">
      <c r="A41" s="52">
        <v>30</v>
      </c>
      <c r="B41" s="53" t="s">
        <v>136</v>
      </c>
      <c r="C41" s="54" t="s">
        <v>55</v>
      </c>
      <c r="D41" s="54">
        <v>1178834446</v>
      </c>
      <c r="E41" s="55"/>
      <c r="F41" s="1">
        <f>MATCH(D41,Данные!$D:$D,0)</f>
        <v>31</v>
      </c>
      <c r="G41" s="84">
        <v>598</v>
      </c>
      <c r="H41" s="85">
        <f>IF(I41 &gt; 0, MAX(I$12:I$43) / I41, 0)</f>
        <v>1.0491803278688525</v>
      </c>
      <c r="I41" s="85">
        <v>122</v>
      </c>
      <c r="J41" s="85">
        <f>G41*H41</f>
        <v>627.40983606557381</v>
      </c>
      <c r="K41" s="55">
        <v>147</v>
      </c>
      <c r="L41" s="55">
        <v>26</v>
      </c>
      <c r="M41" s="85">
        <f>IF(L41 &gt; 0,K41/L41,0)</f>
        <v>5.6538461538461542</v>
      </c>
      <c r="N41" s="86">
        <f>MIN($Q41:CJ41)</f>
        <v>4</v>
      </c>
      <c r="O41" s="1">
        <v>30</v>
      </c>
      <c r="Q41" s="62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>
        <v>9</v>
      </c>
      <c r="AH41" s="63"/>
      <c r="AI41" s="63"/>
      <c r="AJ41" s="63"/>
      <c r="AK41" s="63"/>
      <c r="AL41" s="63"/>
      <c r="AM41" s="63">
        <v>7</v>
      </c>
      <c r="AN41" s="63">
        <v>4</v>
      </c>
      <c r="AO41" s="63"/>
      <c r="AP41" s="63"/>
      <c r="AQ41" s="63">
        <v>7</v>
      </c>
      <c r="AR41" s="63"/>
      <c r="AS41" s="63"/>
      <c r="AT41" s="63">
        <v>6</v>
      </c>
      <c r="AU41" s="63">
        <v>6</v>
      </c>
      <c r="AV41" s="63"/>
      <c r="AW41" s="63"/>
      <c r="AX41" s="63"/>
      <c r="AY41" s="63"/>
      <c r="AZ41" s="63"/>
      <c r="BA41" s="63">
        <v>4</v>
      </c>
      <c r="BB41" s="63"/>
      <c r="BC41" s="63">
        <v>5</v>
      </c>
      <c r="BD41" s="63"/>
      <c r="BE41" s="63"/>
      <c r="BF41" s="63">
        <v>4</v>
      </c>
      <c r="BG41" s="63"/>
      <c r="BH41" s="63"/>
      <c r="BI41" s="63"/>
      <c r="BJ41" s="63">
        <v>8</v>
      </c>
      <c r="BK41" s="63">
        <v>4</v>
      </c>
      <c r="BL41" s="63"/>
      <c r="BM41" s="63">
        <v>4</v>
      </c>
      <c r="BN41" s="63">
        <v>9</v>
      </c>
      <c r="BO41" s="63">
        <v>5</v>
      </c>
      <c r="BP41" s="63"/>
      <c r="BQ41" s="63"/>
      <c r="BR41" s="63"/>
      <c r="BS41" s="63"/>
      <c r="BT41" s="63">
        <v>4</v>
      </c>
      <c r="BU41" s="63">
        <v>4</v>
      </c>
      <c r="BV41" s="63"/>
      <c r="BW41" s="63"/>
      <c r="BX41" s="63">
        <v>4</v>
      </c>
      <c r="BY41" s="63"/>
      <c r="BZ41" s="63">
        <v>5</v>
      </c>
      <c r="CA41" s="63"/>
      <c r="CB41" s="63"/>
      <c r="CC41" s="63">
        <v>7</v>
      </c>
      <c r="CD41" s="63">
        <v>5</v>
      </c>
      <c r="CE41" s="63">
        <v>6</v>
      </c>
      <c r="CF41" s="63">
        <v>5</v>
      </c>
      <c r="CG41" s="63">
        <v>7</v>
      </c>
      <c r="CH41" s="63">
        <v>9</v>
      </c>
      <c r="CI41" s="63">
        <v>4</v>
      </c>
      <c r="CJ41" s="63">
        <v>5</v>
      </c>
    </row>
    <row r="42" spans="1:88" x14ac:dyDescent="0.2">
      <c r="A42" s="52">
        <v>31</v>
      </c>
      <c r="B42" s="53" t="s">
        <v>119</v>
      </c>
      <c r="C42" s="54" t="s">
        <v>49</v>
      </c>
      <c r="D42" s="54">
        <v>1178834281</v>
      </c>
      <c r="E42" s="55"/>
      <c r="F42" s="1">
        <f>MATCH(D42,Данные!$D:$D,0)</f>
        <v>26</v>
      </c>
      <c r="G42" s="84">
        <v>573</v>
      </c>
      <c r="H42" s="85">
        <f>IF(I42 &gt; 0, MAX(I$12:I$43) / I42, 0)</f>
        <v>1.024</v>
      </c>
      <c r="I42" s="85">
        <v>125</v>
      </c>
      <c r="J42" s="85">
        <f>G42*H42</f>
        <v>586.75200000000007</v>
      </c>
      <c r="K42" s="55">
        <v>144</v>
      </c>
      <c r="L42" s="55">
        <v>27</v>
      </c>
      <c r="M42" s="85">
        <f>IF(L42 &gt; 0,K42/L42,0)</f>
        <v>5.333333333333333</v>
      </c>
      <c r="N42" s="86">
        <f>MIN($Q42:CJ42)</f>
        <v>4</v>
      </c>
      <c r="O42" s="1">
        <v>31</v>
      </c>
      <c r="Q42" s="62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>
        <v>8</v>
      </c>
      <c r="AH42" s="63"/>
      <c r="AI42" s="63"/>
      <c r="AJ42" s="63"/>
      <c r="AK42" s="63"/>
      <c r="AL42" s="63"/>
      <c r="AM42" s="63">
        <v>7</v>
      </c>
      <c r="AN42" s="63">
        <v>4</v>
      </c>
      <c r="AO42" s="63"/>
      <c r="AP42" s="63"/>
      <c r="AQ42" s="63">
        <v>7</v>
      </c>
      <c r="AR42" s="63"/>
      <c r="AS42" s="63"/>
      <c r="AT42" s="63">
        <v>5</v>
      </c>
      <c r="AU42" s="63">
        <v>4</v>
      </c>
      <c r="AV42" s="63"/>
      <c r="AW42" s="63"/>
      <c r="AX42" s="63">
        <v>4</v>
      </c>
      <c r="AY42" s="63"/>
      <c r="AZ42" s="63"/>
      <c r="BA42" s="63">
        <v>4</v>
      </c>
      <c r="BB42" s="63"/>
      <c r="BC42" s="63">
        <v>7</v>
      </c>
      <c r="BD42" s="63"/>
      <c r="BE42" s="63"/>
      <c r="BF42" s="63">
        <v>4</v>
      </c>
      <c r="BG42" s="63"/>
      <c r="BH42" s="63"/>
      <c r="BI42" s="63"/>
      <c r="BJ42" s="63">
        <v>6</v>
      </c>
      <c r="BK42" s="63">
        <v>5</v>
      </c>
      <c r="BL42" s="63"/>
      <c r="BM42" s="63">
        <v>5</v>
      </c>
      <c r="BN42" s="63"/>
      <c r="BO42" s="63">
        <v>4</v>
      </c>
      <c r="BP42" s="63"/>
      <c r="BQ42" s="63"/>
      <c r="BR42" s="63"/>
      <c r="BS42" s="63"/>
      <c r="BT42" s="63">
        <v>4</v>
      </c>
      <c r="BU42" s="63">
        <v>7</v>
      </c>
      <c r="BV42" s="63"/>
      <c r="BW42" s="63">
        <v>4</v>
      </c>
      <c r="BX42" s="63"/>
      <c r="BY42" s="63"/>
      <c r="BZ42" s="63">
        <v>5</v>
      </c>
      <c r="CA42" s="63"/>
      <c r="CB42" s="63">
        <v>6</v>
      </c>
      <c r="CC42" s="63">
        <v>4</v>
      </c>
      <c r="CD42" s="63">
        <v>5</v>
      </c>
      <c r="CE42" s="63">
        <v>4</v>
      </c>
      <c r="CF42" s="63">
        <v>4</v>
      </c>
      <c r="CG42" s="63">
        <v>8</v>
      </c>
      <c r="CH42" s="63">
        <v>7</v>
      </c>
      <c r="CI42" s="63">
        <v>6</v>
      </c>
      <c r="CJ42" s="63">
        <v>6</v>
      </c>
    </row>
    <row r="43" spans="1:88" ht="13.5" thickBot="1" x14ac:dyDescent="0.25">
      <c r="A43" s="56">
        <v>32</v>
      </c>
      <c r="B43" s="57" t="s">
        <v>66</v>
      </c>
      <c r="C43" s="58" t="s">
        <v>31</v>
      </c>
      <c r="D43" s="58">
        <v>853560123</v>
      </c>
      <c r="E43" s="59"/>
      <c r="F43" s="1">
        <f>MATCH(D43,Данные!$D:$D,0)</f>
        <v>3</v>
      </c>
      <c r="G43" s="87">
        <v>526.62</v>
      </c>
      <c r="H43" s="88">
        <f>IF(I43 &gt; 0, MAX(I$12:I$43) / I43, 0)</f>
        <v>1.3333333333333333</v>
      </c>
      <c r="I43" s="88">
        <v>96</v>
      </c>
      <c r="J43" s="88">
        <f>G43*H43</f>
        <v>702.16</v>
      </c>
      <c r="K43" s="59">
        <v>136</v>
      </c>
      <c r="L43" s="59">
        <v>25</v>
      </c>
      <c r="M43" s="88">
        <f>IF(L43 &gt; 0,K43/L43,0)</f>
        <v>5.44</v>
      </c>
      <c r="N43" s="89">
        <f>MIN($Q43:CJ43)</f>
        <v>4</v>
      </c>
      <c r="O43" s="1">
        <v>32</v>
      </c>
      <c r="Q43" s="64">
        <v>8</v>
      </c>
      <c r="R43" s="65">
        <v>4</v>
      </c>
      <c r="S43" s="65">
        <v>4</v>
      </c>
      <c r="T43" s="65">
        <v>6</v>
      </c>
      <c r="U43" s="65">
        <v>4</v>
      </c>
      <c r="V43" s="65">
        <v>4</v>
      </c>
      <c r="W43" s="65">
        <v>6</v>
      </c>
      <c r="X43" s="65">
        <v>5</v>
      </c>
      <c r="Y43" s="65">
        <v>7</v>
      </c>
      <c r="Z43" s="65">
        <v>5</v>
      </c>
      <c r="AA43" s="65">
        <v>8</v>
      </c>
      <c r="AB43" s="65">
        <v>4</v>
      </c>
      <c r="AC43" s="65">
        <v>7</v>
      </c>
      <c r="AD43" s="65">
        <v>4</v>
      </c>
      <c r="AE43" s="65">
        <v>4</v>
      </c>
      <c r="AF43" s="65">
        <v>4</v>
      </c>
      <c r="AG43" s="65"/>
      <c r="AH43" s="65">
        <v>6</v>
      </c>
      <c r="AI43" s="65">
        <v>5</v>
      </c>
      <c r="AJ43" s="65"/>
      <c r="AK43" s="65">
        <v>4</v>
      </c>
      <c r="AL43" s="65"/>
      <c r="AM43" s="65"/>
      <c r="AN43" s="65"/>
      <c r="AO43" s="65">
        <v>8</v>
      </c>
      <c r="AP43" s="65">
        <v>6</v>
      </c>
      <c r="AQ43" s="65"/>
      <c r="AR43" s="65"/>
      <c r="AS43" s="65">
        <v>8</v>
      </c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>
        <v>4</v>
      </c>
      <c r="BM43" s="65"/>
      <c r="BN43" s="65"/>
      <c r="BO43" s="65"/>
      <c r="BP43" s="65">
        <v>7</v>
      </c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>
        <v>4</v>
      </c>
    </row>
  </sheetData>
  <sheetCalcPr fullCalcOnLoad="1"/>
  <mergeCells count="38">
    <mergeCell ref="A6:C6"/>
    <mergeCell ref="BW8:CA8"/>
    <mergeCell ref="BW9:CA9"/>
    <mergeCell ref="CB8:CF8"/>
    <mergeCell ref="CB9:CF9"/>
    <mergeCell ref="CH8:CJ8"/>
    <mergeCell ref="CH9:CJ9"/>
    <mergeCell ref="AO8:AU8"/>
    <mergeCell ref="AO9:AU9"/>
    <mergeCell ref="AV8:BG8"/>
    <mergeCell ref="AV9:BG9"/>
    <mergeCell ref="BH8:BU8"/>
    <mergeCell ref="BH9:BU9"/>
    <mergeCell ref="V8:X8"/>
    <mergeCell ref="V9:X9"/>
    <mergeCell ref="Y8:AF8"/>
    <mergeCell ref="Y9:AF9"/>
    <mergeCell ref="AG8:AN8"/>
    <mergeCell ref="AG9:AN9"/>
    <mergeCell ref="O8:O11"/>
    <mergeCell ref="A8:A10"/>
    <mergeCell ref="I8:I11"/>
    <mergeCell ref="D8:D10"/>
    <mergeCell ref="C8:C10"/>
    <mergeCell ref="B8:B10"/>
    <mergeCell ref="N8:N11"/>
    <mergeCell ref="E8:E10"/>
    <mergeCell ref="M8:M11"/>
    <mergeCell ref="L8:L11"/>
    <mergeCell ref="H8:H11"/>
    <mergeCell ref="A11:E11"/>
    <mergeCell ref="G8:G11"/>
    <mergeCell ref="J8:J11"/>
    <mergeCell ref="K8:K11"/>
    <mergeCell ref="Q8:S8"/>
    <mergeCell ref="Q9:S9"/>
    <mergeCell ref="T8:U8"/>
    <mergeCell ref="T9:U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R897"/>
  <sheetViews>
    <sheetView workbookViewId="0">
      <selection activeCell="D31" sqref="D3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</cols>
  <sheetData>
    <row r="1" spans="1:18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10</v>
      </c>
      <c r="F1" s="14" t="s">
        <v>11</v>
      </c>
      <c r="G1" s="14" t="s">
        <v>12</v>
      </c>
      <c r="H1" s="16" t="s">
        <v>13</v>
      </c>
      <c r="I1" s="14" t="s">
        <v>14</v>
      </c>
      <c r="J1" s="16" t="s">
        <v>15</v>
      </c>
      <c r="K1" s="16" t="s">
        <v>16</v>
      </c>
      <c r="L1" s="16" t="s">
        <v>17</v>
      </c>
      <c r="M1" s="16" t="s">
        <v>18</v>
      </c>
      <c r="N1" s="16" t="s">
        <v>19</v>
      </c>
      <c r="O1" s="16" t="s">
        <v>20</v>
      </c>
      <c r="P1" s="16" t="s">
        <v>21</v>
      </c>
      <c r="Q1" s="16" t="s">
        <v>22</v>
      </c>
      <c r="R1" s="16" t="s">
        <v>25</v>
      </c>
    </row>
    <row r="2" spans="1:18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</row>
    <row r="3" spans="1:18" x14ac:dyDescent="0.2">
      <c r="A3" s="17">
        <v>853560227</v>
      </c>
      <c r="B3" s="17">
        <v>8</v>
      </c>
      <c r="D3" s="17">
        <v>853560123</v>
      </c>
      <c r="E3" s="7" t="s">
        <v>63</v>
      </c>
      <c r="F3" s="7" t="s">
        <v>64</v>
      </c>
      <c r="G3" s="7" t="s">
        <v>65</v>
      </c>
      <c r="H3" s="17" t="s">
        <v>66</v>
      </c>
      <c r="I3" s="7" t="s">
        <v>67</v>
      </c>
      <c r="J3" s="17">
        <v>3</v>
      </c>
      <c r="K3" s="17" t="s">
        <v>68</v>
      </c>
      <c r="L3" s="17" t="s">
        <v>69</v>
      </c>
      <c r="N3" s="17">
        <v>24</v>
      </c>
      <c r="O3" s="17">
        <v>3</v>
      </c>
      <c r="P3" s="17">
        <v>1</v>
      </c>
      <c r="Q3" s="17">
        <v>0</v>
      </c>
      <c r="R3">
        <f>MATCH(D3,Отчет!$D:$D,0)</f>
        <v>43</v>
      </c>
    </row>
    <row r="4" spans="1:18" x14ac:dyDescent="0.2">
      <c r="A4" s="17">
        <v>853560250</v>
      </c>
      <c r="B4" s="17">
        <v>4</v>
      </c>
      <c r="D4" s="17">
        <v>853560123</v>
      </c>
      <c r="E4" s="7" t="s">
        <v>63</v>
      </c>
      <c r="F4" s="7" t="s">
        <v>64</v>
      </c>
      <c r="G4" s="7" t="s">
        <v>65</v>
      </c>
      <c r="H4" s="17" t="s">
        <v>66</v>
      </c>
      <c r="I4" s="7" t="s">
        <v>70</v>
      </c>
      <c r="J4" s="17">
        <v>0</v>
      </c>
      <c r="K4" s="17" t="s">
        <v>68</v>
      </c>
      <c r="L4" s="17" t="s">
        <v>69</v>
      </c>
      <c r="N4" s="17">
        <v>0</v>
      </c>
      <c r="O4" s="17">
        <v>0</v>
      </c>
      <c r="P4" s="17">
        <v>1</v>
      </c>
      <c r="Q4" s="17">
        <v>0</v>
      </c>
      <c r="R4">
        <f>MATCH(D4,Отчет!$D:$D,0)</f>
        <v>43</v>
      </c>
    </row>
    <row r="5" spans="1:18" x14ac:dyDescent="0.2">
      <c r="A5" s="17">
        <v>853560170</v>
      </c>
      <c r="B5" s="17">
        <v>4</v>
      </c>
      <c r="D5" s="17">
        <v>853560123</v>
      </c>
      <c r="E5" s="7" t="s">
        <v>63</v>
      </c>
      <c r="F5" s="7" t="s">
        <v>64</v>
      </c>
      <c r="G5" s="7" t="s">
        <v>65</v>
      </c>
      <c r="H5" s="17" t="s">
        <v>66</v>
      </c>
      <c r="I5" s="7" t="s">
        <v>71</v>
      </c>
      <c r="J5" s="17">
        <v>0</v>
      </c>
      <c r="K5" s="17" t="s">
        <v>68</v>
      </c>
      <c r="L5" s="17" t="s">
        <v>69</v>
      </c>
      <c r="N5" s="17">
        <v>0</v>
      </c>
      <c r="O5" s="17">
        <v>0</v>
      </c>
      <c r="P5" s="17">
        <v>1</v>
      </c>
      <c r="Q5" s="17">
        <v>0</v>
      </c>
      <c r="R5">
        <f>MATCH(D5,Отчет!$D:$D,0)</f>
        <v>43</v>
      </c>
    </row>
    <row r="6" spans="1:18" x14ac:dyDescent="0.2">
      <c r="A6" s="17">
        <v>853560201</v>
      </c>
      <c r="B6" s="17">
        <v>6</v>
      </c>
      <c r="D6" s="17">
        <v>853560123</v>
      </c>
      <c r="E6" s="7" t="s">
        <v>63</v>
      </c>
      <c r="F6" s="7" t="s">
        <v>64</v>
      </c>
      <c r="G6" s="7" t="s">
        <v>65</v>
      </c>
      <c r="H6" s="17" t="s">
        <v>66</v>
      </c>
      <c r="I6" s="7" t="s">
        <v>72</v>
      </c>
      <c r="J6" s="17">
        <v>5</v>
      </c>
      <c r="K6" s="17" t="s">
        <v>68</v>
      </c>
      <c r="L6" s="17" t="s">
        <v>73</v>
      </c>
      <c r="N6" s="17">
        <v>0</v>
      </c>
      <c r="O6" s="17">
        <v>5</v>
      </c>
      <c r="P6" s="17">
        <v>1</v>
      </c>
      <c r="Q6" s="17">
        <v>0</v>
      </c>
      <c r="R6">
        <f>MATCH(D6,Отчет!$D:$D,0)</f>
        <v>43</v>
      </c>
    </row>
    <row r="7" spans="1:18" x14ac:dyDescent="0.2">
      <c r="A7" s="17">
        <v>853560185</v>
      </c>
      <c r="B7" s="17">
        <v>4</v>
      </c>
      <c r="D7" s="17">
        <v>853560123</v>
      </c>
      <c r="E7" s="7" t="s">
        <v>63</v>
      </c>
      <c r="F7" s="7" t="s">
        <v>64</v>
      </c>
      <c r="G7" s="7" t="s">
        <v>65</v>
      </c>
      <c r="H7" s="17" t="s">
        <v>66</v>
      </c>
      <c r="I7" s="7" t="s">
        <v>74</v>
      </c>
      <c r="J7" s="17">
        <v>6</v>
      </c>
      <c r="K7" s="17" t="s">
        <v>68</v>
      </c>
      <c r="L7" s="17" t="s">
        <v>73</v>
      </c>
      <c r="N7" s="17">
        <v>0</v>
      </c>
      <c r="O7" s="17">
        <v>6</v>
      </c>
      <c r="P7" s="17">
        <v>1</v>
      </c>
      <c r="Q7" s="17">
        <v>0</v>
      </c>
      <c r="R7">
        <f>MATCH(D7,Отчет!$D:$D,0)</f>
        <v>43</v>
      </c>
    </row>
    <row r="8" spans="1:18" x14ac:dyDescent="0.2">
      <c r="A8" s="17">
        <v>853560181</v>
      </c>
      <c r="B8" s="17">
        <v>4</v>
      </c>
      <c r="D8" s="17">
        <v>853560123</v>
      </c>
      <c r="E8" s="7" t="s">
        <v>63</v>
      </c>
      <c r="F8" s="7" t="s">
        <v>64</v>
      </c>
      <c r="G8" s="7" t="s">
        <v>65</v>
      </c>
      <c r="H8" s="17" t="s">
        <v>66</v>
      </c>
      <c r="I8" s="7" t="s">
        <v>75</v>
      </c>
      <c r="J8" s="17">
        <v>6</v>
      </c>
      <c r="K8" s="17" t="s">
        <v>68</v>
      </c>
      <c r="L8" s="17" t="s">
        <v>76</v>
      </c>
      <c r="N8" s="17">
        <v>24</v>
      </c>
      <c r="O8" s="17">
        <v>6</v>
      </c>
      <c r="P8" s="17">
        <v>1</v>
      </c>
      <c r="Q8" s="17">
        <v>0</v>
      </c>
      <c r="R8">
        <f>MATCH(D8,Отчет!$D:$D,0)</f>
        <v>43</v>
      </c>
    </row>
    <row r="9" spans="1:18" x14ac:dyDescent="0.2">
      <c r="A9" s="17">
        <v>853560235</v>
      </c>
      <c r="B9" s="17">
        <v>6</v>
      </c>
      <c r="D9" s="17">
        <v>853560123</v>
      </c>
      <c r="E9" s="7" t="s">
        <v>63</v>
      </c>
      <c r="F9" s="7" t="s">
        <v>64</v>
      </c>
      <c r="G9" s="7" t="s">
        <v>65</v>
      </c>
      <c r="H9" s="17" t="s">
        <v>66</v>
      </c>
      <c r="I9" s="7" t="s">
        <v>77</v>
      </c>
      <c r="J9" s="17">
        <v>3</v>
      </c>
      <c r="K9" s="17" t="s">
        <v>68</v>
      </c>
      <c r="L9" s="17" t="s">
        <v>76</v>
      </c>
      <c r="N9" s="17">
        <v>18</v>
      </c>
      <c r="O9" s="17">
        <v>3</v>
      </c>
      <c r="P9" s="17">
        <v>1</v>
      </c>
      <c r="Q9" s="17">
        <v>0</v>
      </c>
      <c r="R9">
        <f>MATCH(D9,Отчет!$D:$D,0)</f>
        <v>43</v>
      </c>
    </row>
    <row r="10" spans="1:18" x14ac:dyDescent="0.2">
      <c r="A10" s="17">
        <v>853560195</v>
      </c>
      <c r="B10" s="17">
        <v>5</v>
      </c>
      <c r="D10" s="17">
        <v>853560123</v>
      </c>
      <c r="E10" s="7" t="s">
        <v>63</v>
      </c>
      <c r="F10" s="7" t="s">
        <v>64</v>
      </c>
      <c r="G10" s="7" t="s">
        <v>65</v>
      </c>
      <c r="H10" s="17" t="s">
        <v>66</v>
      </c>
      <c r="I10" s="7" t="s">
        <v>78</v>
      </c>
      <c r="J10" s="17">
        <v>6</v>
      </c>
      <c r="K10" s="17" t="s">
        <v>68</v>
      </c>
      <c r="L10" s="17" t="s">
        <v>76</v>
      </c>
      <c r="N10" s="17">
        <v>30</v>
      </c>
      <c r="O10" s="17">
        <v>6</v>
      </c>
      <c r="P10" s="17">
        <v>1</v>
      </c>
      <c r="Q10" s="17">
        <v>0</v>
      </c>
      <c r="R10">
        <f>MATCH(D10,Отчет!$D:$D,0)</f>
        <v>43</v>
      </c>
    </row>
    <row r="11" spans="1:18" x14ac:dyDescent="0.2">
      <c r="A11" s="17">
        <v>853560242</v>
      </c>
      <c r="B11" s="17">
        <v>7</v>
      </c>
      <c r="D11" s="17">
        <v>853560123</v>
      </c>
      <c r="E11" s="7" t="s">
        <v>63</v>
      </c>
      <c r="F11" s="7" t="s">
        <v>64</v>
      </c>
      <c r="G11" s="7" t="s">
        <v>65</v>
      </c>
      <c r="H11" s="17" t="s">
        <v>66</v>
      </c>
      <c r="I11" s="7" t="s">
        <v>79</v>
      </c>
      <c r="J11" s="17">
        <v>3</v>
      </c>
      <c r="K11" s="17" t="s">
        <v>68</v>
      </c>
      <c r="L11" s="17" t="s">
        <v>80</v>
      </c>
      <c r="N11" s="17">
        <v>21</v>
      </c>
      <c r="O11" s="17">
        <v>3</v>
      </c>
      <c r="P11" s="17">
        <v>1</v>
      </c>
      <c r="Q11" s="17">
        <v>0</v>
      </c>
      <c r="R11">
        <f>MATCH(D11,Отчет!$D:$D,0)</f>
        <v>43</v>
      </c>
    </row>
    <row r="12" spans="1:18" x14ac:dyDescent="0.2">
      <c r="A12" s="17">
        <v>853560246</v>
      </c>
      <c r="B12" s="17">
        <v>5</v>
      </c>
      <c r="D12" s="17">
        <v>853560123</v>
      </c>
      <c r="E12" s="7" t="s">
        <v>63</v>
      </c>
      <c r="F12" s="7" t="s">
        <v>64</v>
      </c>
      <c r="G12" s="7" t="s">
        <v>65</v>
      </c>
      <c r="H12" s="17" t="s">
        <v>66</v>
      </c>
      <c r="I12" s="7" t="s">
        <v>81</v>
      </c>
      <c r="J12" s="17">
        <v>3</v>
      </c>
      <c r="K12" s="17" t="s">
        <v>68</v>
      </c>
      <c r="L12" s="17" t="s">
        <v>80</v>
      </c>
      <c r="N12" s="17">
        <v>15</v>
      </c>
      <c r="O12" s="17">
        <v>3</v>
      </c>
      <c r="P12" s="17">
        <v>1</v>
      </c>
      <c r="Q12" s="17">
        <v>0</v>
      </c>
      <c r="R12">
        <f>MATCH(D12,Отчет!$D:$D,0)</f>
        <v>43</v>
      </c>
    </row>
    <row r="13" spans="1:18" x14ac:dyDescent="0.2">
      <c r="A13" s="17">
        <v>869876941</v>
      </c>
      <c r="B13" s="17">
        <v>8</v>
      </c>
      <c r="D13" s="17">
        <v>853560123</v>
      </c>
      <c r="E13" s="7" t="s">
        <v>63</v>
      </c>
      <c r="F13" s="7" t="s">
        <v>64</v>
      </c>
      <c r="G13" s="7" t="s">
        <v>65</v>
      </c>
      <c r="H13" s="17" t="s">
        <v>66</v>
      </c>
      <c r="I13" s="7" t="s">
        <v>82</v>
      </c>
      <c r="J13" s="17">
        <v>6</v>
      </c>
      <c r="K13" s="17" t="s">
        <v>68</v>
      </c>
      <c r="L13" s="17" t="s">
        <v>80</v>
      </c>
      <c r="N13" s="17">
        <v>0</v>
      </c>
      <c r="O13" s="17">
        <v>0</v>
      </c>
      <c r="P13" s="17">
        <v>1</v>
      </c>
      <c r="Q13" s="17">
        <v>0</v>
      </c>
      <c r="R13">
        <f>MATCH(D13,Отчет!$D:$D,0)</f>
        <v>43</v>
      </c>
    </row>
    <row r="14" spans="1:18" x14ac:dyDescent="0.2">
      <c r="A14" s="17">
        <v>853560212</v>
      </c>
      <c r="B14" s="17">
        <v>4</v>
      </c>
      <c r="D14" s="17">
        <v>853560123</v>
      </c>
      <c r="E14" s="7" t="s">
        <v>63</v>
      </c>
      <c r="F14" s="7" t="s">
        <v>64</v>
      </c>
      <c r="G14" s="7" t="s">
        <v>65</v>
      </c>
      <c r="H14" s="17" t="s">
        <v>66</v>
      </c>
      <c r="I14" s="7" t="s">
        <v>72</v>
      </c>
      <c r="J14" s="17">
        <v>5</v>
      </c>
      <c r="K14" s="17" t="s">
        <v>68</v>
      </c>
      <c r="L14" s="17" t="s">
        <v>80</v>
      </c>
      <c r="N14" s="17">
        <v>20</v>
      </c>
      <c r="O14" s="17">
        <v>5</v>
      </c>
      <c r="P14" s="17">
        <v>1</v>
      </c>
      <c r="Q14" s="17">
        <v>0</v>
      </c>
      <c r="R14">
        <f>MATCH(D14,Отчет!$D:$D,0)</f>
        <v>43</v>
      </c>
    </row>
    <row r="15" spans="1:18" x14ac:dyDescent="0.2">
      <c r="A15" s="17">
        <v>853560199</v>
      </c>
      <c r="B15" s="17">
        <v>7</v>
      </c>
      <c r="D15" s="17">
        <v>853560123</v>
      </c>
      <c r="E15" s="7" t="s">
        <v>63</v>
      </c>
      <c r="F15" s="7" t="s">
        <v>64</v>
      </c>
      <c r="G15" s="7" t="s">
        <v>65</v>
      </c>
      <c r="H15" s="17" t="s">
        <v>66</v>
      </c>
      <c r="I15" s="7" t="s">
        <v>83</v>
      </c>
      <c r="J15" s="17">
        <v>5</v>
      </c>
      <c r="K15" s="17" t="s">
        <v>68</v>
      </c>
      <c r="L15" s="17" t="s">
        <v>80</v>
      </c>
      <c r="N15" s="17">
        <v>35</v>
      </c>
      <c r="O15" s="17">
        <v>5</v>
      </c>
      <c r="P15" s="17">
        <v>1</v>
      </c>
      <c r="Q15" s="17">
        <v>0</v>
      </c>
      <c r="R15">
        <f>MATCH(D15,Отчет!$D:$D,0)</f>
        <v>43</v>
      </c>
    </row>
    <row r="16" spans="1:18" x14ac:dyDescent="0.2">
      <c r="A16" s="17">
        <v>853560175</v>
      </c>
      <c r="B16" s="17">
        <v>4</v>
      </c>
      <c r="D16" s="17">
        <v>853560123</v>
      </c>
      <c r="E16" s="7" t="s">
        <v>63</v>
      </c>
      <c r="F16" s="7" t="s">
        <v>64</v>
      </c>
      <c r="G16" s="7" t="s">
        <v>65</v>
      </c>
      <c r="H16" s="17" t="s">
        <v>66</v>
      </c>
      <c r="I16" s="7" t="s">
        <v>84</v>
      </c>
      <c r="J16" s="17">
        <v>3</v>
      </c>
      <c r="K16" s="17" t="s">
        <v>68</v>
      </c>
      <c r="L16" s="17" t="s">
        <v>80</v>
      </c>
      <c r="N16" s="17">
        <v>12</v>
      </c>
      <c r="O16" s="17">
        <v>3</v>
      </c>
      <c r="P16" s="17">
        <v>1</v>
      </c>
      <c r="Q16" s="17">
        <v>0</v>
      </c>
      <c r="R16">
        <f>MATCH(D16,Отчет!$D:$D,0)</f>
        <v>43</v>
      </c>
    </row>
    <row r="17" spans="1:18" x14ac:dyDescent="0.2">
      <c r="A17" s="17">
        <v>853560217</v>
      </c>
      <c r="B17" s="17">
        <v>4</v>
      </c>
      <c r="D17" s="17">
        <v>853560123</v>
      </c>
      <c r="E17" s="7" t="s">
        <v>63</v>
      </c>
      <c r="F17" s="7" t="s">
        <v>64</v>
      </c>
      <c r="G17" s="7" t="s">
        <v>65</v>
      </c>
      <c r="H17" s="17" t="s">
        <v>66</v>
      </c>
      <c r="I17" s="7" t="s">
        <v>85</v>
      </c>
      <c r="J17" s="17">
        <v>3</v>
      </c>
      <c r="K17" s="17" t="s">
        <v>68</v>
      </c>
      <c r="L17" s="17" t="s">
        <v>80</v>
      </c>
      <c r="N17" s="17">
        <v>0</v>
      </c>
      <c r="O17" s="17">
        <v>3</v>
      </c>
      <c r="P17" s="17">
        <v>1</v>
      </c>
      <c r="Q17" s="17">
        <v>0</v>
      </c>
      <c r="R17">
        <f>MATCH(D17,Отчет!$D:$D,0)</f>
        <v>43</v>
      </c>
    </row>
    <row r="18" spans="1:18" x14ac:dyDescent="0.2">
      <c r="A18" s="17">
        <v>853560244</v>
      </c>
      <c r="B18" s="17">
        <v>4</v>
      </c>
      <c r="D18" s="17">
        <v>853560123</v>
      </c>
      <c r="E18" s="7" t="s">
        <v>63</v>
      </c>
      <c r="F18" s="7" t="s">
        <v>64</v>
      </c>
      <c r="G18" s="7" t="s">
        <v>65</v>
      </c>
      <c r="H18" s="17" t="s">
        <v>66</v>
      </c>
      <c r="I18" s="7" t="s">
        <v>86</v>
      </c>
      <c r="J18" s="17">
        <v>3</v>
      </c>
      <c r="K18" s="17" t="s">
        <v>68</v>
      </c>
      <c r="L18" s="17" t="s">
        <v>80</v>
      </c>
      <c r="N18" s="17">
        <v>12</v>
      </c>
      <c r="O18" s="17">
        <v>3</v>
      </c>
      <c r="P18" s="17">
        <v>1</v>
      </c>
      <c r="Q18" s="17">
        <v>0</v>
      </c>
      <c r="R18">
        <f>MATCH(D18,Отчет!$D:$D,0)</f>
        <v>43</v>
      </c>
    </row>
    <row r="19" spans="1:18" x14ac:dyDescent="0.2">
      <c r="A19" s="17">
        <v>1238429306</v>
      </c>
      <c r="B19" s="17">
        <v>9</v>
      </c>
      <c r="D19" s="17">
        <v>1171454704</v>
      </c>
      <c r="E19" s="7" t="s">
        <v>87</v>
      </c>
      <c r="F19" s="7" t="s">
        <v>88</v>
      </c>
      <c r="G19" s="7" t="s">
        <v>89</v>
      </c>
      <c r="H19" s="17" t="s">
        <v>90</v>
      </c>
      <c r="I19" s="7" t="s">
        <v>67</v>
      </c>
      <c r="J19" s="17">
        <v>3</v>
      </c>
      <c r="K19" s="17" t="s">
        <v>68</v>
      </c>
      <c r="L19" s="17" t="s">
        <v>91</v>
      </c>
      <c r="N19" s="17">
        <v>27</v>
      </c>
      <c r="O19" s="17">
        <v>3</v>
      </c>
      <c r="P19" s="17">
        <v>1</v>
      </c>
      <c r="Q19" s="17">
        <v>0</v>
      </c>
      <c r="R19">
        <f>MATCH(D19,Отчет!$D:$D,0)</f>
        <v>39</v>
      </c>
    </row>
    <row r="20" spans="1:18" x14ac:dyDescent="0.2">
      <c r="A20" s="17">
        <v>1238429181</v>
      </c>
      <c r="B20" s="17">
        <v>9</v>
      </c>
      <c r="D20" s="17">
        <v>1171454675</v>
      </c>
      <c r="E20" s="7" t="s">
        <v>92</v>
      </c>
      <c r="F20" s="7" t="s">
        <v>93</v>
      </c>
      <c r="G20" s="7" t="s">
        <v>94</v>
      </c>
      <c r="H20" s="17" t="s">
        <v>95</v>
      </c>
      <c r="I20" s="7" t="s">
        <v>67</v>
      </c>
      <c r="J20" s="17">
        <v>3</v>
      </c>
      <c r="K20" s="17" t="s">
        <v>68</v>
      </c>
      <c r="L20" s="17" t="s">
        <v>91</v>
      </c>
      <c r="N20" s="17">
        <v>27</v>
      </c>
      <c r="O20" s="17">
        <v>3</v>
      </c>
      <c r="P20" s="17">
        <v>1</v>
      </c>
      <c r="Q20" s="17">
        <v>0</v>
      </c>
      <c r="R20">
        <f>MATCH(D20,Отчет!$D:$D,0)</f>
        <v>12</v>
      </c>
    </row>
    <row r="21" spans="1:18" x14ac:dyDescent="0.2">
      <c r="A21" s="17">
        <v>1238429326</v>
      </c>
      <c r="B21" s="17">
        <v>9</v>
      </c>
      <c r="D21" s="17">
        <v>1171454717</v>
      </c>
      <c r="E21" s="7" t="s">
        <v>96</v>
      </c>
      <c r="F21" s="7" t="s">
        <v>97</v>
      </c>
      <c r="G21" s="7" t="s">
        <v>98</v>
      </c>
      <c r="H21" s="17" t="s">
        <v>99</v>
      </c>
      <c r="I21" s="7" t="s">
        <v>67</v>
      </c>
      <c r="J21" s="17">
        <v>3</v>
      </c>
      <c r="K21" s="17" t="s">
        <v>68</v>
      </c>
      <c r="L21" s="17" t="s">
        <v>91</v>
      </c>
      <c r="N21" s="17">
        <v>27</v>
      </c>
      <c r="O21" s="17">
        <v>3</v>
      </c>
      <c r="P21" s="17">
        <v>1</v>
      </c>
      <c r="Q21" s="17">
        <v>0</v>
      </c>
      <c r="R21">
        <f>MATCH(D21,Отчет!$D:$D,0)</f>
        <v>31</v>
      </c>
    </row>
    <row r="22" spans="1:18" x14ac:dyDescent="0.2">
      <c r="A22" s="17">
        <v>1238429225</v>
      </c>
      <c r="B22" s="17">
        <v>10</v>
      </c>
      <c r="D22" s="17">
        <v>1171454662</v>
      </c>
      <c r="E22" s="7" t="s">
        <v>100</v>
      </c>
      <c r="F22" s="7" t="s">
        <v>101</v>
      </c>
      <c r="G22" s="7" t="s">
        <v>102</v>
      </c>
      <c r="H22" s="17" t="s">
        <v>103</v>
      </c>
      <c r="I22" s="7" t="s">
        <v>67</v>
      </c>
      <c r="J22" s="17">
        <v>3</v>
      </c>
      <c r="K22" s="17" t="s">
        <v>68</v>
      </c>
      <c r="L22" s="17" t="s">
        <v>91</v>
      </c>
      <c r="N22" s="17">
        <v>30</v>
      </c>
      <c r="O22" s="17">
        <v>3</v>
      </c>
      <c r="P22" s="17">
        <v>1</v>
      </c>
      <c r="Q22" s="17">
        <v>0</v>
      </c>
      <c r="R22">
        <f>MATCH(D22,Отчет!$D:$D,0)</f>
        <v>24</v>
      </c>
    </row>
    <row r="23" spans="1:18" x14ac:dyDescent="0.2">
      <c r="A23" s="17">
        <v>1238429209</v>
      </c>
      <c r="B23" s="17">
        <v>8</v>
      </c>
      <c r="D23" s="17">
        <v>1178834371</v>
      </c>
      <c r="E23" s="7" t="s">
        <v>104</v>
      </c>
      <c r="F23" s="7" t="s">
        <v>105</v>
      </c>
      <c r="G23" s="7" t="s">
        <v>106</v>
      </c>
      <c r="H23" s="17" t="s">
        <v>107</v>
      </c>
      <c r="I23" s="7" t="s">
        <v>67</v>
      </c>
      <c r="J23" s="17">
        <v>3</v>
      </c>
      <c r="K23" s="17" t="s">
        <v>68</v>
      </c>
      <c r="L23" s="17" t="s">
        <v>91</v>
      </c>
      <c r="N23" s="17">
        <v>24</v>
      </c>
      <c r="O23" s="17">
        <v>3</v>
      </c>
      <c r="P23" s="17">
        <v>1</v>
      </c>
      <c r="Q23" s="17">
        <v>0</v>
      </c>
      <c r="R23">
        <f>MATCH(D23,Отчет!$D:$D,0)</f>
        <v>23</v>
      </c>
    </row>
    <row r="24" spans="1:18" x14ac:dyDescent="0.2">
      <c r="A24" s="17">
        <v>1238429197</v>
      </c>
      <c r="B24" s="17">
        <v>9</v>
      </c>
      <c r="D24" s="17">
        <v>1178834341</v>
      </c>
      <c r="E24" s="7" t="s">
        <v>108</v>
      </c>
      <c r="F24" s="7" t="s">
        <v>109</v>
      </c>
      <c r="G24" s="7" t="s">
        <v>110</v>
      </c>
      <c r="H24" s="17" t="s">
        <v>111</v>
      </c>
      <c r="I24" s="7" t="s">
        <v>67</v>
      </c>
      <c r="J24" s="17">
        <v>3</v>
      </c>
      <c r="K24" s="17" t="s">
        <v>68</v>
      </c>
      <c r="L24" s="17" t="s">
        <v>91</v>
      </c>
      <c r="N24" s="17">
        <v>27</v>
      </c>
      <c r="O24" s="17">
        <v>3</v>
      </c>
      <c r="P24" s="17">
        <v>1</v>
      </c>
      <c r="Q24" s="17">
        <v>0</v>
      </c>
      <c r="R24">
        <f>MATCH(D24,Отчет!$D:$D,0)</f>
        <v>16</v>
      </c>
    </row>
    <row r="25" spans="1:18" x14ac:dyDescent="0.2">
      <c r="A25" s="17">
        <v>1238429177</v>
      </c>
      <c r="B25" s="17">
        <v>9</v>
      </c>
      <c r="D25" s="17">
        <v>1178834296</v>
      </c>
      <c r="E25" s="7" t="s">
        <v>112</v>
      </c>
      <c r="F25" s="7" t="s">
        <v>113</v>
      </c>
      <c r="G25" s="7" t="s">
        <v>114</v>
      </c>
      <c r="H25" s="17" t="s">
        <v>115</v>
      </c>
      <c r="I25" s="7" t="s">
        <v>67</v>
      </c>
      <c r="J25" s="17">
        <v>3</v>
      </c>
      <c r="K25" s="17" t="s">
        <v>68</v>
      </c>
      <c r="L25" s="17" t="s">
        <v>91</v>
      </c>
      <c r="N25" s="17">
        <v>27</v>
      </c>
      <c r="O25" s="17">
        <v>3</v>
      </c>
      <c r="P25" s="17">
        <v>1</v>
      </c>
      <c r="Q25" s="17">
        <v>0</v>
      </c>
      <c r="R25">
        <f>MATCH(D25,Отчет!$D:$D,0)</f>
        <v>26</v>
      </c>
    </row>
    <row r="26" spans="1:18" x14ac:dyDescent="0.2">
      <c r="A26" s="17">
        <v>1238429173</v>
      </c>
      <c r="B26" s="17">
        <v>8</v>
      </c>
      <c r="D26" s="17">
        <v>1178834281</v>
      </c>
      <c r="E26" s="7" t="s">
        <v>116</v>
      </c>
      <c r="F26" s="7" t="s">
        <v>117</v>
      </c>
      <c r="G26" s="7" t="s">
        <v>118</v>
      </c>
      <c r="H26" s="17" t="s">
        <v>119</v>
      </c>
      <c r="I26" s="7" t="s">
        <v>67</v>
      </c>
      <c r="J26" s="17">
        <v>3</v>
      </c>
      <c r="K26" s="17" t="s">
        <v>68</v>
      </c>
      <c r="L26" s="17" t="s">
        <v>91</v>
      </c>
      <c r="N26" s="17">
        <v>24</v>
      </c>
      <c r="O26" s="17">
        <v>3</v>
      </c>
      <c r="P26" s="17">
        <v>1</v>
      </c>
      <c r="Q26" s="17">
        <v>0</v>
      </c>
      <c r="R26">
        <f>MATCH(D26,Отчет!$D:$D,0)</f>
        <v>42</v>
      </c>
    </row>
    <row r="27" spans="1:18" x14ac:dyDescent="0.2">
      <c r="A27" s="17">
        <v>1238429219</v>
      </c>
      <c r="B27" s="17">
        <v>8</v>
      </c>
      <c r="D27" s="17">
        <v>1171454743</v>
      </c>
      <c r="E27" s="7" t="s">
        <v>120</v>
      </c>
      <c r="F27" s="7" t="s">
        <v>121</v>
      </c>
      <c r="G27" s="7" t="s">
        <v>122</v>
      </c>
      <c r="H27" s="17" t="s">
        <v>123</v>
      </c>
      <c r="I27" s="7" t="s">
        <v>67</v>
      </c>
      <c r="J27" s="17">
        <v>3</v>
      </c>
      <c r="K27" s="17" t="s">
        <v>68</v>
      </c>
      <c r="L27" s="17" t="s">
        <v>91</v>
      </c>
      <c r="N27" s="17">
        <v>24</v>
      </c>
      <c r="O27" s="17">
        <v>3</v>
      </c>
      <c r="P27" s="17">
        <v>1</v>
      </c>
      <c r="Q27" s="17">
        <v>0</v>
      </c>
      <c r="R27">
        <f>MATCH(D27,Отчет!$D:$D,0)</f>
        <v>36</v>
      </c>
    </row>
    <row r="28" spans="1:18" x14ac:dyDescent="0.2">
      <c r="A28" s="17">
        <v>1238429286</v>
      </c>
      <c r="B28" s="17">
        <v>8</v>
      </c>
      <c r="D28" s="17">
        <v>1178834521</v>
      </c>
      <c r="E28" s="7" t="s">
        <v>124</v>
      </c>
      <c r="F28" s="7" t="s">
        <v>125</v>
      </c>
      <c r="G28" s="7" t="s">
        <v>126</v>
      </c>
      <c r="H28" s="17" t="s">
        <v>127</v>
      </c>
      <c r="I28" s="7" t="s">
        <v>67</v>
      </c>
      <c r="J28" s="17">
        <v>3</v>
      </c>
      <c r="K28" s="17" t="s">
        <v>68</v>
      </c>
      <c r="L28" s="17" t="s">
        <v>91</v>
      </c>
      <c r="N28" s="17">
        <v>24</v>
      </c>
      <c r="O28" s="17">
        <v>3</v>
      </c>
      <c r="P28" s="17">
        <v>1</v>
      </c>
      <c r="Q28" s="17">
        <v>0</v>
      </c>
      <c r="R28">
        <f>MATCH(D28,Отчет!$D:$D,0)</f>
        <v>13</v>
      </c>
    </row>
    <row r="29" spans="1:18" x14ac:dyDescent="0.2">
      <c r="A29" s="17">
        <v>1238429274</v>
      </c>
      <c r="B29" s="17">
        <v>9</v>
      </c>
      <c r="D29" s="17">
        <v>1178834491</v>
      </c>
      <c r="E29" s="7" t="s">
        <v>128</v>
      </c>
      <c r="F29" s="7" t="s">
        <v>129</v>
      </c>
      <c r="G29" s="7" t="s">
        <v>65</v>
      </c>
      <c r="H29" s="17" t="s">
        <v>130</v>
      </c>
      <c r="I29" s="7" t="s">
        <v>67</v>
      </c>
      <c r="J29" s="17">
        <v>3</v>
      </c>
      <c r="K29" s="17" t="s">
        <v>68</v>
      </c>
      <c r="L29" s="17" t="s">
        <v>91</v>
      </c>
      <c r="N29" s="17">
        <v>27</v>
      </c>
      <c r="O29" s="17">
        <v>3</v>
      </c>
      <c r="P29" s="17">
        <v>1</v>
      </c>
      <c r="Q29" s="17">
        <v>0</v>
      </c>
      <c r="R29">
        <f>MATCH(D29,Отчет!$D:$D,0)</f>
        <v>20</v>
      </c>
    </row>
    <row r="30" spans="1:18" x14ac:dyDescent="0.2">
      <c r="A30" s="17">
        <v>1238429270</v>
      </c>
      <c r="B30" s="17">
        <v>9</v>
      </c>
      <c r="D30" s="17">
        <v>1178834476</v>
      </c>
      <c r="E30" s="7" t="s">
        <v>131</v>
      </c>
      <c r="F30" s="7" t="s">
        <v>132</v>
      </c>
      <c r="G30" s="7" t="s">
        <v>122</v>
      </c>
      <c r="H30" s="17" t="s">
        <v>133</v>
      </c>
      <c r="I30" s="7" t="s">
        <v>67</v>
      </c>
      <c r="J30" s="17">
        <v>3</v>
      </c>
      <c r="K30" s="17" t="s">
        <v>68</v>
      </c>
      <c r="L30" s="17" t="s">
        <v>91</v>
      </c>
      <c r="N30" s="17">
        <v>27</v>
      </c>
      <c r="O30" s="17">
        <v>3</v>
      </c>
      <c r="P30" s="17">
        <v>1</v>
      </c>
      <c r="Q30" s="17">
        <v>0</v>
      </c>
      <c r="R30">
        <f>MATCH(D30,Отчет!$D:$D,0)</f>
        <v>34</v>
      </c>
    </row>
    <row r="31" spans="1:18" x14ac:dyDescent="0.2">
      <c r="A31" s="17">
        <v>1238429262</v>
      </c>
      <c r="B31" s="17">
        <v>9</v>
      </c>
      <c r="D31" s="17">
        <v>1178834446</v>
      </c>
      <c r="E31" s="7" t="s">
        <v>134</v>
      </c>
      <c r="F31" s="7" t="s">
        <v>129</v>
      </c>
      <c r="G31" s="7" t="s">
        <v>135</v>
      </c>
      <c r="H31" s="17" t="s">
        <v>136</v>
      </c>
      <c r="I31" s="7" t="s">
        <v>67</v>
      </c>
      <c r="J31" s="17">
        <v>3</v>
      </c>
      <c r="K31" s="17" t="s">
        <v>68</v>
      </c>
      <c r="L31" s="17" t="s">
        <v>91</v>
      </c>
      <c r="N31" s="17">
        <v>27</v>
      </c>
      <c r="O31" s="17">
        <v>3</v>
      </c>
      <c r="P31" s="17">
        <v>1</v>
      </c>
      <c r="Q31" s="17">
        <v>0</v>
      </c>
      <c r="R31">
        <f>MATCH(D31,Отчет!$D:$D,0)</f>
        <v>41</v>
      </c>
    </row>
    <row r="32" spans="1:18" x14ac:dyDescent="0.2">
      <c r="A32" s="17">
        <v>1238429258</v>
      </c>
      <c r="B32" s="17">
        <v>8</v>
      </c>
      <c r="D32" s="17">
        <v>1178834431</v>
      </c>
      <c r="E32" s="7" t="s">
        <v>137</v>
      </c>
      <c r="F32" s="7" t="s">
        <v>138</v>
      </c>
      <c r="G32" s="7" t="s">
        <v>98</v>
      </c>
      <c r="H32" s="17" t="s">
        <v>139</v>
      </c>
      <c r="I32" s="7" t="s">
        <v>67</v>
      </c>
      <c r="J32" s="17">
        <v>3</v>
      </c>
      <c r="K32" s="17" t="s">
        <v>68</v>
      </c>
      <c r="L32" s="17" t="s">
        <v>91</v>
      </c>
      <c r="N32" s="17">
        <v>24</v>
      </c>
      <c r="O32" s="17">
        <v>3</v>
      </c>
      <c r="P32" s="17">
        <v>1</v>
      </c>
      <c r="Q32" s="17">
        <v>0</v>
      </c>
      <c r="R32">
        <f>MATCH(D32,Отчет!$D:$D,0)</f>
        <v>27</v>
      </c>
    </row>
    <row r="33" spans="1:18" x14ac:dyDescent="0.2">
      <c r="A33" s="17">
        <v>1238429233</v>
      </c>
      <c r="B33" s="17">
        <v>8</v>
      </c>
      <c r="D33" s="17">
        <v>1178834386</v>
      </c>
      <c r="E33" s="7" t="s">
        <v>140</v>
      </c>
      <c r="F33" s="7" t="s">
        <v>141</v>
      </c>
      <c r="G33" s="7" t="s">
        <v>142</v>
      </c>
      <c r="H33" s="17" t="s">
        <v>143</v>
      </c>
      <c r="I33" s="7" t="s">
        <v>67</v>
      </c>
      <c r="J33" s="17">
        <v>3</v>
      </c>
      <c r="K33" s="17" t="s">
        <v>68</v>
      </c>
      <c r="L33" s="17" t="s">
        <v>91</v>
      </c>
      <c r="N33" s="17">
        <v>24</v>
      </c>
      <c r="O33" s="17">
        <v>3</v>
      </c>
      <c r="P33" s="17">
        <v>1</v>
      </c>
      <c r="Q33" s="17">
        <v>0</v>
      </c>
      <c r="R33">
        <f>MATCH(D33,Отчет!$D:$D,0)</f>
        <v>28</v>
      </c>
    </row>
    <row r="34" spans="1:18" x14ac:dyDescent="0.2">
      <c r="A34" s="17">
        <v>1327795540</v>
      </c>
      <c r="B34" s="17">
        <v>8</v>
      </c>
      <c r="D34" s="17">
        <v>1307456558</v>
      </c>
      <c r="E34" s="7" t="s">
        <v>144</v>
      </c>
      <c r="F34" s="7" t="s">
        <v>145</v>
      </c>
      <c r="G34" s="7" t="s">
        <v>146</v>
      </c>
      <c r="H34" s="17" t="s">
        <v>147</v>
      </c>
      <c r="I34" s="7" t="s">
        <v>67</v>
      </c>
      <c r="J34" s="17">
        <v>3</v>
      </c>
      <c r="K34" s="17" t="s">
        <v>68</v>
      </c>
      <c r="L34" s="17" t="s">
        <v>91</v>
      </c>
      <c r="N34" s="17">
        <v>24</v>
      </c>
      <c r="O34" s="17">
        <v>3</v>
      </c>
      <c r="P34" s="17">
        <v>1</v>
      </c>
      <c r="Q34" s="17">
        <v>0</v>
      </c>
      <c r="R34">
        <f>MATCH(D34,Отчет!$D:$D,0)</f>
        <v>38</v>
      </c>
    </row>
    <row r="35" spans="1:18" x14ac:dyDescent="0.2">
      <c r="A35" s="17">
        <v>1238429314</v>
      </c>
      <c r="B35" s="17">
        <v>9</v>
      </c>
      <c r="D35" s="17">
        <v>1178834596</v>
      </c>
      <c r="E35" s="7" t="s">
        <v>148</v>
      </c>
      <c r="F35" s="7" t="s">
        <v>149</v>
      </c>
      <c r="G35" s="7" t="s">
        <v>150</v>
      </c>
      <c r="H35" s="17" t="s">
        <v>151</v>
      </c>
      <c r="I35" s="7" t="s">
        <v>67</v>
      </c>
      <c r="J35" s="17">
        <v>3</v>
      </c>
      <c r="K35" s="17" t="s">
        <v>68</v>
      </c>
      <c r="L35" s="17" t="s">
        <v>91</v>
      </c>
      <c r="N35" s="17">
        <v>27</v>
      </c>
      <c r="O35" s="17">
        <v>3</v>
      </c>
      <c r="P35" s="17">
        <v>1</v>
      </c>
      <c r="Q35" s="17">
        <v>0</v>
      </c>
      <c r="R35">
        <f>MATCH(D35,Отчет!$D:$D,0)</f>
        <v>30</v>
      </c>
    </row>
    <row r="36" spans="1:18" x14ac:dyDescent="0.2">
      <c r="A36" s="17">
        <v>1238429310</v>
      </c>
      <c r="B36" s="17">
        <v>8</v>
      </c>
      <c r="D36" s="17">
        <v>1178834581</v>
      </c>
      <c r="E36" s="7" t="s">
        <v>152</v>
      </c>
      <c r="F36" s="7" t="s">
        <v>132</v>
      </c>
      <c r="G36" s="7" t="s">
        <v>126</v>
      </c>
      <c r="H36" s="17" t="s">
        <v>153</v>
      </c>
      <c r="I36" s="7" t="s">
        <v>67</v>
      </c>
      <c r="J36" s="17">
        <v>3</v>
      </c>
      <c r="K36" s="17" t="s">
        <v>68</v>
      </c>
      <c r="L36" s="17" t="s">
        <v>91</v>
      </c>
      <c r="N36" s="17">
        <v>24</v>
      </c>
      <c r="O36" s="17">
        <v>3</v>
      </c>
      <c r="P36" s="17">
        <v>1</v>
      </c>
      <c r="Q36" s="17">
        <v>0</v>
      </c>
      <c r="R36">
        <f>MATCH(D36,Отчет!$D:$D,0)</f>
        <v>18</v>
      </c>
    </row>
    <row r="37" spans="1:18" x14ac:dyDescent="0.2">
      <c r="A37" s="17">
        <v>1238429302</v>
      </c>
      <c r="B37" s="17">
        <v>9</v>
      </c>
      <c r="D37" s="17">
        <v>1178834566</v>
      </c>
      <c r="E37" s="7" t="s">
        <v>154</v>
      </c>
      <c r="F37" s="7" t="s">
        <v>155</v>
      </c>
      <c r="G37" s="7" t="s">
        <v>156</v>
      </c>
      <c r="H37" s="17" t="s">
        <v>157</v>
      </c>
      <c r="I37" s="7" t="s">
        <v>67</v>
      </c>
      <c r="J37" s="17">
        <v>3</v>
      </c>
      <c r="K37" s="17" t="s">
        <v>68</v>
      </c>
      <c r="L37" s="17" t="s">
        <v>91</v>
      </c>
      <c r="N37" s="17">
        <v>27</v>
      </c>
      <c r="O37" s="17">
        <v>3</v>
      </c>
      <c r="P37" s="17">
        <v>1</v>
      </c>
      <c r="Q37" s="17">
        <v>0</v>
      </c>
      <c r="R37">
        <f>MATCH(D37,Отчет!$D:$D,0)</f>
        <v>35</v>
      </c>
    </row>
    <row r="38" spans="1:18" x14ac:dyDescent="0.2">
      <c r="A38" s="17">
        <v>1238429290</v>
      </c>
      <c r="B38" s="17">
        <v>8</v>
      </c>
      <c r="D38" s="17">
        <v>1178834536</v>
      </c>
      <c r="E38" s="7" t="s">
        <v>158</v>
      </c>
      <c r="F38" s="7" t="s">
        <v>159</v>
      </c>
      <c r="G38" s="7" t="s">
        <v>150</v>
      </c>
      <c r="H38" s="17" t="s">
        <v>160</v>
      </c>
      <c r="I38" s="7" t="s">
        <v>67</v>
      </c>
      <c r="J38" s="17">
        <v>3</v>
      </c>
      <c r="K38" s="17" t="s">
        <v>68</v>
      </c>
      <c r="L38" s="17" t="s">
        <v>91</v>
      </c>
      <c r="N38" s="17">
        <v>24</v>
      </c>
      <c r="O38" s="17">
        <v>3</v>
      </c>
      <c r="P38" s="17">
        <v>1</v>
      </c>
      <c r="Q38" s="17">
        <v>0</v>
      </c>
      <c r="R38">
        <f>MATCH(D38,Отчет!$D:$D,0)</f>
        <v>40</v>
      </c>
    </row>
    <row r="39" spans="1:18" x14ac:dyDescent="0.2">
      <c r="A39" s="17">
        <v>1238429294</v>
      </c>
      <c r="B39" s="17">
        <v>8</v>
      </c>
      <c r="D39" s="17">
        <v>1171454545</v>
      </c>
      <c r="E39" s="7" t="s">
        <v>161</v>
      </c>
      <c r="F39" s="7" t="s">
        <v>162</v>
      </c>
      <c r="G39" s="7" t="s">
        <v>146</v>
      </c>
      <c r="H39" s="17" t="s">
        <v>163</v>
      </c>
      <c r="I39" s="7" t="s">
        <v>67</v>
      </c>
      <c r="J39" s="17">
        <v>3</v>
      </c>
      <c r="K39" s="17" t="s">
        <v>68</v>
      </c>
      <c r="L39" s="17" t="s">
        <v>91</v>
      </c>
      <c r="N39" s="17">
        <v>24</v>
      </c>
      <c r="O39" s="17">
        <v>3</v>
      </c>
      <c r="P39" s="17">
        <v>1</v>
      </c>
      <c r="Q39" s="17">
        <v>0</v>
      </c>
      <c r="R39">
        <f>MATCH(D39,Отчет!$D:$D,0)</f>
        <v>25</v>
      </c>
    </row>
    <row r="40" spans="1:18" x14ac:dyDescent="0.2">
      <c r="A40" s="17">
        <v>1238429189</v>
      </c>
      <c r="B40" s="17">
        <v>8</v>
      </c>
      <c r="D40" s="17">
        <v>1171454730</v>
      </c>
      <c r="E40" s="7" t="s">
        <v>164</v>
      </c>
      <c r="F40" s="7" t="s">
        <v>165</v>
      </c>
      <c r="G40" s="7" t="s">
        <v>166</v>
      </c>
      <c r="H40" s="17" t="s">
        <v>167</v>
      </c>
      <c r="I40" s="7" t="s">
        <v>67</v>
      </c>
      <c r="J40" s="17">
        <v>3</v>
      </c>
      <c r="K40" s="17" t="s">
        <v>68</v>
      </c>
      <c r="L40" s="17" t="s">
        <v>91</v>
      </c>
      <c r="N40" s="17">
        <v>24</v>
      </c>
      <c r="O40" s="17">
        <v>3</v>
      </c>
      <c r="P40" s="17">
        <v>1</v>
      </c>
      <c r="Q40" s="17">
        <v>0</v>
      </c>
      <c r="R40">
        <f>MATCH(D40,Отчет!$D:$D,0)</f>
        <v>19</v>
      </c>
    </row>
    <row r="41" spans="1:18" x14ac:dyDescent="0.2">
      <c r="A41" s="17">
        <v>1238429157</v>
      </c>
      <c r="B41" s="17">
        <v>9</v>
      </c>
      <c r="D41" s="17">
        <v>1171454558</v>
      </c>
      <c r="E41" s="7" t="s">
        <v>168</v>
      </c>
      <c r="F41" s="7" t="s">
        <v>138</v>
      </c>
      <c r="G41" s="7" t="s">
        <v>135</v>
      </c>
      <c r="H41" s="17" t="s">
        <v>169</v>
      </c>
      <c r="I41" s="7" t="s">
        <v>67</v>
      </c>
      <c r="J41" s="17">
        <v>3</v>
      </c>
      <c r="K41" s="17" t="s">
        <v>68</v>
      </c>
      <c r="L41" s="17" t="s">
        <v>91</v>
      </c>
      <c r="N41" s="17">
        <v>27</v>
      </c>
      <c r="O41" s="17">
        <v>3</v>
      </c>
      <c r="P41" s="17">
        <v>1</v>
      </c>
      <c r="Q41" s="17">
        <v>0</v>
      </c>
      <c r="R41">
        <f>MATCH(D41,Отчет!$D:$D,0)</f>
        <v>37</v>
      </c>
    </row>
    <row r="42" spans="1:18" x14ac:dyDescent="0.2">
      <c r="A42" s="17">
        <v>1256510195</v>
      </c>
      <c r="B42" s="17">
        <v>8</v>
      </c>
      <c r="D42" s="17">
        <v>1171454584</v>
      </c>
      <c r="E42" s="7" t="s">
        <v>170</v>
      </c>
      <c r="F42" s="7" t="s">
        <v>171</v>
      </c>
      <c r="G42" s="7" t="s">
        <v>172</v>
      </c>
      <c r="H42" s="17" t="s">
        <v>173</v>
      </c>
      <c r="I42" s="7" t="s">
        <v>67</v>
      </c>
      <c r="J42" s="17">
        <v>3</v>
      </c>
      <c r="K42" s="17" t="s">
        <v>68</v>
      </c>
      <c r="L42" s="17" t="s">
        <v>91</v>
      </c>
      <c r="N42" s="17">
        <v>24</v>
      </c>
      <c r="O42" s="17">
        <v>3</v>
      </c>
      <c r="P42" s="17">
        <v>1</v>
      </c>
      <c r="Q42" s="17">
        <v>0</v>
      </c>
      <c r="R42">
        <f>MATCH(D42,Отчет!$D:$D,0)</f>
        <v>15</v>
      </c>
    </row>
    <row r="43" spans="1:18" x14ac:dyDescent="0.2">
      <c r="A43" s="17">
        <v>1238429278</v>
      </c>
      <c r="B43" s="17">
        <v>8</v>
      </c>
      <c r="D43" s="17">
        <v>1171454610</v>
      </c>
      <c r="E43" s="7" t="s">
        <v>174</v>
      </c>
      <c r="F43" s="7" t="s">
        <v>175</v>
      </c>
      <c r="G43" s="7" t="s">
        <v>150</v>
      </c>
      <c r="H43" s="17" t="s">
        <v>176</v>
      </c>
      <c r="I43" s="7" t="s">
        <v>67</v>
      </c>
      <c r="J43" s="17">
        <v>3</v>
      </c>
      <c r="K43" s="17" t="s">
        <v>68</v>
      </c>
      <c r="L43" s="17" t="s">
        <v>91</v>
      </c>
      <c r="N43" s="17">
        <v>24</v>
      </c>
      <c r="O43" s="17">
        <v>3</v>
      </c>
      <c r="P43" s="17">
        <v>1</v>
      </c>
      <c r="Q43" s="17">
        <v>0</v>
      </c>
      <c r="R43">
        <f>MATCH(D43,Отчет!$D:$D,0)</f>
        <v>21</v>
      </c>
    </row>
    <row r="44" spans="1:18" x14ac:dyDescent="0.2">
      <c r="A44" s="17">
        <v>1238429246</v>
      </c>
      <c r="B44" s="17">
        <v>9</v>
      </c>
      <c r="D44" s="17">
        <v>1171454636</v>
      </c>
      <c r="E44" s="7" t="s">
        <v>177</v>
      </c>
      <c r="F44" s="7" t="s">
        <v>125</v>
      </c>
      <c r="G44" s="7" t="s">
        <v>178</v>
      </c>
      <c r="H44" s="17" t="s">
        <v>179</v>
      </c>
      <c r="I44" s="7" t="s">
        <v>67</v>
      </c>
      <c r="J44" s="17">
        <v>3</v>
      </c>
      <c r="K44" s="17" t="s">
        <v>68</v>
      </c>
      <c r="L44" s="17" t="s">
        <v>91</v>
      </c>
      <c r="N44" s="17">
        <v>27</v>
      </c>
      <c r="O44" s="17">
        <v>3</v>
      </c>
      <c r="P44" s="17">
        <v>1</v>
      </c>
      <c r="Q44" s="17">
        <v>0</v>
      </c>
      <c r="R44">
        <f>MATCH(D44,Отчет!$D:$D,0)</f>
        <v>33</v>
      </c>
    </row>
    <row r="45" spans="1:18" x14ac:dyDescent="0.2">
      <c r="A45" s="17">
        <v>1238429229</v>
      </c>
      <c r="B45" s="17">
        <v>9</v>
      </c>
      <c r="D45" s="17">
        <v>1171454649</v>
      </c>
      <c r="E45" s="7" t="s">
        <v>180</v>
      </c>
      <c r="F45" s="7" t="s">
        <v>181</v>
      </c>
      <c r="G45" s="7" t="s">
        <v>182</v>
      </c>
      <c r="H45" s="17" t="s">
        <v>183</v>
      </c>
      <c r="I45" s="7" t="s">
        <v>67</v>
      </c>
      <c r="J45" s="17">
        <v>3</v>
      </c>
      <c r="K45" s="17" t="s">
        <v>68</v>
      </c>
      <c r="L45" s="17" t="s">
        <v>91</v>
      </c>
      <c r="N45" s="17">
        <v>27</v>
      </c>
      <c r="O45" s="17">
        <v>3</v>
      </c>
      <c r="P45" s="17">
        <v>1</v>
      </c>
      <c r="Q45" s="17">
        <v>0</v>
      </c>
      <c r="R45">
        <f>MATCH(D45,Отчет!$D:$D,0)</f>
        <v>14</v>
      </c>
    </row>
    <row r="46" spans="1:18" x14ac:dyDescent="0.2">
      <c r="A46" s="17">
        <v>1238429161</v>
      </c>
      <c r="B46" s="17">
        <v>10</v>
      </c>
      <c r="D46" s="17">
        <v>1171454493</v>
      </c>
      <c r="E46" s="7" t="s">
        <v>184</v>
      </c>
      <c r="F46" s="7" t="s">
        <v>185</v>
      </c>
      <c r="G46" s="7" t="s">
        <v>98</v>
      </c>
      <c r="H46" s="17" t="s">
        <v>186</v>
      </c>
      <c r="I46" s="7" t="s">
        <v>67</v>
      </c>
      <c r="J46" s="17">
        <v>3</v>
      </c>
      <c r="K46" s="17" t="s">
        <v>68</v>
      </c>
      <c r="L46" s="17" t="s">
        <v>91</v>
      </c>
      <c r="N46" s="17">
        <v>30</v>
      </c>
      <c r="O46" s="17">
        <v>3</v>
      </c>
      <c r="P46" s="17">
        <v>1</v>
      </c>
      <c r="Q46" s="17">
        <v>0</v>
      </c>
      <c r="R46">
        <f>MATCH(D46,Отчет!$D:$D,0)</f>
        <v>32</v>
      </c>
    </row>
    <row r="47" spans="1:18" x14ac:dyDescent="0.2">
      <c r="A47" s="17">
        <v>1238429165</v>
      </c>
      <c r="B47" s="17">
        <v>8</v>
      </c>
      <c r="D47" s="17">
        <v>1171454506</v>
      </c>
      <c r="E47" s="7" t="s">
        <v>187</v>
      </c>
      <c r="F47" s="7" t="s">
        <v>188</v>
      </c>
      <c r="G47" s="7" t="s">
        <v>189</v>
      </c>
      <c r="H47" s="17" t="s">
        <v>190</v>
      </c>
      <c r="I47" s="7" t="s">
        <v>67</v>
      </c>
      <c r="J47" s="17">
        <v>3</v>
      </c>
      <c r="K47" s="17" t="s">
        <v>68</v>
      </c>
      <c r="L47" s="17" t="s">
        <v>91</v>
      </c>
      <c r="N47" s="17">
        <v>24</v>
      </c>
      <c r="O47" s="17">
        <v>3</v>
      </c>
      <c r="P47" s="17">
        <v>1</v>
      </c>
      <c r="Q47" s="17">
        <v>0</v>
      </c>
      <c r="R47">
        <f>MATCH(D47,Отчет!$D:$D,0)</f>
        <v>17</v>
      </c>
    </row>
    <row r="48" spans="1:18" x14ac:dyDescent="0.2">
      <c r="A48" s="17">
        <v>1258807200</v>
      </c>
      <c r="B48" s="17">
        <v>9</v>
      </c>
      <c r="D48" s="17">
        <v>1171454519</v>
      </c>
      <c r="E48" s="7" t="s">
        <v>191</v>
      </c>
      <c r="F48" s="7" t="s">
        <v>101</v>
      </c>
      <c r="G48" s="7" t="s">
        <v>126</v>
      </c>
      <c r="H48" s="17" t="s">
        <v>192</v>
      </c>
      <c r="I48" s="7" t="s">
        <v>67</v>
      </c>
      <c r="J48" s="17">
        <v>3</v>
      </c>
      <c r="K48" s="17" t="s">
        <v>68</v>
      </c>
      <c r="L48" s="17" t="s">
        <v>91</v>
      </c>
      <c r="N48" s="17">
        <v>27</v>
      </c>
      <c r="O48" s="17">
        <v>3</v>
      </c>
      <c r="P48" s="17">
        <v>1</v>
      </c>
      <c r="Q48" s="17">
        <v>0</v>
      </c>
      <c r="R48">
        <f>MATCH(D48,Отчет!$D:$D,0)</f>
        <v>29</v>
      </c>
    </row>
    <row r="49" spans="1:18" x14ac:dyDescent="0.2">
      <c r="A49" s="17">
        <v>1238429254</v>
      </c>
      <c r="B49" s="17">
        <v>8</v>
      </c>
      <c r="D49" s="17">
        <v>1171454532</v>
      </c>
      <c r="E49" s="7" t="s">
        <v>193</v>
      </c>
      <c r="F49" s="7" t="s">
        <v>194</v>
      </c>
      <c r="G49" s="7" t="s">
        <v>195</v>
      </c>
      <c r="H49" s="17" t="s">
        <v>196</v>
      </c>
      <c r="I49" s="7" t="s">
        <v>67</v>
      </c>
      <c r="J49" s="17">
        <v>3</v>
      </c>
      <c r="K49" s="17" t="s">
        <v>68</v>
      </c>
      <c r="L49" s="17" t="s">
        <v>91</v>
      </c>
      <c r="N49" s="17">
        <v>24</v>
      </c>
      <c r="O49" s="17">
        <v>3</v>
      </c>
      <c r="P49" s="17">
        <v>1</v>
      </c>
      <c r="Q49" s="17">
        <v>0</v>
      </c>
      <c r="R49">
        <f>MATCH(D49,Отчет!$D:$D,0)</f>
        <v>22</v>
      </c>
    </row>
    <row r="50" spans="1:18" x14ac:dyDescent="0.2">
      <c r="A50" s="17">
        <v>1025565093</v>
      </c>
      <c r="B50" s="17">
        <v>6</v>
      </c>
      <c r="D50" s="17">
        <v>853560123</v>
      </c>
      <c r="E50" s="7" t="s">
        <v>63</v>
      </c>
      <c r="F50" s="7" t="s">
        <v>64</v>
      </c>
      <c r="G50" s="7" t="s">
        <v>65</v>
      </c>
      <c r="H50" s="17" t="s">
        <v>66</v>
      </c>
      <c r="I50" s="7" t="s">
        <v>197</v>
      </c>
      <c r="J50" s="17">
        <v>3</v>
      </c>
      <c r="K50" s="17" t="s">
        <v>68</v>
      </c>
      <c r="L50" s="17" t="s">
        <v>91</v>
      </c>
      <c r="N50" s="17">
        <v>18</v>
      </c>
      <c r="O50" s="17">
        <v>3</v>
      </c>
      <c r="P50" s="17">
        <v>1</v>
      </c>
      <c r="Q50" s="17">
        <v>0</v>
      </c>
      <c r="R50">
        <f>MATCH(D50,Отчет!$D:$D,0)</f>
        <v>43</v>
      </c>
    </row>
    <row r="51" spans="1:18" x14ac:dyDescent="0.2">
      <c r="A51" s="17">
        <v>1025565098</v>
      </c>
      <c r="B51" s="17">
        <v>5</v>
      </c>
      <c r="D51" s="17">
        <v>853560123</v>
      </c>
      <c r="E51" s="7" t="s">
        <v>63</v>
      </c>
      <c r="F51" s="7" t="s">
        <v>64</v>
      </c>
      <c r="G51" s="7" t="s">
        <v>65</v>
      </c>
      <c r="H51" s="17" t="s">
        <v>66</v>
      </c>
      <c r="I51" s="7" t="s">
        <v>198</v>
      </c>
      <c r="J51" s="17">
        <v>3</v>
      </c>
      <c r="K51" s="17" t="s">
        <v>68</v>
      </c>
      <c r="L51" s="17" t="s">
        <v>91</v>
      </c>
      <c r="N51" s="17">
        <v>15</v>
      </c>
      <c r="O51" s="17">
        <v>3</v>
      </c>
      <c r="P51" s="17">
        <v>1</v>
      </c>
      <c r="Q51" s="17">
        <v>0</v>
      </c>
      <c r="R51">
        <f>MATCH(D51,Отчет!$D:$D,0)</f>
        <v>43</v>
      </c>
    </row>
    <row r="52" spans="1:18" x14ac:dyDescent="0.2">
      <c r="A52" s="17">
        <v>1258807230</v>
      </c>
      <c r="B52" s="17">
        <v>6</v>
      </c>
      <c r="D52" s="17">
        <v>1171454558</v>
      </c>
      <c r="E52" s="7" t="s">
        <v>168</v>
      </c>
      <c r="F52" s="7" t="s">
        <v>138</v>
      </c>
      <c r="G52" s="7" t="s">
        <v>135</v>
      </c>
      <c r="H52" s="17" t="s">
        <v>169</v>
      </c>
      <c r="I52" s="7" t="s">
        <v>70</v>
      </c>
      <c r="J52" s="17">
        <v>3</v>
      </c>
      <c r="K52" s="17" t="s">
        <v>68</v>
      </c>
      <c r="L52" s="17" t="s">
        <v>91</v>
      </c>
      <c r="N52" s="17">
        <v>0</v>
      </c>
      <c r="O52" s="17">
        <v>0</v>
      </c>
      <c r="P52" s="17">
        <v>1</v>
      </c>
      <c r="Q52" s="17">
        <v>0</v>
      </c>
      <c r="R52">
        <f>MATCH(D52,Отчет!$D:$D,0)</f>
        <v>37</v>
      </c>
    </row>
    <row r="53" spans="1:18" x14ac:dyDescent="0.2">
      <c r="A53" s="17">
        <v>1238427307</v>
      </c>
      <c r="B53" s="17">
        <v>7</v>
      </c>
      <c r="D53" s="17">
        <v>1178834386</v>
      </c>
      <c r="E53" s="7" t="s">
        <v>140</v>
      </c>
      <c r="F53" s="7" t="s">
        <v>141</v>
      </c>
      <c r="G53" s="7" t="s">
        <v>142</v>
      </c>
      <c r="H53" s="17" t="s">
        <v>143</v>
      </c>
      <c r="I53" s="7" t="s">
        <v>70</v>
      </c>
      <c r="J53" s="17">
        <v>3</v>
      </c>
      <c r="K53" s="17" t="s">
        <v>68</v>
      </c>
      <c r="L53" s="17" t="s">
        <v>91</v>
      </c>
      <c r="N53" s="17">
        <v>0</v>
      </c>
      <c r="O53" s="17">
        <v>0</v>
      </c>
      <c r="P53" s="17">
        <v>1</v>
      </c>
      <c r="Q53" s="17">
        <v>0</v>
      </c>
      <c r="R53">
        <f>MATCH(D53,Отчет!$D:$D,0)</f>
        <v>28</v>
      </c>
    </row>
    <row r="54" spans="1:18" x14ac:dyDescent="0.2">
      <c r="A54" s="17">
        <v>1238427332</v>
      </c>
      <c r="B54" s="17">
        <v>7</v>
      </c>
      <c r="D54" s="17">
        <v>1171454532</v>
      </c>
      <c r="E54" s="7" t="s">
        <v>193</v>
      </c>
      <c r="F54" s="7" t="s">
        <v>194</v>
      </c>
      <c r="G54" s="7" t="s">
        <v>195</v>
      </c>
      <c r="H54" s="17" t="s">
        <v>196</v>
      </c>
      <c r="I54" s="7" t="s">
        <v>70</v>
      </c>
      <c r="J54" s="17">
        <v>3</v>
      </c>
      <c r="K54" s="17" t="s">
        <v>68</v>
      </c>
      <c r="L54" s="17" t="s">
        <v>91</v>
      </c>
      <c r="N54" s="17">
        <v>0</v>
      </c>
      <c r="O54" s="17">
        <v>0</v>
      </c>
      <c r="P54" s="17">
        <v>1</v>
      </c>
      <c r="Q54" s="17">
        <v>0</v>
      </c>
      <c r="R54">
        <f>MATCH(D54,Отчет!$D:$D,0)</f>
        <v>22</v>
      </c>
    </row>
    <row r="55" spans="1:18" x14ac:dyDescent="0.2">
      <c r="A55" s="17">
        <v>1238427275</v>
      </c>
      <c r="B55" s="17">
        <v>6</v>
      </c>
      <c r="D55" s="17">
        <v>1178834341</v>
      </c>
      <c r="E55" s="7" t="s">
        <v>108</v>
      </c>
      <c r="F55" s="7" t="s">
        <v>109</v>
      </c>
      <c r="G55" s="7" t="s">
        <v>110</v>
      </c>
      <c r="H55" s="17" t="s">
        <v>111</v>
      </c>
      <c r="I55" s="7" t="s">
        <v>70</v>
      </c>
      <c r="J55" s="17">
        <v>3</v>
      </c>
      <c r="K55" s="17" t="s">
        <v>68</v>
      </c>
      <c r="L55" s="17" t="s">
        <v>91</v>
      </c>
      <c r="N55" s="17">
        <v>0</v>
      </c>
      <c r="O55" s="17">
        <v>0</v>
      </c>
      <c r="P55" s="17">
        <v>1</v>
      </c>
      <c r="Q55" s="17">
        <v>0</v>
      </c>
      <c r="R55">
        <f>MATCH(D55,Отчет!$D:$D,0)</f>
        <v>16</v>
      </c>
    </row>
    <row r="56" spans="1:18" x14ac:dyDescent="0.2">
      <c r="A56" s="17">
        <v>1238427299</v>
      </c>
      <c r="B56" s="17">
        <v>8</v>
      </c>
      <c r="D56" s="17">
        <v>1171454662</v>
      </c>
      <c r="E56" s="7" t="s">
        <v>100</v>
      </c>
      <c r="F56" s="7" t="s">
        <v>101</v>
      </c>
      <c r="G56" s="7" t="s">
        <v>102</v>
      </c>
      <c r="H56" s="17" t="s">
        <v>103</v>
      </c>
      <c r="I56" s="7" t="s">
        <v>70</v>
      </c>
      <c r="J56" s="17">
        <v>3</v>
      </c>
      <c r="K56" s="17" t="s">
        <v>68</v>
      </c>
      <c r="L56" s="17" t="s">
        <v>91</v>
      </c>
      <c r="N56" s="17">
        <v>0</v>
      </c>
      <c r="O56" s="17">
        <v>0</v>
      </c>
      <c r="P56" s="17">
        <v>1</v>
      </c>
      <c r="Q56" s="17">
        <v>0</v>
      </c>
      <c r="R56">
        <f>MATCH(D56,Отчет!$D:$D,0)</f>
        <v>24</v>
      </c>
    </row>
    <row r="57" spans="1:18" x14ac:dyDescent="0.2">
      <c r="A57" s="17">
        <v>1258807234</v>
      </c>
      <c r="B57" s="17">
        <v>6</v>
      </c>
      <c r="D57" s="17">
        <v>1178834431</v>
      </c>
      <c r="E57" s="7" t="s">
        <v>137</v>
      </c>
      <c r="F57" s="7" t="s">
        <v>138</v>
      </c>
      <c r="G57" s="7" t="s">
        <v>98</v>
      </c>
      <c r="H57" s="17" t="s">
        <v>139</v>
      </c>
      <c r="I57" s="7" t="s">
        <v>70</v>
      </c>
      <c r="J57" s="17">
        <v>3</v>
      </c>
      <c r="K57" s="17" t="s">
        <v>68</v>
      </c>
      <c r="L57" s="17" t="s">
        <v>91</v>
      </c>
      <c r="N57" s="17">
        <v>0</v>
      </c>
      <c r="O57" s="17">
        <v>0</v>
      </c>
      <c r="P57" s="17">
        <v>1</v>
      </c>
      <c r="Q57" s="17">
        <v>0</v>
      </c>
      <c r="R57">
        <f>MATCH(D57,Отчет!$D:$D,0)</f>
        <v>27</v>
      </c>
    </row>
    <row r="58" spans="1:18" x14ac:dyDescent="0.2">
      <c r="A58" s="17">
        <v>1238427245</v>
      </c>
      <c r="B58" s="17">
        <v>6</v>
      </c>
      <c r="D58" s="17">
        <v>1171454519</v>
      </c>
      <c r="E58" s="7" t="s">
        <v>191</v>
      </c>
      <c r="F58" s="7" t="s">
        <v>101</v>
      </c>
      <c r="G58" s="7" t="s">
        <v>126</v>
      </c>
      <c r="H58" s="17" t="s">
        <v>192</v>
      </c>
      <c r="I58" s="7" t="s">
        <v>70</v>
      </c>
      <c r="J58" s="17">
        <v>3</v>
      </c>
      <c r="K58" s="17" t="s">
        <v>68</v>
      </c>
      <c r="L58" s="17" t="s">
        <v>91</v>
      </c>
      <c r="N58" s="17">
        <v>0</v>
      </c>
      <c r="O58" s="17">
        <v>0</v>
      </c>
      <c r="P58" s="17">
        <v>1</v>
      </c>
      <c r="Q58" s="17">
        <v>0</v>
      </c>
      <c r="R58">
        <f>MATCH(D58,Отчет!$D:$D,0)</f>
        <v>29</v>
      </c>
    </row>
    <row r="59" spans="1:18" x14ac:dyDescent="0.2">
      <c r="A59" s="17">
        <v>1238427404</v>
      </c>
      <c r="B59" s="17">
        <v>6</v>
      </c>
      <c r="D59" s="17">
        <v>1171454717</v>
      </c>
      <c r="E59" s="7" t="s">
        <v>96</v>
      </c>
      <c r="F59" s="7" t="s">
        <v>97</v>
      </c>
      <c r="G59" s="7" t="s">
        <v>98</v>
      </c>
      <c r="H59" s="17" t="s">
        <v>99</v>
      </c>
      <c r="I59" s="7" t="s">
        <v>70</v>
      </c>
      <c r="J59" s="17">
        <v>3</v>
      </c>
      <c r="K59" s="17" t="s">
        <v>68</v>
      </c>
      <c r="L59" s="17" t="s">
        <v>91</v>
      </c>
      <c r="N59" s="17">
        <v>0</v>
      </c>
      <c r="O59" s="17">
        <v>0</v>
      </c>
      <c r="P59" s="17">
        <v>1</v>
      </c>
      <c r="Q59" s="17">
        <v>0</v>
      </c>
      <c r="R59">
        <f>MATCH(D59,Отчет!$D:$D,0)</f>
        <v>31</v>
      </c>
    </row>
    <row r="60" spans="1:18" x14ac:dyDescent="0.2">
      <c r="A60" s="17">
        <v>1238427287</v>
      </c>
      <c r="B60" s="17">
        <v>7</v>
      </c>
      <c r="D60" s="17">
        <v>1178834371</v>
      </c>
      <c r="E60" s="7" t="s">
        <v>104</v>
      </c>
      <c r="F60" s="7" t="s">
        <v>105</v>
      </c>
      <c r="G60" s="7" t="s">
        <v>106</v>
      </c>
      <c r="H60" s="17" t="s">
        <v>107</v>
      </c>
      <c r="I60" s="7" t="s">
        <v>70</v>
      </c>
      <c r="J60" s="17">
        <v>3</v>
      </c>
      <c r="K60" s="17" t="s">
        <v>68</v>
      </c>
      <c r="L60" s="17" t="s">
        <v>91</v>
      </c>
      <c r="N60" s="17">
        <v>0</v>
      </c>
      <c r="O60" s="17">
        <v>0</v>
      </c>
      <c r="P60" s="17">
        <v>1</v>
      </c>
      <c r="Q60" s="17">
        <v>0</v>
      </c>
      <c r="R60">
        <f>MATCH(D60,Отчет!$D:$D,0)</f>
        <v>23</v>
      </c>
    </row>
    <row r="61" spans="1:18" x14ac:dyDescent="0.2">
      <c r="A61" s="17">
        <v>1238427388</v>
      </c>
      <c r="B61" s="17">
        <v>7</v>
      </c>
      <c r="D61" s="17">
        <v>1178834581</v>
      </c>
      <c r="E61" s="7" t="s">
        <v>152</v>
      </c>
      <c r="F61" s="7" t="s">
        <v>132</v>
      </c>
      <c r="G61" s="7" t="s">
        <v>126</v>
      </c>
      <c r="H61" s="17" t="s">
        <v>153</v>
      </c>
      <c r="I61" s="7" t="s">
        <v>70</v>
      </c>
      <c r="J61" s="17">
        <v>3</v>
      </c>
      <c r="K61" s="17" t="s">
        <v>68</v>
      </c>
      <c r="L61" s="17" t="s">
        <v>91</v>
      </c>
      <c r="N61" s="17">
        <v>0</v>
      </c>
      <c r="O61" s="17">
        <v>0</v>
      </c>
      <c r="P61" s="17">
        <v>1</v>
      </c>
      <c r="Q61" s="17">
        <v>0</v>
      </c>
      <c r="R61">
        <f>MATCH(D61,Отчет!$D:$D,0)</f>
        <v>18</v>
      </c>
    </row>
    <row r="62" spans="1:18" x14ac:dyDescent="0.2">
      <c r="A62" s="17">
        <v>1025565102</v>
      </c>
      <c r="B62" s="17">
        <v>4</v>
      </c>
      <c r="D62" s="17">
        <v>853560123</v>
      </c>
      <c r="E62" s="7" t="s">
        <v>63</v>
      </c>
      <c r="F62" s="7" t="s">
        <v>64</v>
      </c>
      <c r="G62" s="7" t="s">
        <v>65</v>
      </c>
      <c r="H62" s="17" t="s">
        <v>66</v>
      </c>
      <c r="I62" s="7" t="s">
        <v>199</v>
      </c>
      <c r="J62" s="17">
        <v>3</v>
      </c>
      <c r="K62" s="17" t="s">
        <v>68</v>
      </c>
      <c r="L62" s="17" t="s">
        <v>91</v>
      </c>
      <c r="N62" s="17">
        <v>0</v>
      </c>
      <c r="O62" s="17">
        <v>3</v>
      </c>
      <c r="P62" s="17">
        <v>1</v>
      </c>
      <c r="Q62" s="17">
        <v>0</v>
      </c>
      <c r="R62">
        <f>MATCH(D62,Отчет!$D:$D,0)</f>
        <v>43</v>
      </c>
    </row>
    <row r="63" spans="1:18" x14ac:dyDescent="0.2">
      <c r="A63" s="17">
        <v>1310183794</v>
      </c>
      <c r="B63" s="17">
        <v>6</v>
      </c>
      <c r="D63" s="17">
        <v>1178834341</v>
      </c>
      <c r="E63" s="7" t="s">
        <v>108</v>
      </c>
      <c r="F63" s="7" t="s">
        <v>109</v>
      </c>
      <c r="G63" s="7" t="s">
        <v>110</v>
      </c>
      <c r="H63" s="17" t="s">
        <v>111</v>
      </c>
      <c r="I63" s="7" t="s">
        <v>200</v>
      </c>
      <c r="J63" s="17">
        <v>0</v>
      </c>
      <c r="K63" s="17" t="s">
        <v>68</v>
      </c>
      <c r="L63" s="17" t="s">
        <v>91</v>
      </c>
      <c r="N63" s="17">
        <v>0</v>
      </c>
      <c r="O63" s="17">
        <v>0</v>
      </c>
      <c r="P63" s="17">
        <v>1</v>
      </c>
      <c r="Q63" s="17">
        <v>0</v>
      </c>
      <c r="R63">
        <f>MATCH(D63,Отчет!$D:$D,0)</f>
        <v>16</v>
      </c>
    </row>
    <row r="64" spans="1:18" x14ac:dyDescent="0.2">
      <c r="A64" s="17">
        <v>1310181856</v>
      </c>
      <c r="B64" s="17">
        <v>6</v>
      </c>
      <c r="D64" s="17">
        <v>1171454558</v>
      </c>
      <c r="E64" s="7" t="s">
        <v>168</v>
      </c>
      <c r="F64" s="7" t="s">
        <v>138</v>
      </c>
      <c r="G64" s="7" t="s">
        <v>135</v>
      </c>
      <c r="H64" s="17" t="s">
        <v>169</v>
      </c>
      <c r="I64" s="7" t="s">
        <v>200</v>
      </c>
      <c r="J64" s="17">
        <v>0</v>
      </c>
      <c r="K64" s="17" t="s">
        <v>68</v>
      </c>
      <c r="L64" s="17" t="s">
        <v>91</v>
      </c>
      <c r="N64" s="17">
        <v>0</v>
      </c>
      <c r="O64" s="17">
        <v>0</v>
      </c>
      <c r="P64" s="17">
        <v>1</v>
      </c>
      <c r="Q64" s="17">
        <v>0</v>
      </c>
      <c r="R64">
        <f>MATCH(D64,Отчет!$D:$D,0)</f>
        <v>37</v>
      </c>
    </row>
    <row r="65" spans="1:18" x14ac:dyDescent="0.2">
      <c r="A65" s="17">
        <v>1310183851</v>
      </c>
      <c r="B65" s="17">
        <v>6</v>
      </c>
      <c r="D65" s="17">
        <v>1178834431</v>
      </c>
      <c r="E65" s="7" t="s">
        <v>137</v>
      </c>
      <c r="F65" s="7" t="s">
        <v>138</v>
      </c>
      <c r="G65" s="7" t="s">
        <v>98</v>
      </c>
      <c r="H65" s="17" t="s">
        <v>139</v>
      </c>
      <c r="I65" s="7" t="s">
        <v>200</v>
      </c>
      <c r="J65" s="17">
        <v>0</v>
      </c>
      <c r="K65" s="17" t="s">
        <v>68</v>
      </c>
      <c r="L65" s="17" t="s">
        <v>91</v>
      </c>
      <c r="N65" s="17">
        <v>0</v>
      </c>
      <c r="O65" s="17">
        <v>0</v>
      </c>
      <c r="P65" s="17">
        <v>1</v>
      </c>
      <c r="Q65" s="17">
        <v>0</v>
      </c>
      <c r="R65">
        <f>MATCH(D65,Отчет!$D:$D,0)</f>
        <v>27</v>
      </c>
    </row>
    <row r="66" spans="1:18" x14ac:dyDescent="0.2">
      <c r="A66" s="17">
        <v>1310183817</v>
      </c>
      <c r="B66" s="17">
        <v>6</v>
      </c>
      <c r="D66" s="17">
        <v>1171454662</v>
      </c>
      <c r="E66" s="7" t="s">
        <v>100</v>
      </c>
      <c r="F66" s="7" t="s">
        <v>101</v>
      </c>
      <c r="G66" s="7" t="s">
        <v>102</v>
      </c>
      <c r="H66" s="17" t="s">
        <v>103</v>
      </c>
      <c r="I66" s="7" t="s">
        <v>200</v>
      </c>
      <c r="J66" s="17">
        <v>0</v>
      </c>
      <c r="K66" s="17" t="s">
        <v>68</v>
      </c>
      <c r="L66" s="17" t="s">
        <v>91</v>
      </c>
      <c r="N66" s="17">
        <v>0</v>
      </c>
      <c r="O66" s="17">
        <v>0</v>
      </c>
      <c r="P66" s="17">
        <v>1</v>
      </c>
      <c r="Q66" s="17">
        <v>0</v>
      </c>
      <c r="R66">
        <f>MATCH(D66,Отчет!$D:$D,0)</f>
        <v>24</v>
      </c>
    </row>
    <row r="67" spans="1:18" x14ac:dyDescent="0.2">
      <c r="A67" s="17">
        <v>1310183790</v>
      </c>
      <c r="B67" s="17">
        <v>6</v>
      </c>
      <c r="D67" s="17">
        <v>1171454519</v>
      </c>
      <c r="E67" s="7" t="s">
        <v>191</v>
      </c>
      <c r="F67" s="7" t="s">
        <v>101</v>
      </c>
      <c r="G67" s="7" t="s">
        <v>126</v>
      </c>
      <c r="H67" s="17" t="s">
        <v>192</v>
      </c>
      <c r="I67" s="7" t="s">
        <v>200</v>
      </c>
      <c r="J67" s="17">
        <v>0</v>
      </c>
      <c r="K67" s="17" t="s">
        <v>68</v>
      </c>
      <c r="L67" s="17" t="s">
        <v>91</v>
      </c>
      <c r="N67" s="17">
        <v>0</v>
      </c>
      <c r="O67" s="17">
        <v>0</v>
      </c>
      <c r="P67" s="17">
        <v>1</v>
      </c>
      <c r="Q67" s="17">
        <v>0</v>
      </c>
      <c r="R67">
        <f>MATCH(D67,Отчет!$D:$D,0)</f>
        <v>29</v>
      </c>
    </row>
    <row r="68" spans="1:18" x14ac:dyDescent="0.2">
      <c r="A68" s="17">
        <v>1310183831</v>
      </c>
      <c r="B68" s="17">
        <v>7</v>
      </c>
      <c r="D68" s="17">
        <v>1178834386</v>
      </c>
      <c r="E68" s="7" t="s">
        <v>140</v>
      </c>
      <c r="F68" s="7" t="s">
        <v>141</v>
      </c>
      <c r="G68" s="7" t="s">
        <v>142</v>
      </c>
      <c r="H68" s="17" t="s">
        <v>143</v>
      </c>
      <c r="I68" s="7" t="s">
        <v>200</v>
      </c>
      <c r="J68" s="17">
        <v>0</v>
      </c>
      <c r="K68" s="17" t="s">
        <v>68</v>
      </c>
      <c r="L68" s="17" t="s">
        <v>91</v>
      </c>
      <c r="N68" s="17">
        <v>0</v>
      </c>
      <c r="O68" s="17">
        <v>0</v>
      </c>
      <c r="P68" s="17">
        <v>1</v>
      </c>
      <c r="Q68" s="17">
        <v>0</v>
      </c>
      <c r="R68">
        <f>MATCH(D68,Отчет!$D:$D,0)</f>
        <v>28</v>
      </c>
    </row>
    <row r="69" spans="1:18" x14ac:dyDescent="0.2">
      <c r="A69" s="17">
        <v>1192631040</v>
      </c>
      <c r="B69" s="17">
        <v>7</v>
      </c>
      <c r="D69" s="17">
        <v>1171454704</v>
      </c>
      <c r="E69" s="7" t="s">
        <v>87</v>
      </c>
      <c r="F69" s="7" t="s">
        <v>88</v>
      </c>
      <c r="G69" s="7" t="s">
        <v>89</v>
      </c>
      <c r="H69" s="17" t="s">
        <v>90</v>
      </c>
      <c r="I69" s="7" t="s">
        <v>78</v>
      </c>
      <c r="J69" s="17">
        <v>0</v>
      </c>
      <c r="K69" s="17" t="s">
        <v>68</v>
      </c>
      <c r="L69" s="17" t="s">
        <v>91</v>
      </c>
      <c r="N69" s="17">
        <v>0</v>
      </c>
      <c r="O69" s="17">
        <v>0</v>
      </c>
      <c r="P69" s="17">
        <v>1</v>
      </c>
      <c r="Q69" s="17">
        <v>0</v>
      </c>
      <c r="R69">
        <f>MATCH(D69,Отчет!$D:$D,0)</f>
        <v>39</v>
      </c>
    </row>
    <row r="70" spans="1:18" x14ac:dyDescent="0.2">
      <c r="A70" s="17">
        <v>1192631256</v>
      </c>
      <c r="B70" s="17">
        <v>7</v>
      </c>
      <c r="D70" s="17">
        <v>1171454717</v>
      </c>
      <c r="E70" s="7" t="s">
        <v>96</v>
      </c>
      <c r="F70" s="7" t="s">
        <v>97</v>
      </c>
      <c r="G70" s="7" t="s">
        <v>98</v>
      </c>
      <c r="H70" s="17" t="s">
        <v>99</v>
      </c>
      <c r="I70" s="7" t="s">
        <v>78</v>
      </c>
      <c r="J70" s="17">
        <v>0</v>
      </c>
      <c r="K70" s="17" t="s">
        <v>68</v>
      </c>
      <c r="L70" s="17" t="s">
        <v>91</v>
      </c>
      <c r="N70" s="17">
        <v>0</v>
      </c>
      <c r="O70" s="17">
        <v>0</v>
      </c>
      <c r="P70" s="17">
        <v>1</v>
      </c>
      <c r="Q70" s="17">
        <v>0</v>
      </c>
      <c r="R70">
        <f>MATCH(D70,Отчет!$D:$D,0)</f>
        <v>31</v>
      </c>
    </row>
    <row r="71" spans="1:18" x14ac:dyDescent="0.2">
      <c r="A71" s="17">
        <v>1192629931</v>
      </c>
      <c r="B71" s="17">
        <v>9</v>
      </c>
      <c r="D71" s="17">
        <v>1171454730</v>
      </c>
      <c r="E71" s="7" t="s">
        <v>164</v>
      </c>
      <c r="F71" s="7" t="s">
        <v>165</v>
      </c>
      <c r="G71" s="7" t="s">
        <v>166</v>
      </c>
      <c r="H71" s="17" t="s">
        <v>167</v>
      </c>
      <c r="I71" s="7" t="s">
        <v>78</v>
      </c>
      <c r="J71" s="17">
        <v>0</v>
      </c>
      <c r="K71" s="17" t="s">
        <v>68</v>
      </c>
      <c r="L71" s="17" t="s">
        <v>91</v>
      </c>
      <c r="N71" s="17">
        <v>0</v>
      </c>
      <c r="O71" s="17">
        <v>0</v>
      </c>
      <c r="P71" s="17">
        <v>1</v>
      </c>
      <c r="Q71" s="17">
        <v>0</v>
      </c>
      <c r="R71">
        <f>MATCH(D71,Отчет!$D:$D,0)</f>
        <v>19</v>
      </c>
    </row>
    <row r="72" spans="1:18" x14ac:dyDescent="0.2">
      <c r="A72" s="17">
        <v>1192629607</v>
      </c>
      <c r="B72" s="17">
        <v>7</v>
      </c>
      <c r="D72" s="17">
        <v>1171454558</v>
      </c>
      <c r="E72" s="7" t="s">
        <v>168</v>
      </c>
      <c r="F72" s="7" t="s">
        <v>138</v>
      </c>
      <c r="G72" s="7" t="s">
        <v>135</v>
      </c>
      <c r="H72" s="17" t="s">
        <v>169</v>
      </c>
      <c r="I72" s="7" t="s">
        <v>78</v>
      </c>
      <c r="J72" s="17">
        <v>0</v>
      </c>
      <c r="K72" s="17" t="s">
        <v>68</v>
      </c>
      <c r="L72" s="17" t="s">
        <v>91</v>
      </c>
      <c r="N72" s="17">
        <v>0</v>
      </c>
      <c r="O72" s="17">
        <v>0</v>
      </c>
      <c r="P72" s="17">
        <v>1</v>
      </c>
      <c r="Q72" s="17">
        <v>0</v>
      </c>
      <c r="R72">
        <f>MATCH(D72,Отчет!$D:$D,0)</f>
        <v>37</v>
      </c>
    </row>
    <row r="73" spans="1:18" x14ac:dyDescent="0.2">
      <c r="A73" s="17">
        <v>1192630157</v>
      </c>
      <c r="B73" s="17">
        <v>8</v>
      </c>
      <c r="D73" s="17">
        <v>1171454584</v>
      </c>
      <c r="E73" s="7" t="s">
        <v>170</v>
      </c>
      <c r="F73" s="7" t="s">
        <v>171</v>
      </c>
      <c r="G73" s="7" t="s">
        <v>172</v>
      </c>
      <c r="H73" s="17" t="s">
        <v>173</v>
      </c>
      <c r="I73" s="7" t="s">
        <v>78</v>
      </c>
      <c r="J73" s="17">
        <v>0</v>
      </c>
      <c r="K73" s="17" t="s">
        <v>68</v>
      </c>
      <c r="L73" s="17" t="s">
        <v>91</v>
      </c>
      <c r="N73" s="17">
        <v>0</v>
      </c>
      <c r="O73" s="17">
        <v>0</v>
      </c>
      <c r="P73" s="17">
        <v>1</v>
      </c>
      <c r="Q73" s="17">
        <v>0</v>
      </c>
      <c r="R73">
        <f>MATCH(D73,Отчет!$D:$D,0)</f>
        <v>15</v>
      </c>
    </row>
    <row r="74" spans="1:18" x14ac:dyDescent="0.2">
      <c r="A74" s="17">
        <v>1192630767</v>
      </c>
      <c r="B74" s="17">
        <v>8</v>
      </c>
      <c r="D74" s="17">
        <v>1171454610</v>
      </c>
      <c r="E74" s="7" t="s">
        <v>174</v>
      </c>
      <c r="F74" s="7" t="s">
        <v>175</v>
      </c>
      <c r="G74" s="7" t="s">
        <v>150</v>
      </c>
      <c r="H74" s="17" t="s">
        <v>176</v>
      </c>
      <c r="I74" s="7" t="s">
        <v>78</v>
      </c>
      <c r="J74" s="17">
        <v>0</v>
      </c>
      <c r="K74" s="17" t="s">
        <v>68</v>
      </c>
      <c r="L74" s="17" t="s">
        <v>91</v>
      </c>
      <c r="N74" s="17">
        <v>0</v>
      </c>
      <c r="O74" s="17">
        <v>0</v>
      </c>
      <c r="P74" s="17">
        <v>1</v>
      </c>
      <c r="Q74" s="17">
        <v>0</v>
      </c>
      <c r="R74">
        <f>MATCH(D74,Отчет!$D:$D,0)</f>
        <v>21</v>
      </c>
    </row>
    <row r="75" spans="1:18" x14ac:dyDescent="0.2">
      <c r="A75" s="17">
        <v>1192630467</v>
      </c>
      <c r="B75" s="17">
        <v>7</v>
      </c>
      <c r="D75" s="17">
        <v>1171454636</v>
      </c>
      <c r="E75" s="7" t="s">
        <v>177</v>
      </c>
      <c r="F75" s="7" t="s">
        <v>125</v>
      </c>
      <c r="G75" s="7" t="s">
        <v>178</v>
      </c>
      <c r="H75" s="17" t="s">
        <v>179</v>
      </c>
      <c r="I75" s="7" t="s">
        <v>78</v>
      </c>
      <c r="J75" s="17">
        <v>0</v>
      </c>
      <c r="K75" s="17" t="s">
        <v>68</v>
      </c>
      <c r="L75" s="17" t="s">
        <v>91</v>
      </c>
      <c r="N75" s="17">
        <v>0</v>
      </c>
      <c r="O75" s="17">
        <v>0</v>
      </c>
      <c r="P75" s="17">
        <v>1</v>
      </c>
      <c r="Q75" s="17">
        <v>0</v>
      </c>
      <c r="R75">
        <f>MATCH(D75,Отчет!$D:$D,0)</f>
        <v>33</v>
      </c>
    </row>
    <row r="76" spans="1:18" x14ac:dyDescent="0.2">
      <c r="A76" s="17">
        <v>1192630273</v>
      </c>
      <c r="B76" s="17">
        <v>8</v>
      </c>
      <c r="D76" s="17">
        <v>1171454649</v>
      </c>
      <c r="E76" s="7" t="s">
        <v>180</v>
      </c>
      <c r="F76" s="7" t="s">
        <v>181</v>
      </c>
      <c r="G76" s="7" t="s">
        <v>182</v>
      </c>
      <c r="H76" s="17" t="s">
        <v>183</v>
      </c>
      <c r="I76" s="7" t="s">
        <v>78</v>
      </c>
      <c r="J76" s="17">
        <v>0</v>
      </c>
      <c r="K76" s="17" t="s">
        <v>68</v>
      </c>
      <c r="L76" s="17" t="s">
        <v>91</v>
      </c>
      <c r="N76" s="17">
        <v>0</v>
      </c>
      <c r="O76" s="17">
        <v>0</v>
      </c>
      <c r="P76" s="17">
        <v>1</v>
      </c>
      <c r="Q76" s="17">
        <v>0</v>
      </c>
      <c r="R76">
        <f>MATCH(D76,Отчет!$D:$D,0)</f>
        <v>14</v>
      </c>
    </row>
    <row r="77" spans="1:18" x14ac:dyDescent="0.2">
      <c r="A77" s="17">
        <v>1192629652</v>
      </c>
      <c r="B77" s="17">
        <v>7</v>
      </c>
      <c r="D77" s="17">
        <v>1171454493</v>
      </c>
      <c r="E77" s="7" t="s">
        <v>184</v>
      </c>
      <c r="F77" s="7" t="s">
        <v>185</v>
      </c>
      <c r="G77" s="7" t="s">
        <v>98</v>
      </c>
      <c r="H77" s="17" t="s">
        <v>186</v>
      </c>
      <c r="I77" s="7" t="s">
        <v>78</v>
      </c>
      <c r="J77" s="17">
        <v>0</v>
      </c>
      <c r="K77" s="17" t="s">
        <v>68</v>
      </c>
      <c r="L77" s="17" t="s">
        <v>91</v>
      </c>
      <c r="N77" s="17">
        <v>0</v>
      </c>
      <c r="O77" s="17">
        <v>0</v>
      </c>
      <c r="P77" s="17">
        <v>1</v>
      </c>
      <c r="Q77" s="17">
        <v>0</v>
      </c>
      <c r="R77">
        <f>MATCH(D77,Отчет!$D:$D,0)</f>
        <v>32</v>
      </c>
    </row>
    <row r="78" spans="1:18" x14ac:dyDescent="0.2">
      <c r="A78" s="17">
        <v>1192629697</v>
      </c>
      <c r="B78" s="17">
        <v>8</v>
      </c>
      <c r="D78" s="17">
        <v>1171454506</v>
      </c>
      <c r="E78" s="7" t="s">
        <v>187</v>
      </c>
      <c r="F78" s="7" t="s">
        <v>188</v>
      </c>
      <c r="G78" s="7" t="s">
        <v>189</v>
      </c>
      <c r="H78" s="17" t="s">
        <v>190</v>
      </c>
      <c r="I78" s="7" t="s">
        <v>78</v>
      </c>
      <c r="J78" s="17">
        <v>0</v>
      </c>
      <c r="K78" s="17" t="s">
        <v>68</v>
      </c>
      <c r="L78" s="17" t="s">
        <v>91</v>
      </c>
      <c r="N78" s="17">
        <v>0</v>
      </c>
      <c r="O78" s="17">
        <v>0</v>
      </c>
      <c r="P78" s="17">
        <v>1</v>
      </c>
      <c r="Q78" s="17">
        <v>0</v>
      </c>
      <c r="R78">
        <f>MATCH(D78,Отчет!$D:$D,0)</f>
        <v>17</v>
      </c>
    </row>
    <row r="79" spans="1:18" x14ac:dyDescent="0.2">
      <c r="A79" s="17">
        <v>1192629738</v>
      </c>
      <c r="B79" s="17">
        <v>7</v>
      </c>
      <c r="D79" s="17">
        <v>1171454519</v>
      </c>
      <c r="E79" s="7" t="s">
        <v>191</v>
      </c>
      <c r="F79" s="7" t="s">
        <v>101</v>
      </c>
      <c r="G79" s="7" t="s">
        <v>126</v>
      </c>
      <c r="H79" s="17" t="s">
        <v>192</v>
      </c>
      <c r="I79" s="7" t="s">
        <v>78</v>
      </c>
      <c r="J79" s="17">
        <v>0</v>
      </c>
      <c r="K79" s="17" t="s">
        <v>68</v>
      </c>
      <c r="L79" s="17" t="s">
        <v>91</v>
      </c>
      <c r="N79" s="17">
        <v>0</v>
      </c>
      <c r="O79" s="17">
        <v>0</v>
      </c>
      <c r="P79" s="17">
        <v>1</v>
      </c>
      <c r="Q79" s="17">
        <v>0</v>
      </c>
      <c r="R79">
        <f>MATCH(D79,Отчет!$D:$D,0)</f>
        <v>29</v>
      </c>
    </row>
    <row r="80" spans="1:18" x14ac:dyDescent="0.2">
      <c r="A80" s="17">
        <v>1192630539</v>
      </c>
      <c r="B80" s="17">
        <v>9</v>
      </c>
      <c r="D80" s="17">
        <v>1171454532</v>
      </c>
      <c r="E80" s="7" t="s">
        <v>193</v>
      </c>
      <c r="F80" s="7" t="s">
        <v>194</v>
      </c>
      <c r="G80" s="7" t="s">
        <v>195</v>
      </c>
      <c r="H80" s="17" t="s">
        <v>196</v>
      </c>
      <c r="I80" s="7" t="s">
        <v>78</v>
      </c>
      <c r="J80" s="17">
        <v>0</v>
      </c>
      <c r="K80" s="17" t="s">
        <v>68</v>
      </c>
      <c r="L80" s="17" t="s">
        <v>91</v>
      </c>
      <c r="N80" s="17">
        <v>0</v>
      </c>
      <c r="O80" s="17">
        <v>0</v>
      </c>
      <c r="P80" s="17">
        <v>1</v>
      </c>
      <c r="Q80" s="17">
        <v>0</v>
      </c>
      <c r="R80">
        <f>MATCH(D80,Отчет!$D:$D,0)</f>
        <v>22</v>
      </c>
    </row>
    <row r="81" spans="1:18" x14ac:dyDescent="0.2">
      <c r="A81" s="17">
        <v>1192630923</v>
      </c>
      <c r="B81" s="17">
        <v>9</v>
      </c>
      <c r="D81" s="17">
        <v>1171454545</v>
      </c>
      <c r="E81" s="7" t="s">
        <v>161</v>
      </c>
      <c r="F81" s="7" t="s">
        <v>162</v>
      </c>
      <c r="G81" s="7" t="s">
        <v>146</v>
      </c>
      <c r="H81" s="17" t="s">
        <v>163</v>
      </c>
      <c r="I81" s="7" t="s">
        <v>78</v>
      </c>
      <c r="J81" s="17">
        <v>0</v>
      </c>
      <c r="K81" s="17" t="s">
        <v>68</v>
      </c>
      <c r="L81" s="17" t="s">
        <v>91</v>
      </c>
      <c r="N81" s="17">
        <v>0</v>
      </c>
      <c r="O81" s="17">
        <v>0</v>
      </c>
      <c r="P81" s="17">
        <v>1</v>
      </c>
      <c r="Q81" s="17">
        <v>0</v>
      </c>
      <c r="R81">
        <f>MATCH(D81,Отчет!$D:$D,0)</f>
        <v>25</v>
      </c>
    </row>
    <row r="82" spans="1:18" x14ac:dyDescent="0.2">
      <c r="A82" s="17">
        <v>1192630875</v>
      </c>
      <c r="B82" s="17">
        <v>7</v>
      </c>
      <c r="D82" s="17">
        <v>1178834536</v>
      </c>
      <c r="E82" s="7" t="s">
        <v>158</v>
      </c>
      <c r="F82" s="7" t="s">
        <v>159</v>
      </c>
      <c r="G82" s="7" t="s">
        <v>150</v>
      </c>
      <c r="H82" s="17" t="s">
        <v>160</v>
      </c>
      <c r="I82" s="7" t="s">
        <v>78</v>
      </c>
      <c r="J82" s="17">
        <v>0</v>
      </c>
      <c r="K82" s="17" t="s">
        <v>68</v>
      </c>
      <c r="L82" s="17" t="s">
        <v>91</v>
      </c>
      <c r="N82" s="17">
        <v>0</v>
      </c>
      <c r="O82" s="17">
        <v>0</v>
      </c>
      <c r="P82" s="17">
        <v>1</v>
      </c>
      <c r="Q82" s="17">
        <v>0</v>
      </c>
      <c r="R82">
        <f>MATCH(D82,Отчет!$D:$D,0)</f>
        <v>40</v>
      </c>
    </row>
    <row r="83" spans="1:18" x14ac:dyDescent="0.2">
      <c r="A83" s="17">
        <v>1192630998</v>
      </c>
      <c r="B83" s="17">
        <v>7</v>
      </c>
      <c r="D83" s="17">
        <v>1178834566</v>
      </c>
      <c r="E83" s="7" t="s">
        <v>154</v>
      </c>
      <c r="F83" s="7" t="s">
        <v>155</v>
      </c>
      <c r="G83" s="7" t="s">
        <v>156</v>
      </c>
      <c r="H83" s="17" t="s">
        <v>157</v>
      </c>
      <c r="I83" s="7" t="s">
        <v>78</v>
      </c>
      <c r="J83" s="17">
        <v>0</v>
      </c>
      <c r="K83" s="17" t="s">
        <v>68</v>
      </c>
      <c r="L83" s="17" t="s">
        <v>91</v>
      </c>
      <c r="N83" s="17">
        <v>0</v>
      </c>
      <c r="O83" s="17">
        <v>0</v>
      </c>
      <c r="P83" s="17">
        <v>1</v>
      </c>
      <c r="Q83" s="17">
        <v>0</v>
      </c>
      <c r="R83">
        <f>MATCH(D83,Отчет!$D:$D,0)</f>
        <v>35</v>
      </c>
    </row>
    <row r="84" spans="1:18" x14ac:dyDescent="0.2">
      <c r="A84" s="17">
        <v>1192631081</v>
      </c>
      <c r="B84" s="17">
        <v>8</v>
      </c>
      <c r="D84" s="17">
        <v>1178834581</v>
      </c>
      <c r="E84" s="7" t="s">
        <v>152</v>
      </c>
      <c r="F84" s="7" t="s">
        <v>132</v>
      </c>
      <c r="G84" s="7" t="s">
        <v>126</v>
      </c>
      <c r="H84" s="17" t="s">
        <v>153</v>
      </c>
      <c r="I84" s="7" t="s">
        <v>78</v>
      </c>
      <c r="J84" s="17">
        <v>0</v>
      </c>
      <c r="K84" s="17" t="s">
        <v>68</v>
      </c>
      <c r="L84" s="17" t="s">
        <v>91</v>
      </c>
      <c r="N84" s="17">
        <v>0</v>
      </c>
      <c r="O84" s="17">
        <v>0</v>
      </c>
      <c r="P84" s="17">
        <v>1</v>
      </c>
      <c r="Q84" s="17">
        <v>0</v>
      </c>
      <c r="R84">
        <f>MATCH(D84,Отчет!$D:$D,0)</f>
        <v>18</v>
      </c>
    </row>
    <row r="85" spans="1:18" x14ac:dyDescent="0.2">
      <c r="A85" s="17">
        <v>1192631119</v>
      </c>
      <c r="B85" s="17">
        <v>7</v>
      </c>
      <c r="D85" s="17">
        <v>1178834596</v>
      </c>
      <c r="E85" s="7" t="s">
        <v>148</v>
      </c>
      <c r="F85" s="7" t="s">
        <v>149</v>
      </c>
      <c r="G85" s="7" t="s">
        <v>150</v>
      </c>
      <c r="H85" s="17" t="s">
        <v>151</v>
      </c>
      <c r="I85" s="7" t="s">
        <v>78</v>
      </c>
      <c r="J85" s="17">
        <v>0</v>
      </c>
      <c r="K85" s="17" t="s">
        <v>68</v>
      </c>
      <c r="L85" s="17" t="s">
        <v>91</v>
      </c>
      <c r="N85" s="17">
        <v>0</v>
      </c>
      <c r="O85" s="17">
        <v>0</v>
      </c>
      <c r="P85" s="17">
        <v>1</v>
      </c>
      <c r="Q85" s="17">
        <v>0</v>
      </c>
      <c r="R85">
        <f>MATCH(D85,Отчет!$D:$D,0)</f>
        <v>30</v>
      </c>
    </row>
    <row r="86" spans="1:18" x14ac:dyDescent="0.2">
      <c r="A86" s="17">
        <v>1510413398</v>
      </c>
      <c r="B86" s="17">
        <v>8</v>
      </c>
      <c r="D86" s="17">
        <v>1307456558</v>
      </c>
      <c r="E86" s="7" t="s">
        <v>144</v>
      </c>
      <c r="F86" s="7" t="s">
        <v>145</v>
      </c>
      <c r="G86" s="7" t="s">
        <v>146</v>
      </c>
      <c r="H86" s="17" t="s">
        <v>147</v>
      </c>
      <c r="I86" s="7" t="s">
        <v>78</v>
      </c>
      <c r="J86" s="17">
        <v>0</v>
      </c>
      <c r="K86" s="17" t="s">
        <v>68</v>
      </c>
      <c r="L86" s="17" t="s">
        <v>91</v>
      </c>
      <c r="N86" s="17">
        <v>0</v>
      </c>
      <c r="O86" s="17">
        <v>0</v>
      </c>
      <c r="P86" s="17">
        <v>1</v>
      </c>
      <c r="Q86" s="17">
        <v>0</v>
      </c>
      <c r="R86">
        <f>MATCH(D86,Отчет!$D:$D,0)</f>
        <v>38</v>
      </c>
    </row>
    <row r="87" spans="1:18" x14ac:dyDescent="0.2">
      <c r="A87" s="17">
        <v>1192630575</v>
      </c>
      <c r="B87" s="17">
        <v>7</v>
      </c>
      <c r="D87" s="17">
        <v>1178834431</v>
      </c>
      <c r="E87" s="7" t="s">
        <v>137</v>
      </c>
      <c r="F87" s="7" t="s">
        <v>138</v>
      </c>
      <c r="G87" s="7" t="s">
        <v>98</v>
      </c>
      <c r="H87" s="17" t="s">
        <v>139</v>
      </c>
      <c r="I87" s="7" t="s">
        <v>78</v>
      </c>
      <c r="J87" s="17">
        <v>0</v>
      </c>
      <c r="K87" s="17" t="s">
        <v>68</v>
      </c>
      <c r="L87" s="17" t="s">
        <v>91</v>
      </c>
      <c r="N87" s="17">
        <v>0</v>
      </c>
      <c r="O87" s="17">
        <v>0</v>
      </c>
      <c r="P87" s="17">
        <v>1</v>
      </c>
      <c r="Q87" s="17">
        <v>0</v>
      </c>
      <c r="R87">
        <f>MATCH(D87,Отчет!$D:$D,0)</f>
        <v>27</v>
      </c>
    </row>
    <row r="88" spans="1:18" x14ac:dyDescent="0.2">
      <c r="A88" s="17">
        <v>1192630616</v>
      </c>
      <c r="B88" s="17">
        <v>7</v>
      </c>
      <c r="D88" s="17">
        <v>1178834446</v>
      </c>
      <c r="E88" s="7" t="s">
        <v>134</v>
      </c>
      <c r="F88" s="7" t="s">
        <v>129</v>
      </c>
      <c r="G88" s="7" t="s">
        <v>135</v>
      </c>
      <c r="H88" s="17" t="s">
        <v>136</v>
      </c>
      <c r="I88" s="7" t="s">
        <v>78</v>
      </c>
      <c r="J88" s="17">
        <v>0</v>
      </c>
      <c r="K88" s="17" t="s">
        <v>68</v>
      </c>
      <c r="L88" s="17" t="s">
        <v>91</v>
      </c>
      <c r="N88" s="17">
        <v>0</v>
      </c>
      <c r="O88" s="17">
        <v>0</v>
      </c>
      <c r="P88" s="17">
        <v>1</v>
      </c>
      <c r="Q88" s="17">
        <v>0</v>
      </c>
      <c r="R88">
        <f>MATCH(D88,Отчет!$D:$D,0)</f>
        <v>41</v>
      </c>
    </row>
    <row r="89" spans="1:18" x14ac:dyDescent="0.2">
      <c r="A89" s="17">
        <v>1192630693</v>
      </c>
      <c r="B89" s="17">
        <v>7</v>
      </c>
      <c r="D89" s="17">
        <v>1178834476</v>
      </c>
      <c r="E89" s="7" t="s">
        <v>131</v>
      </c>
      <c r="F89" s="7" t="s">
        <v>132</v>
      </c>
      <c r="G89" s="7" t="s">
        <v>122</v>
      </c>
      <c r="H89" s="17" t="s">
        <v>133</v>
      </c>
      <c r="I89" s="7" t="s">
        <v>78</v>
      </c>
      <c r="J89" s="17">
        <v>0</v>
      </c>
      <c r="K89" s="17" t="s">
        <v>68</v>
      </c>
      <c r="L89" s="17" t="s">
        <v>91</v>
      </c>
      <c r="N89" s="17">
        <v>0</v>
      </c>
      <c r="O89" s="17">
        <v>0</v>
      </c>
      <c r="P89" s="17">
        <v>1</v>
      </c>
      <c r="Q89" s="17">
        <v>0</v>
      </c>
      <c r="R89">
        <f>MATCH(D89,Отчет!$D:$D,0)</f>
        <v>34</v>
      </c>
    </row>
    <row r="90" spans="1:18" x14ac:dyDescent="0.2">
      <c r="A90" s="17">
        <v>1192630729</v>
      </c>
      <c r="B90" s="17">
        <v>8</v>
      </c>
      <c r="D90" s="17">
        <v>1178834491</v>
      </c>
      <c r="E90" s="7" t="s">
        <v>128</v>
      </c>
      <c r="F90" s="7" t="s">
        <v>129</v>
      </c>
      <c r="G90" s="7" t="s">
        <v>65</v>
      </c>
      <c r="H90" s="17" t="s">
        <v>130</v>
      </c>
      <c r="I90" s="7" t="s">
        <v>78</v>
      </c>
      <c r="J90" s="17">
        <v>0</v>
      </c>
      <c r="K90" s="17" t="s">
        <v>68</v>
      </c>
      <c r="L90" s="17" t="s">
        <v>91</v>
      </c>
      <c r="N90" s="17">
        <v>0</v>
      </c>
      <c r="O90" s="17">
        <v>0</v>
      </c>
      <c r="P90" s="17">
        <v>1</v>
      </c>
      <c r="Q90" s="17">
        <v>0</v>
      </c>
      <c r="R90">
        <f>MATCH(D90,Отчет!$D:$D,0)</f>
        <v>20</v>
      </c>
    </row>
    <row r="91" spans="1:18" x14ac:dyDescent="0.2">
      <c r="A91" s="17">
        <v>1192630839</v>
      </c>
      <c r="B91" s="17">
        <v>9</v>
      </c>
      <c r="D91" s="17">
        <v>1178834521</v>
      </c>
      <c r="E91" s="7" t="s">
        <v>124</v>
      </c>
      <c r="F91" s="7" t="s">
        <v>125</v>
      </c>
      <c r="G91" s="7" t="s">
        <v>126</v>
      </c>
      <c r="H91" s="17" t="s">
        <v>127</v>
      </c>
      <c r="I91" s="7" t="s">
        <v>78</v>
      </c>
      <c r="J91" s="17">
        <v>0</v>
      </c>
      <c r="K91" s="17" t="s">
        <v>68</v>
      </c>
      <c r="L91" s="17" t="s">
        <v>91</v>
      </c>
      <c r="N91" s="17">
        <v>0</v>
      </c>
      <c r="O91" s="17">
        <v>0</v>
      </c>
      <c r="P91" s="17">
        <v>1</v>
      </c>
      <c r="Q91" s="17">
        <v>0</v>
      </c>
      <c r="R91">
        <f>MATCH(D91,Отчет!$D:$D,0)</f>
        <v>13</v>
      </c>
    </row>
    <row r="92" spans="1:18" x14ac:dyDescent="0.2">
      <c r="A92" s="17">
        <v>1192630195</v>
      </c>
      <c r="B92" s="17">
        <v>7</v>
      </c>
      <c r="D92" s="17">
        <v>1171454743</v>
      </c>
      <c r="E92" s="7" t="s">
        <v>120</v>
      </c>
      <c r="F92" s="7" t="s">
        <v>121</v>
      </c>
      <c r="G92" s="7" t="s">
        <v>122</v>
      </c>
      <c r="H92" s="17" t="s">
        <v>123</v>
      </c>
      <c r="I92" s="7" t="s">
        <v>78</v>
      </c>
      <c r="J92" s="17">
        <v>0</v>
      </c>
      <c r="K92" s="17" t="s">
        <v>68</v>
      </c>
      <c r="L92" s="17" t="s">
        <v>91</v>
      </c>
      <c r="N92" s="17">
        <v>0</v>
      </c>
      <c r="O92" s="17">
        <v>0</v>
      </c>
      <c r="P92" s="17">
        <v>1</v>
      </c>
      <c r="Q92" s="17">
        <v>0</v>
      </c>
      <c r="R92">
        <f>MATCH(D92,Отчет!$D:$D,0)</f>
        <v>36</v>
      </c>
    </row>
    <row r="93" spans="1:18" x14ac:dyDescent="0.2">
      <c r="A93" s="17">
        <v>1192629784</v>
      </c>
      <c r="B93" s="17">
        <v>7</v>
      </c>
      <c r="D93" s="17">
        <v>1178834281</v>
      </c>
      <c r="E93" s="7" t="s">
        <v>116</v>
      </c>
      <c r="F93" s="7" t="s">
        <v>117</v>
      </c>
      <c r="G93" s="7" t="s">
        <v>118</v>
      </c>
      <c r="H93" s="17" t="s">
        <v>119</v>
      </c>
      <c r="I93" s="7" t="s">
        <v>78</v>
      </c>
      <c r="J93" s="17">
        <v>0</v>
      </c>
      <c r="K93" s="17" t="s">
        <v>68</v>
      </c>
      <c r="L93" s="17" t="s">
        <v>91</v>
      </c>
      <c r="N93" s="17">
        <v>0</v>
      </c>
      <c r="O93" s="17">
        <v>0</v>
      </c>
      <c r="P93" s="17">
        <v>1</v>
      </c>
      <c r="Q93" s="17">
        <v>0</v>
      </c>
      <c r="R93">
        <f>MATCH(D93,Отчет!$D:$D,0)</f>
        <v>42</v>
      </c>
    </row>
    <row r="94" spans="1:18" x14ac:dyDescent="0.2">
      <c r="A94" s="17">
        <v>1192629820</v>
      </c>
      <c r="B94" s="17">
        <v>7</v>
      </c>
      <c r="D94" s="17">
        <v>1178834296</v>
      </c>
      <c r="E94" s="7" t="s">
        <v>112</v>
      </c>
      <c r="F94" s="7" t="s">
        <v>113</v>
      </c>
      <c r="G94" s="7" t="s">
        <v>114</v>
      </c>
      <c r="H94" s="17" t="s">
        <v>115</v>
      </c>
      <c r="I94" s="7" t="s">
        <v>78</v>
      </c>
      <c r="J94" s="17">
        <v>0</v>
      </c>
      <c r="K94" s="17" t="s">
        <v>68</v>
      </c>
      <c r="L94" s="17" t="s">
        <v>91</v>
      </c>
      <c r="N94" s="17">
        <v>0</v>
      </c>
      <c r="O94" s="17">
        <v>0</v>
      </c>
      <c r="P94" s="17">
        <v>1</v>
      </c>
      <c r="Q94" s="17">
        <v>0</v>
      </c>
      <c r="R94">
        <f>MATCH(D94,Отчет!$D:$D,0)</f>
        <v>26</v>
      </c>
    </row>
    <row r="95" spans="1:18" x14ac:dyDescent="0.2">
      <c r="A95" s="17">
        <v>1192630009</v>
      </c>
      <c r="B95" s="17">
        <v>7</v>
      </c>
      <c r="D95" s="17">
        <v>1178834341</v>
      </c>
      <c r="E95" s="7" t="s">
        <v>108</v>
      </c>
      <c r="F95" s="7" t="s">
        <v>109</v>
      </c>
      <c r="G95" s="7" t="s">
        <v>110</v>
      </c>
      <c r="H95" s="17" t="s">
        <v>111</v>
      </c>
      <c r="I95" s="7" t="s">
        <v>78</v>
      </c>
      <c r="J95" s="17">
        <v>0</v>
      </c>
      <c r="K95" s="17" t="s">
        <v>68</v>
      </c>
      <c r="L95" s="17" t="s">
        <v>91</v>
      </c>
      <c r="N95" s="17">
        <v>0</v>
      </c>
      <c r="O95" s="17">
        <v>0</v>
      </c>
      <c r="P95" s="17">
        <v>1</v>
      </c>
      <c r="Q95" s="17">
        <v>0</v>
      </c>
      <c r="R95">
        <f>MATCH(D95,Отчет!$D:$D,0)</f>
        <v>16</v>
      </c>
    </row>
    <row r="96" spans="1:18" x14ac:dyDescent="0.2">
      <c r="A96" s="17">
        <v>1192630121</v>
      </c>
      <c r="B96" s="17">
        <v>7</v>
      </c>
      <c r="D96" s="17">
        <v>1178834371</v>
      </c>
      <c r="E96" s="7" t="s">
        <v>104</v>
      </c>
      <c r="F96" s="7" t="s">
        <v>105</v>
      </c>
      <c r="G96" s="7" t="s">
        <v>106</v>
      </c>
      <c r="H96" s="17" t="s">
        <v>107</v>
      </c>
      <c r="I96" s="7" t="s">
        <v>78</v>
      </c>
      <c r="J96" s="17">
        <v>0</v>
      </c>
      <c r="K96" s="17" t="s">
        <v>68</v>
      </c>
      <c r="L96" s="17" t="s">
        <v>91</v>
      </c>
      <c r="N96" s="17">
        <v>0</v>
      </c>
      <c r="O96" s="17">
        <v>0</v>
      </c>
      <c r="P96" s="17">
        <v>1</v>
      </c>
      <c r="Q96" s="17">
        <v>0</v>
      </c>
      <c r="R96">
        <f>MATCH(D96,Отчет!$D:$D,0)</f>
        <v>23</v>
      </c>
    </row>
    <row r="97" spans="1:18" x14ac:dyDescent="0.2">
      <c r="A97" s="17">
        <v>1192630311</v>
      </c>
      <c r="B97" s="17">
        <v>8</v>
      </c>
      <c r="D97" s="17">
        <v>1178834386</v>
      </c>
      <c r="E97" s="7" t="s">
        <v>140</v>
      </c>
      <c r="F97" s="7" t="s">
        <v>141</v>
      </c>
      <c r="G97" s="7" t="s">
        <v>142</v>
      </c>
      <c r="H97" s="17" t="s">
        <v>143</v>
      </c>
      <c r="I97" s="7" t="s">
        <v>78</v>
      </c>
      <c r="J97" s="17">
        <v>0</v>
      </c>
      <c r="K97" s="17" t="s">
        <v>68</v>
      </c>
      <c r="L97" s="17" t="s">
        <v>91</v>
      </c>
      <c r="N97" s="17">
        <v>0</v>
      </c>
      <c r="O97" s="17">
        <v>0</v>
      </c>
      <c r="P97" s="17">
        <v>1</v>
      </c>
      <c r="Q97" s="17">
        <v>0</v>
      </c>
      <c r="R97">
        <f>MATCH(D97,Отчет!$D:$D,0)</f>
        <v>28</v>
      </c>
    </row>
    <row r="98" spans="1:18" x14ac:dyDescent="0.2">
      <c r="A98" s="17">
        <v>1192630237</v>
      </c>
      <c r="B98" s="17">
        <v>7</v>
      </c>
      <c r="D98" s="17">
        <v>1171454662</v>
      </c>
      <c r="E98" s="7" t="s">
        <v>100</v>
      </c>
      <c r="F98" s="7" t="s">
        <v>101</v>
      </c>
      <c r="G98" s="7" t="s">
        <v>102</v>
      </c>
      <c r="H98" s="17" t="s">
        <v>103</v>
      </c>
      <c r="I98" s="7" t="s">
        <v>78</v>
      </c>
      <c r="J98" s="17">
        <v>0</v>
      </c>
      <c r="K98" s="17" t="s">
        <v>68</v>
      </c>
      <c r="L98" s="17" t="s">
        <v>91</v>
      </c>
      <c r="N98" s="17">
        <v>0</v>
      </c>
      <c r="O98" s="17">
        <v>0</v>
      </c>
      <c r="P98" s="17">
        <v>1</v>
      </c>
      <c r="Q98" s="17">
        <v>0</v>
      </c>
      <c r="R98">
        <f>MATCH(D98,Отчет!$D:$D,0)</f>
        <v>24</v>
      </c>
    </row>
    <row r="99" spans="1:18" x14ac:dyDescent="0.2">
      <c r="A99" s="17">
        <v>1192629856</v>
      </c>
      <c r="B99" s="17">
        <v>8</v>
      </c>
      <c r="D99" s="17">
        <v>1171454675</v>
      </c>
      <c r="E99" s="7" t="s">
        <v>92</v>
      </c>
      <c r="F99" s="7" t="s">
        <v>93</v>
      </c>
      <c r="G99" s="7" t="s">
        <v>94</v>
      </c>
      <c r="H99" s="17" t="s">
        <v>95</v>
      </c>
      <c r="I99" s="7" t="s">
        <v>78</v>
      </c>
      <c r="J99" s="17">
        <v>0</v>
      </c>
      <c r="K99" s="17" t="s">
        <v>68</v>
      </c>
      <c r="L99" s="17" t="s">
        <v>91</v>
      </c>
      <c r="N99" s="17">
        <v>0</v>
      </c>
      <c r="O99" s="17">
        <v>0</v>
      </c>
      <c r="P99" s="17">
        <v>1</v>
      </c>
      <c r="Q99" s="17">
        <v>0</v>
      </c>
      <c r="R99">
        <f>MATCH(D99,Отчет!$D:$D,0)</f>
        <v>12</v>
      </c>
    </row>
    <row r="100" spans="1:18" x14ac:dyDescent="0.2">
      <c r="A100" s="17">
        <v>1586082006</v>
      </c>
      <c r="B100" s="17">
        <v>6</v>
      </c>
      <c r="D100" s="17">
        <v>1171454704</v>
      </c>
      <c r="E100" s="7" t="s">
        <v>87</v>
      </c>
      <c r="F100" s="7" t="s">
        <v>88</v>
      </c>
      <c r="G100" s="7" t="s">
        <v>89</v>
      </c>
      <c r="H100" s="17" t="s">
        <v>90</v>
      </c>
      <c r="I100" s="7" t="s">
        <v>201</v>
      </c>
      <c r="J100" s="17">
        <v>1</v>
      </c>
      <c r="K100" s="17" t="s">
        <v>68</v>
      </c>
      <c r="L100" s="17" t="s">
        <v>91</v>
      </c>
      <c r="N100" s="17">
        <v>6</v>
      </c>
      <c r="O100" s="17">
        <v>1</v>
      </c>
      <c r="P100" s="17">
        <v>1</v>
      </c>
      <c r="Q100" s="17">
        <v>0</v>
      </c>
      <c r="R100">
        <f>MATCH(D100,Отчет!$D:$D,0)</f>
        <v>39</v>
      </c>
    </row>
    <row r="101" spans="1:18" x14ac:dyDescent="0.2">
      <c r="A101" s="17">
        <v>1238415811</v>
      </c>
      <c r="B101" s="17">
        <v>8</v>
      </c>
      <c r="D101" s="17">
        <v>1171454675</v>
      </c>
      <c r="E101" s="7" t="s">
        <v>92</v>
      </c>
      <c r="F101" s="7" t="s">
        <v>93</v>
      </c>
      <c r="G101" s="7" t="s">
        <v>94</v>
      </c>
      <c r="H101" s="17" t="s">
        <v>95</v>
      </c>
      <c r="I101" s="7" t="s">
        <v>201</v>
      </c>
      <c r="J101" s="17">
        <v>1</v>
      </c>
      <c r="K101" s="17" t="s">
        <v>68</v>
      </c>
      <c r="L101" s="17" t="s">
        <v>91</v>
      </c>
      <c r="N101" s="17">
        <v>8</v>
      </c>
      <c r="O101" s="17">
        <v>1</v>
      </c>
      <c r="P101" s="17">
        <v>1</v>
      </c>
      <c r="Q101" s="17">
        <v>0</v>
      </c>
      <c r="R101">
        <f>MATCH(D101,Отчет!$D:$D,0)</f>
        <v>12</v>
      </c>
    </row>
    <row r="102" spans="1:18" x14ac:dyDescent="0.2">
      <c r="A102" s="17">
        <v>1238415823</v>
      </c>
      <c r="B102" s="17">
        <v>8</v>
      </c>
      <c r="D102" s="17">
        <v>1171454730</v>
      </c>
      <c r="E102" s="7" t="s">
        <v>164</v>
      </c>
      <c r="F102" s="7" t="s">
        <v>165</v>
      </c>
      <c r="G102" s="7" t="s">
        <v>166</v>
      </c>
      <c r="H102" s="17" t="s">
        <v>167</v>
      </c>
      <c r="I102" s="7" t="s">
        <v>201</v>
      </c>
      <c r="J102" s="17">
        <v>1</v>
      </c>
      <c r="K102" s="17" t="s">
        <v>68</v>
      </c>
      <c r="L102" s="17" t="s">
        <v>91</v>
      </c>
      <c r="N102" s="17">
        <v>8</v>
      </c>
      <c r="O102" s="17">
        <v>1</v>
      </c>
      <c r="P102" s="17">
        <v>1</v>
      </c>
      <c r="Q102" s="17">
        <v>0</v>
      </c>
      <c r="R102">
        <f>MATCH(D102,Отчет!$D:$D,0)</f>
        <v>19</v>
      </c>
    </row>
    <row r="103" spans="1:18" x14ac:dyDescent="0.2">
      <c r="A103" s="17">
        <v>1238415977</v>
      </c>
      <c r="B103" s="17">
        <v>8</v>
      </c>
      <c r="D103" s="17">
        <v>1171454545</v>
      </c>
      <c r="E103" s="7" t="s">
        <v>161</v>
      </c>
      <c r="F103" s="7" t="s">
        <v>162</v>
      </c>
      <c r="G103" s="7" t="s">
        <v>146</v>
      </c>
      <c r="H103" s="17" t="s">
        <v>163</v>
      </c>
      <c r="I103" s="7" t="s">
        <v>201</v>
      </c>
      <c r="J103" s="17">
        <v>1</v>
      </c>
      <c r="K103" s="17" t="s">
        <v>68</v>
      </c>
      <c r="L103" s="17" t="s">
        <v>91</v>
      </c>
      <c r="N103" s="17">
        <v>8</v>
      </c>
      <c r="O103" s="17">
        <v>1</v>
      </c>
      <c r="P103" s="17">
        <v>1</v>
      </c>
      <c r="Q103" s="17">
        <v>0</v>
      </c>
      <c r="R103">
        <f>MATCH(D103,Отчет!$D:$D,0)</f>
        <v>25</v>
      </c>
    </row>
    <row r="104" spans="1:18" x14ac:dyDescent="0.2">
      <c r="A104" s="17">
        <v>1238415774</v>
      </c>
      <c r="B104" s="17">
        <v>6</v>
      </c>
      <c r="D104" s="17">
        <v>1171454558</v>
      </c>
      <c r="E104" s="7" t="s">
        <v>168</v>
      </c>
      <c r="F104" s="7" t="s">
        <v>138</v>
      </c>
      <c r="G104" s="7" t="s">
        <v>135</v>
      </c>
      <c r="H104" s="17" t="s">
        <v>169</v>
      </c>
      <c r="I104" s="7" t="s">
        <v>201</v>
      </c>
      <c r="J104" s="17">
        <v>1</v>
      </c>
      <c r="K104" s="17" t="s">
        <v>68</v>
      </c>
      <c r="L104" s="17" t="s">
        <v>91</v>
      </c>
      <c r="N104" s="17">
        <v>6</v>
      </c>
      <c r="O104" s="17">
        <v>1</v>
      </c>
      <c r="P104" s="17">
        <v>1</v>
      </c>
      <c r="Q104" s="17">
        <v>0</v>
      </c>
      <c r="R104">
        <f>MATCH(D104,Отчет!$D:$D,0)</f>
        <v>37</v>
      </c>
    </row>
    <row r="105" spans="1:18" x14ac:dyDescent="0.2">
      <c r="A105" s="17">
        <v>1238415861</v>
      </c>
      <c r="B105" s="17">
        <v>7</v>
      </c>
      <c r="D105" s="17">
        <v>1171454584</v>
      </c>
      <c r="E105" s="7" t="s">
        <v>170</v>
      </c>
      <c r="F105" s="7" t="s">
        <v>171</v>
      </c>
      <c r="G105" s="7" t="s">
        <v>172</v>
      </c>
      <c r="H105" s="17" t="s">
        <v>173</v>
      </c>
      <c r="I105" s="7" t="s">
        <v>201</v>
      </c>
      <c r="J105" s="17">
        <v>1</v>
      </c>
      <c r="K105" s="17" t="s">
        <v>68</v>
      </c>
      <c r="L105" s="17" t="s">
        <v>91</v>
      </c>
      <c r="N105" s="17">
        <v>7</v>
      </c>
      <c r="O105" s="17">
        <v>1</v>
      </c>
      <c r="P105" s="17">
        <v>1</v>
      </c>
      <c r="Q105" s="17">
        <v>0</v>
      </c>
      <c r="R105">
        <f>MATCH(D105,Отчет!$D:$D,0)</f>
        <v>15</v>
      </c>
    </row>
    <row r="106" spans="1:18" x14ac:dyDescent="0.2">
      <c r="A106" s="17">
        <v>1238415953</v>
      </c>
      <c r="B106" s="17">
        <v>7</v>
      </c>
      <c r="D106" s="17">
        <v>1171454610</v>
      </c>
      <c r="E106" s="7" t="s">
        <v>174</v>
      </c>
      <c r="F106" s="7" t="s">
        <v>175</v>
      </c>
      <c r="G106" s="7" t="s">
        <v>150</v>
      </c>
      <c r="H106" s="17" t="s">
        <v>176</v>
      </c>
      <c r="I106" s="7" t="s">
        <v>201</v>
      </c>
      <c r="J106" s="17">
        <v>1</v>
      </c>
      <c r="K106" s="17" t="s">
        <v>68</v>
      </c>
      <c r="L106" s="17" t="s">
        <v>91</v>
      </c>
      <c r="N106" s="17">
        <v>7</v>
      </c>
      <c r="O106" s="17">
        <v>1</v>
      </c>
      <c r="P106" s="17">
        <v>1</v>
      </c>
      <c r="Q106" s="17">
        <v>0</v>
      </c>
      <c r="R106">
        <f>MATCH(D106,Отчет!$D:$D,0)</f>
        <v>21</v>
      </c>
    </row>
    <row r="107" spans="1:18" x14ac:dyDescent="0.2">
      <c r="A107" s="17">
        <v>1238415905</v>
      </c>
      <c r="B107" s="17">
        <v>8</v>
      </c>
      <c r="D107" s="17">
        <v>1171454636</v>
      </c>
      <c r="E107" s="7" t="s">
        <v>177</v>
      </c>
      <c r="F107" s="7" t="s">
        <v>125</v>
      </c>
      <c r="G107" s="7" t="s">
        <v>178</v>
      </c>
      <c r="H107" s="17" t="s">
        <v>179</v>
      </c>
      <c r="I107" s="7" t="s">
        <v>201</v>
      </c>
      <c r="J107" s="17">
        <v>1</v>
      </c>
      <c r="K107" s="17" t="s">
        <v>68</v>
      </c>
      <c r="L107" s="17" t="s">
        <v>91</v>
      </c>
      <c r="N107" s="17">
        <v>8</v>
      </c>
      <c r="O107" s="17">
        <v>1</v>
      </c>
      <c r="P107" s="17">
        <v>1</v>
      </c>
      <c r="Q107" s="17">
        <v>0</v>
      </c>
      <c r="R107">
        <f>MATCH(D107,Отчет!$D:$D,0)</f>
        <v>33</v>
      </c>
    </row>
    <row r="108" spans="1:18" x14ac:dyDescent="0.2">
      <c r="A108" s="17">
        <v>1238415879</v>
      </c>
      <c r="B108" s="17">
        <v>8</v>
      </c>
      <c r="D108" s="17">
        <v>1171454649</v>
      </c>
      <c r="E108" s="7" t="s">
        <v>180</v>
      </c>
      <c r="F108" s="7" t="s">
        <v>181</v>
      </c>
      <c r="G108" s="7" t="s">
        <v>182</v>
      </c>
      <c r="H108" s="17" t="s">
        <v>183</v>
      </c>
      <c r="I108" s="7" t="s">
        <v>201</v>
      </c>
      <c r="J108" s="17">
        <v>1</v>
      </c>
      <c r="K108" s="17" t="s">
        <v>68</v>
      </c>
      <c r="L108" s="17" t="s">
        <v>91</v>
      </c>
      <c r="N108" s="17">
        <v>8</v>
      </c>
      <c r="O108" s="17">
        <v>1</v>
      </c>
      <c r="P108" s="17">
        <v>1</v>
      </c>
      <c r="Q108" s="17">
        <v>0</v>
      </c>
      <c r="R108">
        <f>MATCH(D108,Отчет!$D:$D,0)</f>
        <v>14</v>
      </c>
    </row>
    <row r="109" spans="1:18" x14ac:dyDescent="0.2">
      <c r="A109" s="17">
        <v>1238415780</v>
      </c>
      <c r="B109" s="17">
        <v>7</v>
      </c>
      <c r="D109" s="17">
        <v>1171454493</v>
      </c>
      <c r="E109" s="7" t="s">
        <v>184</v>
      </c>
      <c r="F109" s="7" t="s">
        <v>185</v>
      </c>
      <c r="G109" s="7" t="s">
        <v>98</v>
      </c>
      <c r="H109" s="17" t="s">
        <v>186</v>
      </c>
      <c r="I109" s="7" t="s">
        <v>201</v>
      </c>
      <c r="J109" s="17">
        <v>1</v>
      </c>
      <c r="K109" s="17" t="s">
        <v>68</v>
      </c>
      <c r="L109" s="17" t="s">
        <v>91</v>
      </c>
      <c r="N109" s="17">
        <v>7</v>
      </c>
      <c r="O109" s="17">
        <v>1</v>
      </c>
      <c r="P109" s="17">
        <v>1</v>
      </c>
      <c r="Q109" s="17">
        <v>0</v>
      </c>
      <c r="R109">
        <f>MATCH(D109,Отчет!$D:$D,0)</f>
        <v>32</v>
      </c>
    </row>
    <row r="110" spans="1:18" x14ac:dyDescent="0.2">
      <c r="A110" s="17">
        <v>1238415786</v>
      </c>
      <c r="B110" s="17">
        <v>7</v>
      </c>
      <c r="D110" s="17">
        <v>1171454506</v>
      </c>
      <c r="E110" s="7" t="s">
        <v>187</v>
      </c>
      <c r="F110" s="7" t="s">
        <v>188</v>
      </c>
      <c r="G110" s="7" t="s">
        <v>189</v>
      </c>
      <c r="H110" s="17" t="s">
        <v>190</v>
      </c>
      <c r="I110" s="7" t="s">
        <v>201</v>
      </c>
      <c r="J110" s="17">
        <v>1</v>
      </c>
      <c r="K110" s="17" t="s">
        <v>68</v>
      </c>
      <c r="L110" s="17" t="s">
        <v>91</v>
      </c>
      <c r="N110" s="17">
        <v>7</v>
      </c>
      <c r="O110" s="17">
        <v>1</v>
      </c>
      <c r="P110" s="17">
        <v>1</v>
      </c>
      <c r="Q110" s="17">
        <v>0</v>
      </c>
      <c r="R110">
        <f>MATCH(D110,Отчет!$D:$D,0)</f>
        <v>17</v>
      </c>
    </row>
    <row r="111" spans="1:18" x14ac:dyDescent="0.2">
      <c r="A111" s="17">
        <v>1258807206</v>
      </c>
      <c r="B111" s="17">
        <v>6</v>
      </c>
      <c r="D111" s="17">
        <v>1171454519</v>
      </c>
      <c r="E111" s="7" t="s">
        <v>191</v>
      </c>
      <c r="F111" s="7" t="s">
        <v>101</v>
      </c>
      <c r="G111" s="7" t="s">
        <v>126</v>
      </c>
      <c r="H111" s="17" t="s">
        <v>192</v>
      </c>
      <c r="I111" s="7" t="s">
        <v>201</v>
      </c>
      <c r="J111" s="17">
        <v>1</v>
      </c>
      <c r="K111" s="17" t="s">
        <v>68</v>
      </c>
      <c r="L111" s="17" t="s">
        <v>91</v>
      </c>
      <c r="N111" s="17">
        <v>6</v>
      </c>
      <c r="O111" s="17">
        <v>1</v>
      </c>
      <c r="P111" s="17">
        <v>1</v>
      </c>
      <c r="Q111" s="17">
        <v>0</v>
      </c>
      <c r="R111">
        <f>MATCH(D111,Отчет!$D:$D,0)</f>
        <v>29</v>
      </c>
    </row>
    <row r="112" spans="1:18" x14ac:dyDescent="0.2">
      <c r="A112" s="17">
        <v>1238415917</v>
      </c>
      <c r="B112" s="17">
        <v>8</v>
      </c>
      <c r="D112" s="17">
        <v>1171454532</v>
      </c>
      <c r="E112" s="7" t="s">
        <v>193</v>
      </c>
      <c r="F112" s="7" t="s">
        <v>194</v>
      </c>
      <c r="G112" s="7" t="s">
        <v>195</v>
      </c>
      <c r="H112" s="17" t="s">
        <v>196</v>
      </c>
      <c r="I112" s="7" t="s">
        <v>201</v>
      </c>
      <c r="J112" s="17">
        <v>1</v>
      </c>
      <c r="K112" s="17" t="s">
        <v>68</v>
      </c>
      <c r="L112" s="17" t="s">
        <v>91</v>
      </c>
      <c r="N112" s="17">
        <v>8</v>
      </c>
      <c r="O112" s="17">
        <v>1</v>
      </c>
      <c r="P112" s="17">
        <v>1</v>
      </c>
      <c r="Q112" s="17">
        <v>0</v>
      </c>
      <c r="R112">
        <f>MATCH(D112,Отчет!$D:$D,0)</f>
        <v>22</v>
      </c>
    </row>
    <row r="113" spans="1:18" x14ac:dyDescent="0.2">
      <c r="A113" s="17">
        <v>1238415965</v>
      </c>
      <c r="B113" s="17">
        <v>8</v>
      </c>
      <c r="D113" s="17">
        <v>1178834521</v>
      </c>
      <c r="E113" s="7" t="s">
        <v>124</v>
      </c>
      <c r="F113" s="7" t="s">
        <v>125</v>
      </c>
      <c r="G113" s="7" t="s">
        <v>126</v>
      </c>
      <c r="H113" s="17" t="s">
        <v>127</v>
      </c>
      <c r="I113" s="7" t="s">
        <v>201</v>
      </c>
      <c r="J113" s="17">
        <v>1</v>
      </c>
      <c r="K113" s="17" t="s">
        <v>68</v>
      </c>
      <c r="L113" s="17" t="s">
        <v>91</v>
      </c>
      <c r="N113" s="17">
        <v>8</v>
      </c>
      <c r="O113" s="17">
        <v>1</v>
      </c>
      <c r="P113" s="17">
        <v>1</v>
      </c>
      <c r="Q113" s="17">
        <v>0</v>
      </c>
      <c r="R113">
        <f>MATCH(D113,Отчет!$D:$D,0)</f>
        <v>13</v>
      </c>
    </row>
    <row r="114" spans="1:18" x14ac:dyDescent="0.2">
      <c r="A114" s="17">
        <v>1238415971</v>
      </c>
      <c r="B114" s="17">
        <v>4</v>
      </c>
      <c r="D114" s="17">
        <v>1178834536</v>
      </c>
      <c r="E114" s="7" t="s">
        <v>158</v>
      </c>
      <c r="F114" s="7" t="s">
        <v>159</v>
      </c>
      <c r="G114" s="7" t="s">
        <v>150</v>
      </c>
      <c r="H114" s="17" t="s">
        <v>160</v>
      </c>
      <c r="I114" s="7" t="s">
        <v>201</v>
      </c>
      <c r="J114" s="17">
        <v>1</v>
      </c>
      <c r="K114" s="17" t="s">
        <v>68</v>
      </c>
      <c r="L114" s="17" t="s">
        <v>91</v>
      </c>
      <c r="N114" s="17">
        <v>4</v>
      </c>
      <c r="O114" s="17">
        <v>1</v>
      </c>
      <c r="P114" s="17">
        <v>1</v>
      </c>
      <c r="Q114" s="17">
        <v>0</v>
      </c>
      <c r="R114">
        <f>MATCH(D114,Отчет!$D:$D,0)</f>
        <v>40</v>
      </c>
    </row>
    <row r="115" spans="1:18" x14ac:dyDescent="0.2">
      <c r="A115" s="17">
        <v>1238415989</v>
      </c>
      <c r="B115" s="17">
        <v>7</v>
      </c>
      <c r="D115" s="17">
        <v>1178834566</v>
      </c>
      <c r="E115" s="7" t="s">
        <v>154</v>
      </c>
      <c r="F115" s="7" t="s">
        <v>155</v>
      </c>
      <c r="G115" s="7" t="s">
        <v>156</v>
      </c>
      <c r="H115" s="17" t="s">
        <v>157</v>
      </c>
      <c r="I115" s="7" t="s">
        <v>201</v>
      </c>
      <c r="J115" s="17">
        <v>1</v>
      </c>
      <c r="K115" s="17" t="s">
        <v>68</v>
      </c>
      <c r="L115" s="17" t="s">
        <v>91</v>
      </c>
      <c r="N115" s="17">
        <v>7</v>
      </c>
      <c r="O115" s="17">
        <v>1</v>
      </c>
      <c r="P115" s="17">
        <v>1</v>
      </c>
      <c r="Q115" s="17">
        <v>0</v>
      </c>
      <c r="R115">
        <f>MATCH(D115,Отчет!$D:$D,0)</f>
        <v>35</v>
      </c>
    </row>
    <row r="116" spans="1:18" x14ac:dyDescent="0.2">
      <c r="A116" s="17">
        <v>1238416001</v>
      </c>
      <c r="B116" s="17">
        <v>8</v>
      </c>
      <c r="D116" s="17">
        <v>1178834581</v>
      </c>
      <c r="E116" s="7" t="s">
        <v>152</v>
      </c>
      <c r="F116" s="7" t="s">
        <v>132</v>
      </c>
      <c r="G116" s="7" t="s">
        <v>126</v>
      </c>
      <c r="H116" s="17" t="s">
        <v>153</v>
      </c>
      <c r="I116" s="7" t="s">
        <v>201</v>
      </c>
      <c r="J116" s="17">
        <v>1</v>
      </c>
      <c r="K116" s="17" t="s">
        <v>68</v>
      </c>
      <c r="L116" s="17" t="s">
        <v>91</v>
      </c>
      <c r="N116" s="17">
        <v>8</v>
      </c>
      <c r="O116" s="17">
        <v>1</v>
      </c>
      <c r="P116" s="17">
        <v>1</v>
      </c>
      <c r="Q116" s="17">
        <v>0</v>
      </c>
      <c r="R116">
        <f>MATCH(D116,Отчет!$D:$D,0)</f>
        <v>18</v>
      </c>
    </row>
    <row r="117" spans="1:18" x14ac:dyDescent="0.2">
      <c r="A117" s="17">
        <v>1238416007</v>
      </c>
      <c r="B117" s="17">
        <v>6</v>
      </c>
      <c r="D117" s="17">
        <v>1178834596</v>
      </c>
      <c r="E117" s="7" t="s">
        <v>148</v>
      </c>
      <c r="F117" s="7" t="s">
        <v>149</v>
      </c>
      <c r="G117" s="7" t="s">
        <v>150</v>
      </c>
      <c r="H117" s="17" t="s">
        <v>151</v>
      </c>
      <c r="I117" s="7" t="s">
        <v>201</v>
      </c>
      <c r="J117" s="17">
        <v>1</v>
      </c>
      <c r="K117" s="17" t="s">
        <v>68</v>
      </c>
      <c r="L117" s="17" t="s">
        <v>91</v>
      </c>
      <c r="N117" s="17">
        <v>6</v>
      </c>
      <c r="O117" s="17">
        <v>1</v>
      </c>
      <c r="P117" s="17">
        <v>1</v>
      </c>
      <c r="Q117" s="17">
        <v>0</v>
      </c>
      <c r="R117">
        <f>MATCH(D117,Отчет!$D:$D,0)</f>
        <v>30</v>
      </c>
    </row>
    <row r="118" spans="1:18" x14ac:dyDescent="0.2">
      <c r="A118" s="17">
        <v>1327795847</v>
      </c>
      <c r="B118" s="17">
        <v>6</v>
      </c>
      <c r="D118" s="17">
        <v>1307456558</v>
      </c>
      <c r="E118" s="7" t="s">
        <v>144</v>
      </c>
      <c r="F118" s="7" t="s">
        <v>145</v>
      </c>
      <c r="G118" s="7" t="s">
        <v>146</v>
      </c>
      <c r="H118" s="17" t="s">
        <v>147</v>
      </c>
      <c r="I118" s="7" t="s">
        <v>201</v>
      </c>
      <c r="J118" s="17">
        <v>1</v>
      </c>
      <c r="K118" s="17" t="s">
        <v>68</v>
      </c>
      <c r="L118" s="17" t="s">
        <v>91</v>
      </c>
      <c r="N118" s="17">
        <v>6</v>
      </c>
      <c r="O118" s="17">
        <v>1</v>
      </c>
      <c r="P118" s="17">
        <v>1</v>
      </c>
      <c r="Q118" s="17">
        <v>0</v>
      </c>
      <c r="R118">
        <f>MATCH(D118,Отчет!$D:$D,0)</f>
        <v>38</v>
      </c>
    </row>
    <row r="119" spans="1:18" x14ac:dyDescent="0.2">
      <c r="A119" s="17">
        <v>1238415885</v>
      </c>
      <c r="B119" s="17">
        <v>7</v>
      </c>
      <c r="D119" s="17">
        <v>1178834386</v>
      </c>
      <c r="E119" s="7" t="s">
        <v>140</v>
      </c>
      <c r="F119" s="7" t="s">
        <v>141</v>
      </c>
      <c r="G119" s="7" t="s">
        <v>142</v>
      </c>
      <c r="H119" s="17" t="s">
        <v>143</v>
      </c>
      <c r="I119" s="7" t="s">
        <v>201</v>
      </c>
      <c r="J119" s="17">
        <v>1</v>
      </c>
      <c r="K119" s="17" t="s">
        <v>68</v>
      </c>
      <c r="L119" s="17" t="s">
        <v>91</v>
      </c>
      <c r="N119" s="17">
        <v>7</v>
      </c>
      <c r="O119" s="17">
        <v>1</v>
      </c>
      <c r="P119" s="17">
        <v>1</v>
      </c>
      <c r="Q119" s="17">
        <v>0</v>
      </c>
      <c r="R119">
        <f>MATCH(D119,Отчет!$D:$D,0)</f>
        <v>28</v>
      </c>
    </row>
    <row r="120" spans="1:18" x14ac:dyDescent="0.2">
      <c r="A120" s="17">
        <v>1258807240</v>
      </c>
      <c r="B120" s="17">
        <v>7</v>
      </c>
      <c r="D120" s="17">
        <v>1178834431</v>
      </c>
      <c r="E120" s="7" t="s">
        <v>137</v>
      </c>
      <c r="F120" s="7" t="s">
        <v>138</v>
      </c>
      <c r="G120" s="7" t="s">
        <v>98</v>
      </c>
      <c r="H120" s="17" t="s">
        <v>139</v>
      </c>
      <c r="I120" s="7" t="s">
        <v>201</v>
      </c>
      <c r="J120" s="17">
        <v>1</v>
      </c>
      <c r="K120" s="17" t="s">
        <v>68</v>
      </c>
      <c r="L120" s="17" t="s">
        <v>91</v>
      </c>
      <c r="N120" s="17">
        <v>7</v>
      </c>
      <c r="O120" s="17">
        <v>1</v>
      </c>
      <c r="P120" s="17">
        <v>1</v>
      </c>
      <c r="Q120" s="17">
        <v>0</v>
      </c>
      <c r="R120">
        <f>MATCH(D120,Отчет!$D:$D,0)</f>
        <v>27</v>
      </c>
    </row>
    <row r="121" spans="1:18" x14ac:dyDescent="0.2">
      <c r="A121" s="17">
        <v>1238415929</v>
      </c>
      <c r="B121" s="17">
        <v>4</v>
      </c>
      <c r="D121" s="17">
        <v>1178834446</v>
      </c>
      <c r="E121" s="7" t="s">
        <v>134</v>
      </c>
      <c r="F121" s="7" t="s">
        <v>129</v>
      </c>
      <c r="G121" s="7" t="s">
        <v>135</v>
      </c>
      <c r="H121" s="17" t="s">
        <v>136</v>
      </c>
      <c r="I121" s="7" t="s">
        <v>201</v>
      </c>
      <c r="J121" s="17">
        <v>1</v>
      </c>
      <c r="K121" s="17" t="s">
        <v>68</v>
      </c>
      <c r="L121" s="17" t="s">
        <v>91</v>
      </c>
      <c r="N121" s="17">
        <v>4</v>
      </c>
      <c r="O121" s="17">
        <v>1</v>
      </c>
      <c r="P121" s="17">
        <v>1</v>
      </c>
      <c r="Q121" s="17">
        <v>0</v>
      </c>
      <c r="R121">
        <f>MATCH(D121,Отчет!$D:$D,0)</f>
        <v>41</v>
      </c>
    </row>
    <row r="122" spans="1:18" x14ac:dyDescent="0.2">
      <c r="A122" s="17">
        <v>1238415941</v>
      </c>
      <c r="B122" s="17">
        <v>7</v>
      </c>
      <c r="D122" s="17">
        <v>1178834476</v>
      </c>
      <c r="E122" s="7" t="s">
        <v>131</v>
      </c>
      <c r="F122" s="7" t="s">
        <v>132</v>
      </c>
      <c r="G122" s="7" t="s">
        <v>122</v>
      </c>
      <c r="H122" s="17" t="s">
        <v>133</v>
      </c>
      <c r="I122" s="7" t="s">
        <v>201</v>
      </c>
      <c r="J122" s="17">
        <v>1</v>
      </c>
      <c r="K122" s="17" t="s">
        <v>68</v>
      </c>
      <c r="L122" s="17" t="s">
        <v>91</v>
      </c>
      <c r="N122" s="17">
        <v>7</v>
      </c>
      <c r="O122" s="17">
        <v>1</v>
      </c>
      <c r="P122" s="17">
        <v>1</v>
      </c>
      <c r="Q122" s="17">
        <v>0</v>
      </c>
      <c r="R122">
        <f>MATCH(D122,Отчет!$D:$D,0)</f>
        <v>34</v>
      </c>
    </row>
    <row r="123" spans="1:18" x14ac:dyDescent="0.2">
      <c r="A123" s="17">
        <v>1238415947</v>
      </c>
      <c r="B123" s="17">
        <v>5</v>
      </c>
      <c r="D123" s="17">
        <v>1178834491</v>
      </c>
      <c r="E123" s="7" t="s">
        <v>128</v>
      </c>
      <c r="F123" s="7" t="s">
        <v>129</v>
      </c>
      <c r="G123" s="7" t="s">
        <v>65</v>
      </c>
      <c r="H123" s="17" t="s">
        <v>130</v>
      </c>
      <c r="I123" s="7" t="s">
        <v>201</v>
      </c>
      <c r="J123" s="17">
        <v>1</v>
      </c>
      <c r="K123" s="17" t="s">
        <v>68</v>
      </c>
      <c r="L123" s="17" t="s">
        <v>91</v>
      </c>
      <c r="N123" s="17">
        <v>5</v>
      </c>
      <c r="O123" s="17">
        <v>1</v>
      </c>
      <c r="P123" s="17">
        <v>1</v>
      </c>
      <c r="Q123" s="17">
        <v>0</v>
      </c>
      <c r="R123">
        <f>MATCH(D123,Отчет!$D:$D,0)</f>
        <v>20</v>
      </c>
    </row>
    <row r="124" spans="1:18" x14ac:dyDescent="0.2">
      <c r="A124" s="17">
        <v>1238415867</v>
      </c>
      <c r="B124" s="17">
        <v>7</v>
      </c>
      <c r="D124" s="17">
        <v>1171454743</v>
      </c>
      <c r="E124" s="7" t="s">
        <v>120</v>
      </c>
      <c r="F124" s="7" t="s">
        <v>121</v>
      </c>
      <c r="G124" s="7" t="s">
        <v>122</v>
      </c>
      <c r="H124" s="17" t="s">
        <v>123</v>
      </c>
      <c r="I124" s="7" t="s">
        <v>201</v>
      </c>
      <c r="J124" s="17">
        <v>1</v>
      </c>
      <c r="K124" s="17" t="s">
        <v>68</v>
      </c>
      <c r="L124" s="17" t="s">
        <v>91</v>
      </c>
      <c r="N124" s="17">
        <v>7</v>
      </c>
      <c r="O124" s="17">
        <v>1</v>
      </c>
      <c r="P124" s="17">
        <v>1</v>
      </c>
      <c r="Q124" s="17">
        <v>0</v>
      </c>
      <c r="R124">
        <f>MATCH(D124,Отчет!$D:$D,0)</f>
        <v>36</v>
      </c>
    </row>
    <row r="125" spans="1:18" x14ac:dyDescent="0.2">
      <c r="A125" s="17">
        <v>1238415798</v>
      </c>
      <c r="B125" s="17">
        <v>4</v>
      </c>
      <c r="D125" s="17">
        <v>1178834281</v>
      </c>
      <c r="E125" s="7" t="s">
        <v>116</v>
      </c>
      <c r="F125" s="7" t="s">
        <v>117</v>
      </c>
      <c r="G125" s="7" t="s">
        <v>118</v>
      </c>
      <c r="H125" s="17" t="s">
        <v>119</v>
      </c>
      <c r="I125" s="7" t="s">
        <v>201</v>
      </c>
      <c r="J125" s="17">
        <v>1</v>
      </c>
      <c r="K125" s="17" t="s">
        <v>68</v>
      </c>
      <c r="L125" s="17" t="s">
        <v>91</v>
      </c>
      <c r="N125" s="17">
        <v>4</v>
      </c>
      <c r="O125" s="17">
        <v>1</v>
      </c>
      <c r="P125" s="17">
        <v>1</v>
      </c>
      <c r="Q125" s="17">
        <v>0</v>
      </c>
      <c r="R125">
        <f>MATCH(D125,Отчет!$D:$D,0)</f>
        <v>42</v>
      </c>
    </row>
    <row r="126" spans="1:18" x14ac:dyDescent="0.2">
      <c r="A126" s="17">
        <v>1238415805</v>
      </c>
      <c r="B126" s="17">
        <v>5</v>
      </c>
      <c r="D126" s="17">
        <v>1178834296</v>
      </c>
      <c r="E126" s="7" t="s">
        <v>112</v>
      </c>
      <c r="F126" s="7" t="s">
        <v>113</v>
      </c>
      <c r="G126" s="7" t="s">
        <v>114</v>
      </c>
      <c r="H126" s="17" t="s">
        <v>115</v>
      </c>
      <c r="I126" s="7" t="s">
        <v>201</v>
      </c>
      <c r="J126" s="17">
        <v>1</v>
      </c>
      <c r="K126" s="17" t="s">
        <v>68</v>
      </c>
      <c r="L126" s="17" t="s">
        <v>91</v>
      </c>
      <c r="N126" s="17">
        <v>5</v>
      </c>
      <c r="O126" s="17">
        <v>1</v>
      </c>
      <c r="P126" s="17">
        <v>1</v>
      </c>
      <c r="Q126" s="17">
        <v>0</v>
      </c>
      <c r="R126">
        <f>MATCH(D126,Отчет!$D:$D,0)</f>
        <v>26</v>
      </c>
    </row>
    <row r="127" spans="1:18" x14ac:dyDescent="0.2">
      <c r="A127" s="17">
        <v>1238415837</v>
      </c>
      <c r="B127" s="17">
        <v>8</v>
      </c>
      <c r="D127" s="17">
        <v>1178834341</v>
      </c>
      <c r="E127" s="7" t="s">
        <v>108</v>
      </c>
      <c r="F127" s="7" t="s">
        <v>109</v>
      </c>
      <c r="G127" s="7" t="s">
        <v>110</v>
      </c>
      <c r="H127" s="17" t="s">
        <v>111</v>
      </c>
      <c r="I127" s="7" t="s">
        <v>201</v>
      </c>
      <c r="J127" s="17">
        <v>1</v>
      </c>
      <c r="K127" s="17" t="s">
        <v>68</v>
      </c>
      <c r="L127" s="17" t="s">
        <v>91</v>
      </c>
      <c r="N127" s="17">
        <v>8</v>
      </c>
      <c r="O127" s="17">
        <v>1</v>
      </c>
      <c r="P127" s="17">
        <v>1</v>
      </c>
      <c r="Q127" s="17">
        <v>0</v>
      </c>
      <c r="R127">
        <f>MATCH(D127,Отчет!$D:$D,0)</f>
        <v>16</v>
      </c>
    </row>
    <row r="128" spans="1:18" x14ac:dyDescent="0.2">
      <c r="A128" s="17">
        <v>1258807294</v>
      </c>
      <c r="B128" s="17">
        <v>6</v>
      </c>
      <c r="D128" s="17">
        <v>1178834371</v>
      </c>
      <c r="E128" s="7" t="s">
        <v>104</v>
      </c>
      <c r="F128" s="7" t="s">
        <v>105</v>
      </c>
      <c r="G128" s="7" t="s">
        <v>106</v>
      </c>
      <c r="H128" s="17" t="s">
        <v>107</v>
      </c>
      <c r="I128" s="7" t="s">
        <v>201</v>
      </c>
      <c r="J128" s="17">
        <v>1</v>
      </c>
      <c r="K128" s="17" t="s">
        <v>68</v>
      </c>
      <c r="L128" s="17" t="s">
        <v>91</v>
      </c>
      <c r="N128" s="17">
        <v>6</v>
      </c>
      <c r="O128" s="17">
        <v>1</v>
      </c>
      <c r="P128" s="17">
        <v>1</v>
      </c>
      <c r="Q128" s="17">
        <v>0</v>
      </c>
      <c r="R128">
        <f>MATCH(D128,Отчет!$D:$D,0)</f>
        <v>23</v>
      </c>
    </row>
    <row r="129" spans="1:18" x14ac:dyDescent="0.2">
      <c r="A129" s="17">
        <v>1238415873</v>
      </c>
      <c r="B129" s="17">
        <v>7</v>
      </c>
      <c r="D129" s="17">
        <v>1171454662</v>
      </c>
      <c r="E129" s="7" t="s">
        <v>100</v>
      </c>
      <c r="F129" s="7" t="s">
        <v>101</v>
      </c>
      <c r="G129" s="7" t="s">
        <v>102</v>
      </c>
      <c r="H129" s="17" t="s">
        <v>103</v>
      </c>
      <c r="I129" s="7" t="s">
        <v>201</v>
      </c>
      <c r="J129" s="17">
        <v>1</v>
      </c>
      <c r="K129" s="17" t="s">
        <v>68</v>
      </c>
      <c r="L129" s="17" t="s">
        <v>91</v>
      </c>
      <c r="N129" s="17">
        <v>7</v>
      </c>
      <c r="O129" s="17">
        <v>1</v>
      </c>
      <c r="P129" s="17">
        <v>1</v>
      </c>
      <c r="Q129" s="17">
        <v>0</v>
      </c>
      <c r="R129">
        <f>MATCH(D129,Отчет!$D:$D,0)</f>
        <v>24</v>
      </c>
    </row>
    <row r="130" spans="1:18" x14ac:dyDescent="0.2">
      <c r="A130" s="17">
        <v>1238416026</v>
      </c>
      <c r="B130" s="17">
        <v>4</v>
      </c>
      <c r="D130" s="17">
        <v>1171454717</v>
      </c>
      <c r="E130" s="7" t="s">
        <v>96</v>
      </c>
      <c r="F130" s="7" t="s">
        <v>97</v>
      </c>
      <c r="G130" s="7" t="s">
        <v>98</v>
      </c>
      <c r="H130" s="17" t="s">
        <v>99</v>
      </c>
      <c r="I130" s="7" t="s">
        <v>201</v>
      </c>
      <c r="J130" s="17">
        <v>1</v>
      </c>
      <c r="K130" s="17" t="s">
        <v>68</v>
      </c>
      <c r="L130" s="17" t="s">
        <v>91</v>
      </c>
      <c r="N130" s="17">
        <v>4</v>
      </c>
      <c r="O130" s="17">
        <v>1</v>
      </c>
      <c r="P130" s="17">
        <v>1</v>
      </c>
      <c r="Q130" s="17">
        <v>0</v>
      </c>
      <c r="R130">
        <f>MATCH(D130,Отчет!$D:$D,0)</f>
        <v>31</v>
      </c>
    </row>
    <row r="131" spans="1:18" x14ac:dyDescent="0.2">
      <c r="A131" s="17">
        <v>1025565069</v>
      </c>
      <c r="B131" s="17">
        <v>8</v>
      </c>
      <c r="D131" s="17">
        <v>853560123</v>
      </c>
      <c r="E131" s="7" t="s">
        <v>63</v>
      </c>
      <c r="F131" s="7" t="s">
        <v>64</v>
      </c>
      <c r="G131" s="7" t="s">
        <v>65</v>
      </c>
      <c r="H131" s="17" t="s">
        <v>66</v>
      </c>
      <c r="I131" s="7" t="s">
        <v>202</v>
      </c>
      <c r="J131" s="17">
        <v>3</v>
      </c>
      <c r="K131" s="17" t="s">
        <v>68</v>
      </c>
      <c r="L131" s="17" t="s">
        <v>203</v>
      </c>
      <c r="N131" s="17">
        <v>24</v>
      </c>
      <c r="O131" s="17">
        <v>3</v>
      </c>
      <c r="P131" s="17">
        <v>1</v>
      </c>
      <c r="Q131" s="17">
        <v>0</v>
      </c>
      <c r="R131">
        <f>MATCH(D131,Отчет!$D:$D,0)</f>
        <v>43</v>
      </c>
    </row>
    <row r="132" spans="1:18" x14ac:dyDescent="0.2">
      <c r="A132" s="17">
        <v>1025565042</v>
      </c>
      <c r="B132" s="17">
        <v>6</v>
      </c>
      <c r="D132" s="17">
        <v>853560123</v>
      </c>
      <c r="E132" s="7" t="s">
        <v>63</v>
      </c>
      <c r="F132" s="7" t="s">
        <v>64</v>
      </c>
      <c r="G132" s="7" t="s">
        <v>65</v>
      </c>
      <c r="H132" s="17" t="s">
        <v>66</v>
      </c>
      <c r="I132" s="7" t="s">
        <v>204</v>
      </c>
      <c r="J132" s="17">
        <v>4.3100000000000005</v>
      </c>
      <c r="K132" s="17" t="s">
        <v>68</v>
      </c>
      <c r="L132" s="17" t="s">
        <v>203</v>
      </c>
      <c r="N132" s="17">
        <v>25.86</v>
      </c>
      <c r="O132" s="17">
        <v>4.3100000000000005</v>
      </c>
      <c r="P132" s="17">
        <v>1</v>
      </c>
      <c r="Q132" s="17">
        <v>0</v>
      </c>
      <c r="R132">
        <f>MATCH(D132,Отчет!$D:$D,0)</f>
        <v>43</v>
      </c>
    </row>
    <row r="133" spans="1:18" x14ac:dyDescent="0.2">
      <c r="A133" s="17">
        <v>1192630793</v>
      </c>
      <c r="B133" s="17">
        <v>8</v>
      </c>
      <c r="D133" s="17">
        <v>1171454610</v>
      </c>
      <c r="E133" s="7" t="s">
        <v>174</v>
      </c>
      <c r="F133" s="7" t="s">
        <v>175</v>
      </c>
      <c r="G133" s="7" t="s">
        <v>150</v>
      </c>
      <c r="H133" s="17" t="s">
        <v>176</v>
      </c>
      <c r="I133" s="7" t="s">
        <v>204</v>
      </c>
      <c r="J133" s="17">
        <v>5</v>
      </c>
      <c r="K133" s="17" t="s">
        <v>68</v>
      </c>
      <c r="L133" s="17" t="s">
        <v>203</v>
      </c>
      <c r="N133" s="17">
        <v>40</v>
      </c>
      <c r="O133" s="17">
        <v>5</v>
      </c>
      <c r="P133" s="17">
        <v>1</v>
      </c>
      <c r="Q133" s="17">
        <v>0</v>
      </c>
      <c r="R133">
        <f>MATCH(D133,Отчет!$D:$D,0)</f>
        <v>21</v>
      </c>
    </row>
    <row r="134" spans="1:18" x14ac:dyDescent="0.2">
      <c r="A134" s="17">
        <v>1192630493</v>
      </c>
      <c r="B134" s="17">
        <v>8</v>
      </c>
      <c r="D134" s="17">
        <v>1171454636</v>
      </c>
      <c r="E134" s="7" t="s">
        <v>177</v>
      </c>
      <c r="F134" s="7" t="s">
        <v>125</v>
      </c>
      <c r="G134" s="7" t="s">
        <v>178</v>
      </c>
      <c r="H134" s="17" t="s">
        <v>179</v>
      </c>
      <c r="I134" s="7" t="s">
        <v>204</v>
      </c>
      <c r="J134" s="17">
        <v>5</v>
      </c>
      <c r="K134" s="17" t="s">
        <v>68</v>
      </c>
      <c r="L134" s="17" t="s">
        <v>203</v>
      </c>
      <c r="N134" s="17">
        <v>40</v>
      </c>
      <c r="O134" s="17">
        <v>5</v>
      </c>
      <c r="P134" s="17">
        <v>1</v>
      </c>
      <c r="Q134" s="17">
        <v>0</v>
      </c>
      <c r="R134">
        <f>MATCH(D134,Отчет!$D:$D,0)</f>
        <v>33</v>
      </c>
    </row>
    <row r="135" spans="1:18" x14ac:dyDescent="0.2">
      <c r="A135" s="17">
        <v>1192630301</v>
      </c>
      <c r="B135" s="17">
        <v>10</v>
      </c>
      <c r="D135" s="17">
        <v>1171454649</v>
      </c>
      <c r="E135" s="7" t="s">
        <v>180</v>
      </c>
      <c r="F135" s="7" t="s">
        <v>181</v>
      </c>
      <c r="G135" s="7" t="s">
        <v>182</v>
      </c>
      <c r="H135" s="17" t="s">
        <v>183</v>
      </c>
      <c r="I135" s="7" t="s">
        <v>204</v>
      </c>
      <c r="J135" s="17">
        <v>5</v>
      </c>
      <c r="K135" s="17" t="s">
        <v>68</v>
      </c>
      <c r="L135" s="17" t="s">
        <v>203</v>
      </c>
      <c r="N135" s="17">
        <v>50</v>
      </c>
      <c r="O135" s="17">
        <v>5</v>
      </c>
      <c r="P135" s="17">
        <v>1</v>
      </c>
      <c r="Q135" s="17">
        <v>0</v>
      </c>
      <c r="R135">
        <f>MATCH(D135,Отчет!$D:$D,0)</f>
        <v>14</v>
      </c>
    </row>
    <row r="136" spans="1:18" x14ac:dyDescent="0.2">
      <c r="A136" s="17">
        <v>1192629957</v>
      </c>
      <c r="B136" s="17">
        <v>7</v>
      </c>
      <c r="D136" s="17">
        <v>1171454730</v>
      </c>
      <c r="E136" s="7" t="s">
        <v>164</v>
      </c>
      <c r="F136" s="7" t="s">
        <v>165</v>
      </c>
      <c r="G136" s="7" t="s">
        <v>166</v>
      </c>
      <c r="H136" s="17" t="s">
        <v>167</v>
      </c>
      <c r="I136" s="7" t="s">
        <v>204</v>
      </c>
      <c r="J136" s="17">
        <v>5</v>
      </c>
      <c r="K136" s="17" t="s">
        <v>68</v>
      </c>
      <c r="L136" s="17" t="s">
        <v>203</v>
      </c>
      <c r="N136" s="17">
        <v>35</v>
      </c>
      <c r="O136" s="17">
        <v>5</v>
      </c>
      <c r="P136" s="17">
        <v>1</v>
      </c>
      <c r="Q136" s="17">
        <v>0</v>
      </c>
      <c r="R136">
        <f>MATCH(D136,Отчет!$D:$D,0)</f>
        <v>19</v>
      </c>
    </row>
    <row r="137" spans="1:18" x14ac:dyDescent="0.2">
      <c r="A137" s="17">
        <v>1192629636</v>
      </c>
      <c r="B137" s="17">
        <v>6</v>
      </c>
      <c r="D137" s="17">
        <v>1171454558</v>
      </c>
      <c r="E137" s="7" t="s">
        <v>168</v>
      </c>
      <c r="F137" s="7" t="s">
        <v>138</v>
      </c>
      <c r="G137" s="7" t="s">
        <v>135</v>
      </c>
      <c r="H137" s="17" t="s">
        <v>169</v>
      </c>
      <c r="I137" s="7" t="s">
        <v>204</v>
      </c>
      <c r="J137" s="17">
        <v>5</v>
      </c>
      <c r="K137" s="17" t="s">
        <v>68</v>
      </c>
      <c r="L137" s="17" t="s">
        <v>203</v>
      </c>
      <c r="N137" s="17">
        <v>30</v>
      </c>
      <c r="O137" s="17">
        <v>5</v>
      </c>
      <c r="P137" s="17">
        <v>1</v>
      </c>
      <c r="Q137" s="17">
        <v>0</v>
      </c>
      <c r="R137">
        <f>MATCH(D137,Отчет!$D:$D,0)</f>
        <v>37</v>
      </c>
    </row>
    <row r="138" spans="1:18" x14ac:dyDescent="0.2">
      <c r="A138" s="17">
        <v>1192630183</v>
      </c>
      <c r="B138" s="17">
        <v>8</v>
      </c>
      <c r="D138" s="17">
        <v>1171454584</v>
      </c>
      <c r="E138" s="7" t="s">
        <v>170</v>
      </c>
      <c r="F138" s="7" t="s">
        <v>171</v>
      </c>
      <c r="G138" s="7" t="s">
        <v>172</v>
      </c>
      <c r="H138" s="17" t="s">
        <v>173</v>
      </c>
      <c r="I138" s="7" t="s">
        <v>204</v>
      </c>
      <c r="J138" s="17">
        <v>5</v>
      </c>
      <c r="K138" s="17" t="s">
        <v>68</v>
      </c>
      <c r="L138" s="17" t="s">
        <v>203</v>
      </c>
      <c r="N138" s="17">
        <v>40</v>
      </c>
      <c r="O138" s="17">
        <v>5</v>
      </c>
      <c r="P138" s="17">
        <v>1</v>
      </c>
      <c r="Q138" s="17">
        <v>0</v>
      </c>
      <c r="R138">
        <f>MATCH(D138,Отчет!$D:$D,0)</f>
        <v>15</v>
      </c>
    </row>
    <row r="139" spans="1:18" x14ac:dyDescent="0.2">
      <c r="A139" s="17">
        <v>1192631282</v>
      </c>
      <c r="B139" s="17">
        <v>6</v>
      </c>
      <c r="D139" s="17">
        <v>1171454717</v>
      </c>
      <c r="E139" s="7" t="s">
        <v>96</v>
      </c>
      <c r="F139" s="7" t="s">
        <v>97</v>
      </c>
      <c r="G139" s="7" t="s">
        <v>98</v>
      </c>
      <c r="H139" s="17" t="s">
        <v>99</v>
      </c>
      <c r="I139" s="7" t="s">
        <v>204</v>
      </c>
      <c r="J139" s="17">
        <v>5</v>
      </c>
      <c r="K139" s="17" t="s">
        <v>68</v>
      </c>
      <c r="L139" s="17" t="s">
        <v>203</v>
      </c>
      <c r="N139" s="17">
        <v>30</v>
      </c>
      <c r="O139" s="17">
        <v>5</v>
      </c>
      <c r="P139" s="17">
        <v>1</v>
      </c>
      <c r="Q139" s="17">
        <v>0</v>
      </c>
      <c r="R139">
        <f>MATCH(D139,Отчет!$D:$D,0)</f>
        <v>31</v>
      </c>
    </row>
    <row r="140" spans="1:18" x14ac:dyDescent="0.2">
      <c r="A140" s="17">
        <v>1192629686</v>
      </c>
      <c r="B140" s="17">
        <v>7</v>
      </c>
      <c r="D140" s="17">
        <v>1171454493</v>
      </c>
      <c r="E140" s="7" t="s">
        <v>184</v>
      </c>
      <c r="F140" s="7" t="s">
        <v>185</v>
      </c>
      <c r="G140" s="7" t="s">
        <v>98</v>
      </c>
      <c r="H140" s="17" t="s">
        <v>186</v>
      </c>
      <c r="I140" s="7" t="s">
        <v>204</v>
      </c>
      <c r="J140" s="17">
        <v>5</v>
      </c>
      <c r="K140" s="17" t="s">
        <v>68</v>
      </c>
      <c r="L140" s="17" t="s">
        <v>203</v>
      </c>
      <c r="N140" s="17">
        <v>35</v>
      </c>
      <c r="O140" s="17">
        <v>5</v>
      </c>
      <c r="P140" s="17">
        <v>1</v>
      </c>
      <c r="Q140" s="17">
        <v>0</v>
      </c>
      <c r="R140">
        <f>MATCH(D140,Отчет!$D:$D,0)</f>
        <v>32</v>
      </c>
    </row>
    <row r="141" spans="1:18" x14ac:dyDescent="0.2">
      <c r="A141" s="17">
        <v>1192629727</v>
      </c>
      <c r="B141" s="17">
        <v>8</v>
      </c>
      <c r="D141" s="17">
        <v>1171454506</v>
      </c>
      <c r="E141" s="7" t="s">
        <v>187</v>
      </c>
      <c r="F141" s="7" t="s">
        <v>188</v>
      </c>
      <c r="G141" s="7" t="s">
        <v>189</v>
      </c>
      <c r="H141" s="17" t="s">
        <v>190</v>
      </c>
      <c r="I141" s="7" t="s">
        <v>204</v>
      </c>
      <c r="J141" s="17">
        <v>5</v>
      </c>
      <c r="K141" s="17" t="s">
        <v>68</v>
      </c>
      <c r="L141" s="17" t="s">
        <v>203</v>
      </c>
      <c r="N141" s="17">
        <v>40</v>
      </c>
      <c r="O141" s="17">
        <v>5</v>
      </c>
      <c r="P141" s="17">
        <v>1</v>
      </c>
      <c r="Q141" s="17">
        <v>0</v>
      </c>
      <c r="R141">
        <f>MATCH(D141,Отчет!$D:$D,0)</f>
        <v>17</v>
      </c>
    </row>
    <row r="142" spans="1:18" x14ac:dyDescent="0.2">
      <c r="A142" s="17">
        <v>1192629774</v>
      </c>
      <c r="B142" s="17">
        <v>6</v>
      </c>
      <c r="D142" s="17">
        <v>1171454519</v>
      </c>
      <c r="E142" s="7" t="s">
        <v>191</v>
      </c>
      <c r="F142" s="7" t="s">
        <v>101</v>
      </c>
      <c r="G142" s="7" t="s">
        <v>126</v>
      </c>
      <c r="H142" s="17" t="s">
        <v>192</v>
      </c>
      <c r="I142" s="7" t="s">
        <v>204</v>
      </c>
      <c r="J142" s="17">
        <v>5</v>
      </c>
      <c r="K142" s="17" t="s">
        <v>68</v>
      </c>
      <c r="L142" s="17" t="s">
        <v>203</v>
      </c>
      <c r="N142" s="17">
        <v>30</v>
      </c>
      <c r="O142" s="17">
        <v>5</v>
      </c>
      <c r="P142" s="17">
        <v>1</v>
      </c>
      <c r="Q142" s="17">
        <v>0</v>
      </c>
      <c r="R142">
        <f>MATCH(D142,Отчет!$D:$D,0)</f>
        <v>29</v>
      </c>
    </row>
    <row r="143" spans="1:18" x14ac:dyDescent="0.2">
      <c r="A143" s="17">
        <v>1192630565</v>
      </c>
      <c r="B143" s="17">
        <v>7</v>
      </c>
      <c r="D143" s="17">
        <v>1171454532</v>
      </c>
      <c r="E143" s="7" t="s">
        <v>193</v>
      </c>
      <c r="F143" s="7" t="s">
        <v>194</v>
      </c>
      <c r="G143" s="7" t="s">
        <v>195</v>
      </c>
      <c r="H143" s="17" t="s">
        <v>196</v>
      </c>
      <c r="I143" s="7" t="s">
        <v>204</v>
      </c>
      <c r="J143" s="17">
        <v>5</v>
      </c>
      <c r="K143" s="17" t="s">
        <v>68</v>
      </c>
      <c r="L143" s="17" t="s">
        <v>203</v>
      </c>
      <c r="N143" s="17">
        <v>35</v>
      </c>
      <c r="O143" s="17">
        <v>5</v>
      </c>
      <c r="P143" s="17">
        <v>1</v>
      </c>
      <c r="Q143" s="17">
        <v>0</v>
      </c>
      <c r="R143">
        <f>MATCH(D143,Отчет!$D:$D,0)</f>
        <v>22</v>
      </c>
    </row>
    <row r="144" spans="1:18" x14ac:dyDescent="0.2">
      <c r="A144" s="17">
        <v>1192630952</v>
      </c>
      <c r="B144" s="17">
        <v>7</v>
      </c>
      <c r="D144" s="17">
        <v>1171454545</v>
      </c>
      <c r="E144" s="7" t="s">
        <v>161</v>
      </c>
      <c r="F144" s="7" t="s">
        <v>162</v>
      </c>
      <c r="G144" s="7" t="s">
        <v>146</v>
      </c>
      <c r="H144" s="17" t="s">
        <v>163</v>
      </c>
      <c r="I144" s="7" t="s">
        <v>204</v>
      </c>
      <c r="J144" s="17">
        <v>5</v>
      </c>
      <c r="K144" s="17" t="s">
        <v>68</v>
      </c>
      <c r="L144" s="17" t="s">
        <v>203</v>
      </c>
      <c r="N144" s="17">
        <v>35</v>
      </c>
      <c r="O144" s="17">
        <v>5</v>
      </c>
      <c r="P144" s="17">
        <v>1</v>
      </c>
      <c r="Q144" s="17">
        <v>0</v>
      </c>
      <c r="R144">
        <f>MATCH(D144,Отчет!$D:$D,0)</f>
        <v>25</v>
      </c>
    </row>
    <row r="145" spans="1:18" x14ac:dyDescent="0.2">
      <c r="A145" s="17">
        <v>1192630901</v>
      </c>
      <c r="B145" s="17">
        <v>7</v>
      </c>
      <c r="D145" s="17">
        <v>1178834536</v>
      </c>
      <c r="E145" s="7" t="s">
        <v>158</v>
      </c>
      <c r="F145" s="7" t="s">
        <v>159</v>
      </c>
      <c r="G145" s="7" t="s">
        <v>150</v>
      </c>
      <c r="H145" s="17" t="s">
        <v>160</v>
      </c>
      <c r="I145" s="7" t="s">
        <v>204</v>
      </c>
      <c r="J145" s="17">
        <v>5</v>
      </c>
      <c r="K145" s="17" t="s">
        <v>68</v>
      </c>
      <c r="L145" s="17" t="s">
        <v>203</v>
      </c>
      <c r="N145" s="17">
        <v>35</v>
      </c>
      <c r="O145" s="17">
        <v>5</v>
      </c>
      <c r="P145" s="17">
        <v>1</v>
      </c>
      <c r="Q145" s="17">
        <v>0</v>
      </c>
      <c r="R145">
        <f>MATCH(D145,Отчет!$D:$D,0)</f>
        <v>40</v>
      </c>
    </row>
    <row r="146" spans="1:18" x14ac:dyDescent="0.2">
      <c r="A146" s="17">
        <v>1192631030</v>
      </c>
      <c r="B146" s="17">
        <v>7</v>
      </c>
      <c r="D146" s="17">
        <v>1178834566</v>
      </c>
      <c r="E146" s="7" t="s">
        <v>154</v>
      </c>
      <c r="F146" s="7" t="s">
        <v>155</v>
      </c>
      <c r="G146" s="7" t="s">
        <v>156</v>
      </c>
      <c r="H146" s="17" t="s">
        <v>157</v>
      </c>
      <c r="I146" s="7" t="s">
        <v>204</v>
      </c>
      <c r="J146" s="17">
        <v>5</v>
      </c>
      <c r="K146" s="17" t="s">
        <v>68</v>
      </c>
      <c r="L146" s="17" t="s">
        <v>203</v>
      </c>
      <c r="N146" s="17">
        <v>35</v>
      </c>
      <c r="O146" s="17">
        <v>5</v>
      </c>
      <c r="P146" s="17">
        <v>1</v>
      </c>
      <c r="Q146" s="17">
        <v>0</v>
      </c>
      <c r="R146">
        <f>MATCH(D146,Отчет!$D:$D,0)</f>
        <v>35</v>
      </c>
    </row>
    <row r="147" spans="1:18" x14ac:dyDescent="0.2">
      <c r="A147" s="17">
        <v>1192631107</v>
      </c>
      <c r="B147" s="17">
        <v>8</v>
      </c>
      <c r="D147" s="17">
        <v>1178834581</v>
      </c>
      <c r="E147" s="7" t="s">
        <v>152</v>
      </c>
      <c r="F147" s="7" t="s">
        <v>132</v>
      </c>
      <c r="G147" s="7" t="s">
        <v>126</v>
      </c>
      <c r="H147" s="17" t="s">
        <v>153</v>
      </c>
      <c r="I147" s="7" t="s">
        <v>204</v>
      </c>
      <c r="J147" s="17">
        <v>5</v>
      </c>
      <c r="K147" s="17" t="s">
        <v>68</v>
      </c>
      <c r="L147" s="17" t="s">
        <v>203</v>
      </c>
      <c r="N147" s="17">
        <v>40</v>
      </c>
      <c r="O147" s="17">
        <v>5</v>
      </c>
      <c r="P147" s="17">
        <v>1</v>
      </c>
      <c r="Q147" s="17">
        <v>0</v>
      </c>
      <c r="R147">
        <f>MATCH(D147,Отчет!$D:$D,0)</f>
        <v>18</v>
      </c>
    </row>
    <row r="148" spans="1:18" x14ac:dyDescent="0.2">
      <c r="A148" s="17">
        <v>1192631148</v>
      </c>
      <c r="B148" s="17">
        <v>7</v>
      </c>
      <c r="D148" s="17">
        <v>1178834596</v>
      </c>
      <c r="E148" s="7" t="s">
        <v>148</v>
      </c>
      <c r="F148" s="7" t="s">
        <v>149</v>
      </c>
      <c r="G148" s="7" t="s">
        <v>150</v>
      </c>
      <c r="H148" s="17" t="s">
        <v>151</v>
      </c>
      <c r="I148" s="7" t="s">
        <v>204</v>
      </c>
      <c r="J148" s="17">
        <v>5</v>
      </c>
      <c r="K148" s="17" t="s">
        <v>68</v>
      </c>
      <c r="L148" s="17" t="s">
        <v>203</v>
      </c>
      <c r="N148" s="17">
        <v>35</v>
      </c>
      <c r="O148" s="17">
        <v>5</v>
      </c>
      <c r="P148" s="17">
        <v>1</v>
      </c>
      <c r="Q148" s="17">
        <v>0</v>
      </c>
      <c r="R148">
        <f>MATCH(D148,Отчет!$D:$D,0)</f>
        <v>30</v>
      </c>
    </row>
    <row r="149" spans="1:18" x14ac:dyDescent="0.2">
      <c r="A149" s="17">
        <v>1568140842</v>
      </c>
      <c r="B149" s="17">
        <v>8</v>
      </c>
      <c r="D149" s="17">
        <v>1307456558</v>
      </c>
      <c r="E149" s="7" t="s">
        <v>144</v>
      </c>
      <c r="F149" s="7" t="s">
        <v>145</v>
      </c>
      <c r="G149" s="7" t="s">
        <v>146</v>
      </c>
      <c r="H149" s="17" t="s">
        <v>147</v>
      </c>
      <c r="I149" s="7" t="s">
        <v>204</v>
      </c>
      <c r="J149" s="17">
        <v>5</v>
      </c>
      <c r="K149" s="17" t="s">
        <v>68</v>
      </c>
      <c r="L149" s="17" t="s">
        <v>203</v>
      </c>
      <c r="N149" s="17">
        <v>0</v>
      </c>
      <c r="O149" s="17">
        <v>5</v>
      </c>
      <c r="P149" s="17">
        <v>1</v>
      </c>
      <c r="Q149" s="17">
        <v>0</v>
      </c>
      <c r="R149">
        <f>MATCH(D149,Отчет!$D:$D,0)</f>
        <v>38</v>
      </c>
    </row>
    <row r="150" spans="1:18" x14ac:dyDescent="0.2">
      <c r="A150" s="17">
        <v>1192630342</v>
      </c>
      <c r="B150" s="17">
        <v>8</v>
      </c>
      <c r="D150" s="17">
        <v>1178834386</v>
      </c>
      <c r="E150" s="7" t="s">
        <v>140</v>
      </c>
      <c r="F150" s="7" t="s">
        <v>141</v>
      </c>
      <c r="G150" s="7" t="s">
        <v>142</v>
      </c>
      <c r="H150" s="17" t="s">
        <v>143</v>
      </c>
      <c r="I150" s="7" t="s">
        <v>204</v>
      </c>
      <c r="J150" s="17">
        <v>5</v>
      </c>
      <c r="K150" s="17" t="s">
        <v>68</v>
      </c>
      <c r="L150" s="17" t="s">
        <v>203</v>
      </c>
      <c r="N150" s="17">
        <v>40</v>
      </c>
      <c r="O150" s="17">
        <v>5</v>
      </c>
      <c r="P150" s="17">
        <v>1</v>
      </c>
      <c r="Q150" s="17">
        <v>0</v>
      </c>
      <c r="R150">
        <f>MATCH(D150,Отчет!$D:$D,0)</f>
        <v>28</v>
      </c>
    </row>
    <row r="151" spans="1:18" x14ac:dyDescent="0.2">
      <c r="A151" s="17">
        <v>1192630606</v>
      </c>
      <c r="B151" s="17">
        <v>10</v>
      </c>
      <c r="D151" s="17">
        <v>1178834431</v>
      </c>
      <c r="E151" s="7" t="s">
        <v>137</v>
      </c>
      <c r="F151" s="7" t="s">
        <v>138</v>
      </c>
      <c r="G151" s="7" t="s">
        <v>98</v>
      </c>
      <c r="H151" s="17" t="s">
        <v>139</v>
      </c>
      <c r="I151" s="7" t="s">
        <v>204</v>
      </c>
      <c r="J151" s="17">
        <v>5</v>
      </c>
      <c r="K151" s="17" t="s">
        <v>68</v>
      </c>
      <c r="L151" s="17" t="s">
        <v>203</v>
      </c>
      <c r="N151" s="17">
        <v>50</v>
      </c>
      <c r="O151" s="17">
        <v>5</v>
      </c>
      <c r="P151" s="17">
        <v>1</v>
      </c>
      <c r="Q151" s="17">
        <v>0</v>
      </c>
      <c r="R151">
        <f>MATCH(D151,Отчет!$D:$D,0)</f>
        <v>27</v>
      </c>
    </row>
    <row r="152" spans="1:18" x14ac:dyDescent="0.2">
      <c r="A152" s="17">
        <v>1192630642</v>
      </c>
      <c r="B152" s="17">
        <v>7</v>
      </c>
      <c r="D152" s="17">
        <v>1178834446</v>
      </c>
      <c r="E152" s="7" t="s">
        <v>134</v>
      </c>
      <c r="F152" s="7" t="s">
        <v>129</v>
      </c>
      <c r="G152" s="7" t="s">
        <v>135</v>
      </c>
      <c r="H152" s="17" t="s">
        <v>136</v>
      </c>
      <c r="I152" s="7" t="s">
        <v>204</v>
      </c>
      <c r="J152" s="17">
        <v>5</v>
      </c>
      <c r="K152" s="17" t="s">
        <v>68</v>
      </c>
      <c r="L152" s="17" t="s">
        <v>203</v>
      </c>
      <c r="N152" s="17">
        <v>35</v>
      </c>
      <c r="O152" s="17">
        <v>5</v>
      </c>
      <c r="P152" s="17">
        <v>1</v>
      </c>
      <c r="Q152" s="17">
        <v>0</v>
      </c>
      <c r="R152">
        <f>MATCH(D152,Отчет!$D:$D,0)</f>
        <v>41</v>
      </c>
    </row>
    <row r="153" spans="1:18" x14ac:dyDescent="0.2">
      <c r="A153" s="17">
        <v>1192630719</v>
      </c>
      <c r="B153" s="17">
        <v>7</v>
      </c>
      <c r="D153" s="17">
        <v>1178834476</v>
      </c>
      <c r="E153" s="7" t="s">
        <v>131</v>
      </c>
      <c r="F153" s="7" t="s">
        <v>132</v>
      </c>
      <c r="G153" s="7" t="s">
        <v>122</v>
      </c>
      <c r="H153" s="17" t="s">
        <v>133</v>
      </c>
      <c r="I153" s="7" t="s">
        <v>204</v>
      </c>
      <c r="J153" s="17">
        <v>5</v>
      </c>
      <c r="K153" s="17" t="s">
        <v>68</v>
      </c>
      <c r="L153" s="17" t="s">
        <v>203</v>
      </c>
      <c r="N153" s="17">
        <v>35</v>
      </c>
      <c r="O153" s="17">
        <v>5</v>
      </c>
      <c r="P153" s="17">
        <v>1</v>
      </c>
      <c r="Q153" s="17">
        <v>0</v>
      </c>
      <c r="R153">
        <f>MATCH(D153,Отчет!$D:$D,0)</f>
        <v>34</v>
      </c>
    </row>
    <row r="154" spans="1:18" x14ac:dyDescent="0.2">
      <c r="A154" s="17">
        <v>1192630757</v>
      </c>
      <c r="B154" s="17">
        <v>10</v>
      </c>
      <c r="D154" s="17">
        <v>1178834491</v>
      </c>
      <c r="E154" s="7" t="s">
        <v>128</v>
      </c>
      <c r="F154" s="7" t="s">
        <v>129</v>
      </c>
      <c r="G154" s="7" t="s">
        <v>65</v>
      </c>
      <c r="H154" s="17" t="s">
        <v>130</v>
      </c>
      <c r="I154" s="7" t="s">
        <v>204</v>
      </c>
      <c r="J154" s="17">
        <v>5</v>
      </c>
      <c r="K154" s="17" t="s">
        <v>68</v>
      </c>
      <c r="L154" s="17" t="s">
        <v>203</v>
      </c>
      <c r="N154" s="17">
        <v>50</v>
      </c>
      <c r="O154" s="17">
        <v>5</v>
      </c>
      <c r="P154" s="17">
        <v>1</v>
      </c>
      <c r="Q154" s="17">
        <v>0</v>
      </c>
      <c r="R154">
        <f>MATCH(D154,Отчет!$D:$D,0)</f>
        <v>20</v>
      </c>
    </row>
    <row r="155" spans="1:18" x14ac:dyDescent="0.2">
      <c r="A155" s="17">
        <v>1192630865</v>
      </c>
      <c r="B155" s="17">
        <v>8</v>
      </c>
      <c r="D155" s="17">
        <v>1178834521</v>
      </c>
      <c r="E155" s="7" t="s">
        <v>124</v>
      </c>
      <c r="F155" s="7" t="s">
        <v>125</v>
      </c>
      <c r="G155" s="7" t="s">
        <v>126</v>
      </c>
      <c r="H155" s="17" t="s">
        <v>127</v>
      </c>
      <c r="I155" s="7" t="s">
        <v>204</v>
      </c>
      <c r="J155" s="17">
        <v>5</v>
      </c>
      <c r="K155" s="17" t="s">
        <v>68</v>
      </c>
      <c r="L155" s="17" t="s">
        <v>203</v>
      </c>
      <c r="N155" s="17">
        <v>40</v>
      </c>
      <c r="O155" s="17">
        <v>5</v>
      </c>
      <c r="P155" s="17">
        <v>1</v>
      </c>
      <c r="Q155" s="17">
        <v>0</v>
      </c>
      <c r="R155">
        <f>MATCH(D155,Отчет!$D:$D,0)</f>
        <v>13</v>
      </c>
    </row>
    <row r="156" spans="1:18" x14ac:dyDescent="0.2">
      <c r="A156" s="17">
        <v>1192630227</v>
      </c>
      <c r="B156" s="17">
        <v>10</v>
      </c>
      <c r="D156" s="17">
        <v>1171454743</v>
      </c>
      <c r="E156" s="7" t="s">
        <v>120</v>
      </c>
      <c r="F156" s="7" t="s">
        <v>121</v>
      </c>
      <c r="G156" s="7" t="s">
        <v>122</v>
      </c>
      <c r="H156" s="17" t="s">
        <v>123</v>
      </c>
      <c r="I156" s="7" t="s">
        <v>204</v>
      </c>
      <c r="J156" s="17">
        <v>5</v>
      </c>
      <c r="K156" s="17" t="s">
        <v>68</v>
      </c>
      <c r="L156" s="17" t="s">
        <v>203</v>
      </c>
      <c r="N156" s="17">
        <v>50</v>
      </c>
      <c r="O156" s="17">
        <v>5</v>
      </c>
      <c r="P156" s="17">
        <v>1</v>
      </c>
      <c r="Q156" s="17">
        <v>0</v>
      </c>
      <c r="R156">
        <f>MATCH(D156,Отчет!$D:$D,0)</f>
        <v>36</v>
      </c>
    </row>
    <row r="157" spans="1:18" x14ac:dyDescent="0.2">
      <c r="A157" s="17">
        <v>1192629810</v>
      </c>
      <c r="B157" s="17">
        <v>7</v>
      </c>
      <c r="D157" s="17">
        <v>1178834281</v>
      </c>
      <c r="E157" s="7" t="s">
        <v>116</v>
      </c>
      <c r="F157" s="7" t="s">
        <v>117</v>
      </c>
      <c r="G157" s="7" t="s">
        <v>118</v>
      </c>
      <c r="H157" s="17" t="s">
        <v>119</v>
      </c>
      <c r="I157" s="7" t="s">
        <v>204</v>
      </c>
      <c r="J157" s="17">
        <v>5</v>
      </c>
      <c r="K157" s="17" t="s">
        <v>68</v>
      </c>
      <c r="L157" s="17" t="s">
        <v>203</v>
      </c>
      <c r="N157" s="17">
        <v>35</v>
      </c>
      <c r="O157" s="17">
        <v>5</v>
      </c>
      <c r="P157" s="17">
        <v>1</v>
      </c>
      <c r="Q157" s="17">
        <v>0</v>
      </c>
      <c r="R157">
        <f>MATCH(D157,Отчет!$D:$D,0)</f>
        <v>42</v>
      </c>
    </row>
    <row r="158" spans="1:18" x14ac:dyDescent="0.2">
      <c r="A158" s="17">
        <v>1192629846</v>
      </c>
      <c r="B158" s="17">
        <v>7</v>
      </c>
      <c r="D158" s="17">
        <v>1178834296</v>
      </c>
      <c r="E158" s="7" t="s">
        <v>112</v>
      </c>
      <c r="F158" s="7" t="s">
        <v>113</v>
      </c>
      <c r="G158" s="7" t="s">
        <v>114</v>
      </c>
      <c r="H158" s="17" t="s">
        <v>115</v>
      </c>
      <c r="I158" s="7" t="s">
        <v>204</v>
      </c>
      <c r="J158" s="17">
        <v>5</v>
      </c>
      <c r="K158" s="17" t="s">
        <v>68</v>
      </c>
      <c r="L158" s="17" t="s">
        <v>203</v>
      </c>
      <c r="N158" s="17">
        <v>35</v>
      </c>
      <c r="O158" s="17">
        <v>5</v>
      </c>
      <c r="P158" s="17">
        <v>1</v>
      </c>
      <c r="Q158" s="17">
        <v>0</v>
      </c>
      <c r="R158">
        <f>MATCH(D158,Отчет!$D:$D,0)</f>
        <v>26</v>
      </c>
    </row>
    <row r="159" spans="1:18" x14ac:dyDescent="0.2">
      <c r="A159" s="17">
        <v>1192630038</v>
      </c>
      <c r="B159" s="17">
        <v>9</v>
      </c>
      <c r="D159" s="17">
        <v>1178834341</v>
      </c>
      <c r="E159" s="7" t="s">
        <v>108</v>
      </c>
      <c r="F159" s="7" t="s">
        <v>109</v>
      </c>
      <c r="G159" s="7" t="s">
        <v>110</v>
      </c>
      <c r="H159" s="17" t="s">
        <v>111</v>
      </c>
      <c r="I159" s="7" t="s">
        <v>204</v>
      </c>
      <c r="J159" s="17">
        <v>5</v>
      </c>
      <c r="K159" s="17" t="s">
        <v>68</v>
      </c>
      <c r="L159" s="17" t="s">
        <v>203</v>
      </c>
      <c r="N159" s="17">
        <v>45</v>
      </c>
      <c r="O159" s="17">
        <v>5</v>
      </c>
      <c r="P159" s="17">
        <v>1</v>
      </c>
      <c r="Q159" s="17">
        <v>0</v>
      </c>
      <c r="R159">
        <f>MATCH(D159,Отчет!$D:$D,0)</f>
        <v>16</v>
      </c>
    </row>
    <row r="160" spans="1:18" x14ac:dyDescent="0.2">
      <c r="A160" s="17">
        <v>1192630147</v>
      </c>
      <c r="B160" s="17">
        <v>10</v>
      </c>
      <c r="D160" s="17">
        <v>1178834371</v>
      </c>
      <c r="E160" s="7" t="s">
        <v>104</v>
      </c>
      <c r="F160" s="7" t="s">
        <v>105</v>
      </c>
      <c r="G160" s="7" t="s">
        <v>106</v>
      </c>
      <c r="H160" s="17" t="s">
        <v>107</v>
      </c>
      <c r="I160" s="7" t="s">
        <v>204</v>
      </c>
      <c r="J160" s="17">
        <v>5</v>
      </c>
      <c r="K160" s="17" t="s">
        <v>68</v>
      </c>
      <c r="L160" s="17" t="s">
        <v>203</v>
      </c>
      <c r="N160" s="17">
        <v>50</v>
      </c>
      <c r="O160" s="17">
        <v>5</v>
      </c>
      <c r="P160" s="17">
        <v>1</v>
      </c>
      <c r="Q160" s="17">
        <v>0</v>
      </c>
      <c r="R160">
        <f>MATCH(D160,Отчет!$D:$D,0)</f>
        <v>23</v>
      </c>
    </row>
    <row r="161" spans="1:18" x14ac:dyDescent="0.2">
      <c r="A161" s="17">
        <v>1192630263</v>
      </c>
      <c r="B161" s="17">
        <v>7</v>
      </c>
      <c r="D161" s="17">
        <v>1171454662</v>
      </c>
      <c r="E161" s="7" t="s">
        <v>100</v>
      </c>
      <c r="F161" s="7" t="s">
        <v>101</v>
      </c>
      <c r="G161" s="7" t="s">
        <v>102</v>
      </c>
      <c r="H161" s="17" t="s">
        <v>103</v>
      </c>
      <c r="I161" s="7" t="s">
        <v>204</v>
      </c>
      <c r="J161" s="17">
        <v>5</v>
      </c>
      <c r="K161" s="17" t="s">
        <v>68</v>
      </c>
      <c r="L161" s="17" t="s">
        <v>203</v>
      </c>
      <c r="N161" s="17">
        <v>35</v>
      </c>
      <c r="O161" s="17">
        <v>5</v>
      </c>
      <c r="P161" s="17">
        <v>1</v>
      </c>
      <c r="Q161" s="17">
        <v>0</v>
      </c>
      <c r="R161">
        <f>MATCH(D161,Отчет!$D:$D,0)</f>
        <v>24</v>
      </c>
    </row>
    <row r="162" spans="1:18" x14ac:dyDescent="0.2">
      <c r="A162" s="17">
        <v>1192629884</v>
      </c>
      <c r="B162" s="17">
        <v>10</v>
      </c>
      <c r="D162" s="17">
        <v>1171454675</v>
      </c>
      <c r="E162" s="7" t="s">
        <v>92</v>
      </c>
      <c r="F162" s="7" t="s">
        <v>93</v>
      </c>
      <c r="G162" s="7" t="s">
        <v>94</v>
      </c>
      <c r="H162" s="17" t="s">
        <v>95</v>
      </c>
      <c r="I162" s="7" t="s">
        <v>204</v>
      </c>
      <c r="J162" s="17">
        <v>5</v>
      </c>
      <c r="K162" s="17" t="s">
        <v>68</v>
      </c>
      <c r="L162" s="17" t="s">
        <v>203</v>
      </c>
      <c r="N162" s="17">
        <v>50</v>
      </c>
      <c r="O162" s="17">
        <v>5</v>
      </c>
      <c r="P162" s="17">
        <v>1</v>
      </c>
      <c r="Q162" s="17">
        <v>0</v>
      </c>
      <c r="R162">
        <f>MATCH(D162,Отчет!$D:$D,0)</f>
        <v>12</v>
      </c>
    </row>
    <row r="163" spans="1:18" x14ac:dyDescent="0.2">
      <c r="A163" s="17">
        <v>1192631071</v>
      </c>
      <c r="B163" s="17">
        <v>6</v>
      </c>
      <c r="D163" s="17">
        <v>1171454704</v>
      </c>
      <c r="E163" s="7" t="s">
        <v>87</v>
      </c>
      <c r="F163" s="7" t="s">
        <v>88</v>
      </c>
      <c r="G163" s="7" t="s">
        <v>89</v>
      </c>
      <c r="H163" s="17" t="s">
        <v>90</v>
      </c>
      <c r="I163" s="7" t="s">
        <v>204</v>
      </c>
      <c r="J163" s="17">
        <v>5</v>
      </c>
      <c r="K163" s="17" t="s">
        <v>68</v>
      </c>
      <c r="L163" s="17" t="s">
        <v>203</v>
      </c>
      <c r="N163" s="17">
        <v>30</v>
      </c>
      <c r="O163" s="17">
        <v>5</v>
      </c>
      <c r="P163" s="17">
        <v>1</v>
      </c>
      <c r="Q163" s="17">
        <v>0</v>
      </c>
      <c r="R163">
        <f>MATCH(D163,Отчет!$D:$D,0)</f>
        <v>39</v>
      </c>
    </row>
    <row r="164" spans="1:18" x14ac:dyDescent="0.2">
      <c r="A164" s="17">
        <v>1258680100</v>
      </c>
      <c r="B164" s="17">
        <v>7</v>
      </c>
      <c r="D164" s="17">
        <v>1171454532</v>
      </c>
      <c r="E164" s="7" t="s">
        <v>193</v>
      </c>
      <c r="F164" s="7" t="s">
        <v>194</v>
      </c>
      <c r="G164" s="7" t="s">
        <v>195</v>
      </c>
      <c r="H164" s="17" t="s">
        <v>196</v>
      </c>
      <c r="I164" s="7" t="s">
        <v>205</v>
      </c>
      <c r="J164" s="17">
        <v>0</v>
      </c>
      <c r="K164" s="17" t="s">
        <v>68</v>
      </c>
      <c r="L164" s="17" t="s">
        <v>203</v>
      </c>
      <c r="N164" s="17">
        <v>0</v>
      </c>
      <c r="O164" s="17">
        <v>0</v>
      </c>
      <c r="P164" s="17">
        <v>1</v>
      </c>
      <c r="Q164" s="17">
        <v>0</v>
      </c>
      <c r="R164">
        <f>MATCH(D164,Отчет!$D:$D,0)</f>
        <v>22</v>
      </c>
    </row>
    <row r="165" spans="1:18" x14ac:dyDescent="0.2">
      <c r="A165" s="17">
        <v>1025565113</v>
      </c>
      <c r="B165" s="17">
        <v>8</v>
      </c>
      <c r="D165" s="17">
        <v>853560123</v>
      </c>
      <c r="E165" s="7" t="s">
        <v>63</v>
      </c>
      <c r="F165" s="7" t="s">
        <v>64</v>
      </c>
      <c r="G165" s="7" t="s">
        <v>65</v>
      </c>
      <c r="H165" s="17" t="s">
        <v>66</v>
      </c>
      <c r="I165" s="7" t="s">
        <v>206</v>
      </c>
      <c r="J165" s="17">
        <v>4</v>
      </c>
      <c r="K165" s="17" t="s">
        <v>68</v>
      </c>
      <c r="L165" s="17" t="s">
        <v>203</v>
      </c>
      <c r="N165" s="17">
        <v>32</v>
      </c>
      <c r="O165" s="17">
        <v>4</v>
      </c>
      <c r="P165" s="17">
        <v>1</v>
      </c>
      <c r="Q165" s="17">
        <v>0</v>
      </c>
      <c r="R165">
        <f>MATCH(D165,Отчет!$D:$D,0)</f>
        <v>43</v>
      </c>
    </row>
    <row r="166" spans="1:18" x14ac:dyDescent="0.2">
      <c r="A166" s="17">
        <v>1238415772</v>
      </c>
      <c r="B166" s="17">
        <v>6</v>
      </c>
      <c r="D166" s="17">
        <v>1171454558</v>
      </c>
      <c r="E166" s="7" t="s">
        <v>168</v>
      </c>
      <c r="F166" s="7" t="s">
        <v>138</v>
      </c>
      <c r="G166" s="7" t="s">
        <v>135</v>
      </c>
      <c r="H166" s="17" t="s">
        <v>169</v>
      </c>
      <c r="I166" s="7" t="s">
        <v>201</v>
      </c>
      <c r="J166" s="17">
        <v>2</v>
      </c>
      <c r="K166" s="17" t="s">
        <v>68</v>
      </c>
      <c r="L166" s="17" t="s">
        <v>203</v>
      </c>
      <c r="N166" s="17">
        <v>12</v>
      </c>
      <c r="O166" s="17">
        <v>2</v>
      </c>
      <c r="P166" s="17">
        <v>1</v>
      </c>
      <c r="Q166" s="17">
        <v>0</v>
      </c>
      <c r="R166">
        <f>MATCH(D166,Отчет!$D:$D,0)</f>
        <v>37</v>
      </c>
    </row>
    <row r="167" spans="1:18" x14ac:dyDescent="0.2">
      <c r="A167" s="17">
        <v>1238415859</v>
      </c>
      <c r="B167" s="17">
        <v>7</v>
      </c>
      <c r="D167" s="17">
        <v>1171454584</v>
      </c>
      <c r="E167" s="7" t="s">
        <v>170</v>
      </c>
      <c r="F167" s="7" t="s">
        <v>171</v>
      </c>
      <c r="G167" s="7" t="s">
        <v>172</v>
      </c>
      <c r="H167" s="17" t="s">
        <v>173</v>
      </c>
      <c r="I167" s="7" t="s">
        <v>201</v>
      </c>
      <c r="J167" s="17">
        <v>2</v>
      </c>
      <c r="K167" s="17" t="s">
        <v>68</v>
      </c>
      <c r="L167" s="17" t="s">
        <v>203</v>
      </c>
      <c r="N167" s="17">
        <v>14</v>
      </c>
      <c r="O167" s="17">
        <v>2</v>
      </c>
      <c r="P167" s="17">
        <v>1</v>
      </c>
      <c r="Q167" s="17">
        <v>0</v>
      </c>
      <c r="R167">
        <f>MATCH(D167,Отчет!$D:$D,0)</f>
        <v>15</v>
      </c>
    </row>
    <row r="168" spans="1:18" x14ac:dyDescent="0.2">
      <c r="A168" s="17">
        <v>1238415951</v>
      </c>
      <c r="B168" s="17">
        <v>8</v>
      </c>
      <c r="D168" s="17">
        <v>1171454610</v>
      </c>
      <c r="E168" s="7" t="s">
        <v>174</v>
      </c>
      <c r="F168" s="7" t="s">
        <v>175</v>
      </c>
      <c r="G168" s="7" t="s">
        <v>150</v>
      </c>
      <c r="H168" s="17" t="s">
        <v>176</v>
      </c>
      <c r="I168" s="7" t="s">
        <v>201</v>
      </c>
      <c r="J168" s="17">
        <v>2</v>
      </c>
      <c r="K168" s="17" t="s">
        <v>68</v>
      </c>
      <c r="L168" s="17" t="s">
        <v>203</v>
      </c>
      <c r="N168" s="17">
        <v>16</v>
      </c>
      <c r="O168" s="17">
        <v>2</v>
      </c>
      <c r="P168" s="17">
        <v>1</v>
      </c>
      <c r="Q168" s="17">
        <v>0</v>
      </c>
      <c r="R168">
        <f>MATCH(D168,Отчет!$D:$D,0)</f>
        <v>21</v>
      </c>
    </row>
    <row r="169" spans="1:18" x14ac:dyDescent="0.2">
      <c r="A169" s="17">
        <v>1238415901</v>
      </c>
      <c r="B169" s="17">
        <v>9</v>
      </c>
      <c r="D169" s="17">
        <v>1171454636</v>
      </c>
      <c r="E169" s="7" t="s">
        <v>177</v>
      </c>
      <c r="F169" s="7" t="s">
        <v>125</v>
      </c>
      <c r="G169" s="7" t="s">
        <v>178</v>
      </c>
      <c r="H169" s="17" t="s">
        <v>179</v>
      </c>
      <c r="I169" s="7" t="s">
        <v>201</v>
      </c>
      <c r="J169" s="17">
        <v>2</v>
      </c>
      <c r="K169" s="17" t="s">
        <v>68</v>
      </c>
      <c r="L169" s="17" t="s">
        <v>203</v>
      </c>
      <c r="N169" s="17">
        <v>18</v>
      </c>
      <c r="O169" s="17">
        <v>2</v>
      </c>
      <c r="P169" s="17">
        <v>1</v>
      </c>
      <c r="Q169" s="17">
        <v>0</v>
      </c>
      <c r="R169">
        <f>MATCH(D169,Отчет!$D:$D,0)</f>
        <v>33</v>
      </c>
    </row>
    <row r="170" spans="1:18" x14ac:dyDescent="0.2">
      <c r="A170" s="17">
        <v>1238415877</v>
      </c>
      <c r="B170" s="17">
        <v>8</v>
      </c>
      <c r="D170" s="17">
        <v>1171454649</v>
      </c>
      <c r="E170" s="7" t="s">
        <v>180</v>
      </c>
      <c r="F170" s="7" t="s">
        <v>181</v>
      </c>
      <c r="G170" s="7" t="s">
        <v>182</v>
      </c>
      <c r="H170" s="17" t="s">
        <v>183</v>
      </c>
      <c r="I170" s="7" t="s">
        <v>201</v>
      </c>
      <c r="J170" s="17">
        <v>2</v>
      </c>
      <c r="K170" s="17" t="s">
        <v>68</v>
      </c>
      <c r="L170" s="17" t="s">
        <v>203</v>
      </c>
      <c r="N170" s="17">
        <v>16</v>
      </c>
      <c r="O170" s="17">
        <v>2</v>
      </c>
      <c r="P170" s="17">
        <v>1</v>
      </c>
      <c r="Q170" s="17">
        <v>0</v>
      </c>
      <c r="R170">
        <f>MATCH(D170,Отчет!$D:$D,0)</f>
        <v>14</v>
      </c>
    </row>
    <row r="171" spans="1:18" x14ac:dyDescent="0.2">
      <c r="A171" s="17">
        <v>1238415778</v>
      </c>
      <c r="B171" s="17">
        <v>7</v>
      </c>
      <c r="D171" s="17">
        <v>1171454493</v>
      </c>
      <c r="E171" s="7" t="s">
        <v>184</v>
      </c>
      <c r="F171" s="7" t="s">
        <v>185</v>
      </c>
      <c r="G171" s="7" t="s">
        <v>98</v>
      </c>
      <c r="H171" s="17" t="s">
        <v>186</v>
      </c>
      <c r="I171" s="7" t="s">
        <v>201</v>
      </c>
      <c r="J171" s="17">
        <v>2</v>
      </c>
      <c r="K171" s="17" t="s">
        <v>68</v>
      </c>
      <c r="L171" s="17" t="s">
        <v>203</v>
      </c>
      <c r="N171" s="17">
        <v>14</v>
      </c>
      <c r="O171" s="17">
        <v>2</v>
      </c>
      <c r="P171" s="17">
        <v>1</v>
      </c>
      <c r="Q171" s="17">
        <v>0</v>
      </c>
      <c r="R171">
        <f>MATCH(D171,Отчет!$D:$D,0)</f>
        <v>32</v>
      </c>
    </row>
    <row r="172" spans="1:18" x14ac:dyDescent="0.2">
      <c r="A172" s="17">
        <v>1238415784</v>
      </c>
      <c r="B172" s="17">
        <v>8</v>
      </c>
      <c r="D172" s="17">
        <v>1171454506</v>
      </c>
      <c r="E172" s="7" t="s">
        <v>187</v>
      </c>
      <c r="F172" s="7" t="s">
        <v>188</v>
      </c>
      <c r="G172" s="7" t="s">
        <v>189</v>
      </c>
      <c r="H172" s="17" t="s">
        <v>190</v>
      </c>
      <c r="I172" s="7" t="s">
        <v>201</v>
      </c>
      <c r="J172" s="17">
        <v>2</v>
      </c>
      <c r="K172" s="17" t="s">
        <v>68</v>
      </c>
      <c r="L172" s="17" t="s">
        <v>203</v>
      </c>
      <c r="N172" s="17">
        <v>16</v>
      </c>
      <c r="O172" s="17">
        <v>2</v>
      </c>
      <c r="P172" s="17">
        <v>1</v>
      </c>
      <c r="Q172" s="17">
        <v>0</v>
      </c>
      <c r="R172">
        <f>MATCH(D172,Отчет!$D:$D,0)</f>
        <v>17</v>
      </c>
    </row>
    <row r="173" spans="1:18" x14ac:dyDescent="0.2">
      <c r="A173" s="17">
        <v>1258807204</v>
      </c>
      <c r="B173" s="17">
        <v>6</v>
      </c>
      <c r="D173" s="17">
        <v>1171454519</v>
      </c>
      <c r="E173" s="7" t="s">
        <v>191</v>
      </c>
      <c r="F173" s="7" t="s">
        <v>101</v>
      </c>
      <c r="G173" s="7" t="s">
        <v>126</v>
      </c>
      <c r="H173" s="17" t="s">
        <v>192</v>
      </c>
      <c r="I173" s="7" t="s">
        <v>201</v>
      </c>
      <c r="J173" s="17">
        <v>2</v>
      </c>
      <c r="K173" s="17" t="s">
        <v>68</v>
      </c>
      <c r="L173" s="17" t="s">
        <v>203</v>
      </c>
      <c r="N173" s="17">
        <v>12</v>
      </c>
      <c r="O173" s="17">
        <v>2</v>
      </c>
      <c r="P173" s="17">
        <v>1</v>
      </c>
      <c r="Q173" s="17">
        <v>0</v>
      </c>
      <c r="R173">
        <f>MATCH(D173,Отчет!$D:$D,0)</f>
        <v>29</v>
      </c>
    </row>
    <row r="174" spans="1:18" x14ac:dyDescent="0.2">
      <c r="A174" s="17">
        <v>1238415915</v>
      </c>
      <c r="B174" s="17">
        <v>8</v>
      </c>
      <c r="D174" s="17">
        <v>1171454532</v>
      </c>
      <c r="E174" s="7" t="s">
        <v>193</v>
      </c>
      <c r="F174" s="7" t="s">
        <v>194</v>
      </c>
      <c r="G174" s="7" t="s">
        <v>195</v>
      </c>
      <c r="H174" s="17" t="s">
        <v>196</v>
      </c>
      <c r="I174" s="7" t="s">
        <v>201</v>
      </c>
      <c r="J174" s="17">
        <v>2</v>
      </c>
      <c r="K174" s="17" t="s">
        <v>68</v>
      </c>
      <c r="L174" s="17" t="s">
        <v>203</v>
      </c>
      <c r="N174" s="17">
        <v>16</v>
      </c>
      <c r="O174" s="17">
        <v>2</v>
      </c>
      <c r="P174" s="17">
        <v>1</v>
      </c>
      <c r="Q174" s="17">
        <v>0</v>
      </c>
      <c r="R174">
        <f>MATCH(D174,Отчет!$D:$D,0)</f>
        <v>22</v>
      </c>
    </row>
    <row r="175" spans="1:18" x14ac:dyDescent="0.2">
      <c r="A175" s="17">
        <v>1238415963</v>
      </c>
      <c r="B175" s="17">
        <v>9</v>
      </c>
      <c r="D175" s="17">
        <v>1178834521</v>
      </c>
      <c r="E175" s="7" t="s">
        <v>124</v>
      </c>
      <c r="F175" s="7" t="s">
        <v>125</v>
      </c>
      <c r="G175" s="7" t="s">
        <v>126</v>
      </c>
      <c r="H175" s="17" t="s">
        <v>127</v>
      </c>
      <c r="I175" s="7" t="s">
        <v>201</v>
      </c>
      <c r="J175" s="17">
        <v>2</v>
      </c>
      <c r="K175" s="17" t="s">
        <v>68</v>
      </c>
      <c r="L175" s="17" t="s">
        <v>203</v>
      </c>
      <c r="N175" s="17">
        <v>18</v>
      </c>
      <c r="O175" s="17">
        <v>2</v>
      </c>
      <c r="P175" s="17">
        <v>1</v>
      </c>
      <c r="Q175" s="17">
        <v>0</v>
      </c>
      <c r="R175">
        <f>MATCH(D175,Отчет!$D:$D,0)</f>
        <v>13</v>
      </c>
    </row>
    <row r="176" spans="1:18" x14ac:dyDescent="0.2">
      <c r="A176" s="17">
        <v>1238415969</v>
      </c>
      <c r="B176" s="17">
        <v>6</v>
      </c>
      <c r="D176" s="17">
        <v>1178834536</v>
      </c>
      <c r="E176" s="7" t="s">
        <v>158</v>
      </c>
      <c r="F176" s="7" t="s">
        <v>159</v>
      </c>
      <c r="G176" s="7" t="s">
        <v>150</v>
      </c>
      <c r="H176" s="17" t="s">
        <v>160</v>
      </c>
      <c r="I176" s="7" t="s">
        <v>201</v>
      </c>
      <c r="J176" s="17">
        <v>2</v>
      </c>
      <c r="K176" s="17" t="s">
        <v>68</v>
      </c>
      <c r="L176" s="17" t="s">
        <v>203</v>
      </c>
      <c r="N176" s="17">
        <v>12</v>
      </c>
      <c r="O176" s="17">
        <v>2</v>
      </c>
      <c r="P176" s="17">
        <v>1</v>
      </c>
      <c r="Q176" s="17">
        <v>0</v>
      </c>
      <c r="R176">
        <f>MATCH(D176,Отчет!$D:$D,0)</f>
        <v>40</v>
      </c>
    </row>
    <row r="177" spans="1:18" x14ac:dyDescent="0.2">
      <c r="A177" s="17">
        <v>1238415987</v>
      </c>
      <c r="B177" s="17">
        <v>8</v>
      </c>
      <c r="D177" s="17">
        <v>1178834566</v>
      </c>
      <c r="E177" s="7" t="s">
        <v>154</v>
      </c>
      <c r="F177" s="7" t="s">
        <v>155</v>
      </c>
      <c r="G177" s="7" t="s">
        <v>156</v>
      </c>
      <c r="H177" s="17" t="s">
        <v>157</v>
      </c>
      <c r="I177" s="7" t="s">
        <v>201</v>
      </c>
      <c r="J177" s="17">
        <v>2</v>
      </c>
      <c r="K177" s="17" t="s">
        <v>68</v>
      </c>
      <c r="L177" s="17" t="s">
        <v>203</v>
      </c>
      <c r="N177" s="17">
        <v>16</v>
      </c>
      <c r="O177" s="17">
        <v>2</v>
      </c>
      <c r="P177" s="17">
        <v>1</v>
      </c>
      <c r="Q177" s="17">
        <v>0</v>
      </c>
      <c r="R177">
        <f>MATCH(D177,Отчет!$D:$D,0)</f>
        <v>35</v>
      </c>
    </row>
    <row r="178" spans="1:18" x14ac:dyDescent="0.2">
      <c r="A178" s="17">
        <v>1238415999</v>
      </c>
      <c r="B178" s="17">
        <v>9</v>
      </c>
      <c r="D178" s="17">
        <v>1178834581</v>
      </c>
      <c r="E178" s="7" t="s">
        <v>152</v>
      </c>
      <c r="F178" s="7" t="s">
        <v>132</v>
      </c>
      <c r="G178" s="7" t="s">
        <v>126</v>
      </c>
      <c r="H178" s="17" t="s">
        <v>153</v>
      </c>
      <c r="I178" s="7" t="s">
        <v>201</v>
      </c>
      <c r="J178" s="17">
        <v>2</v>
      </c>
      <c r="K178" s="17" t="s">
        <v>68</v>
      </c>
      <c r="L178" s="17" t="s">
        <v>203</v>
      </c>
      <c r="N178" s="17">
        <v>18</v>
      </c>
      <c r="O178" s="17">
        <v>2</v>
      </c>
      <c r="P178" s="17">
        <v>1</v>
      </c>
      <c r="Q178" s="17">
        <v>0</v>
      </c>
      <c r="R178">
        <f>MATCH(D178,Отчет!$D:$D,0)</f>
        <v>18</v>
      </c>
    </row>
    <row r="179" spans="1:18" x14ac:dyDescent="0.2">
      <c r="A179" s="17">
        <v>1238416005</v>
      </c>
      <c r="B179" s="17">
        <v>8</v>
      </c>
      <c r="D179" s="17">
        <v>1178834596</v>
      </c>
      <c r="E179" s="7" t="s">
        <v>148</v>
      </c>
      <c r="F179" s="7" t="s">
        <v>149</v>
      </c>
      <c r="G179" s="7" t="s">
        <v>150</v>
      </c>
      <c r="H179" s="17" t="s">
        <v>151</v>
      </c>
      <c r="I179" s="7" t="s">
        <v>201</v>
      </c>
      <c r="J179" s="17">
        <v>2</v>
      </c>
      <c r="K179" s="17" t="s">
        <v>68</v>
      </c>
      <c r="L179" s="17" t="s">
        <v>203</v>
      </c>
      <c r="N179" s="17">
        <v>16</v>
      </c>
      <c r="O179" s="17">
        <v>2</v>
      </c>
      <c r="P179" s="17">
        <v>1</v>
      </c>
      <c r="Q179" s="17">
        <v>0</v>
      </c>
      <c r="R179">
        <f>MATCH(D179,Отчет!$D:$D,0)</f>
        <v>30</v>
      </c>
    </row>
    <row r="180" spans="1:18" x14ac:dyDescent="0.2">
      <c r="A180" s="17">
        <v>1327795845</v>
      </c>
      <c r="B180" s="17">
        <v>8</v>
      </c>
      <c r="D180" s="17">
        <v>1307456558</v>
      </c>
      <c r="E180" s="7" t="s">
        <v>144</v>
      </c>
      <c r="F180" s="7" t="s">
        <v>145</v>
      </c>
      <c r="G180" s="7" t="s">
        <v>146</v>
      </c>
      <c r="H180" s="17" t="s">
        <v>147</v>
      </c>
      <c r="I180" s="7" t="s">
        <v>201</v>
      </c>
      <c r="J180" s="17">
        <v>2</v>
      </c>
      <c r="K180" s="17" t="s">
        <v>68</v>
      </c>
      <c r="L180" s="17" t="s">
        <v>203</v>
      </c>
      <c r="N180" s="17">
        <v>16</v>
      </c>
      <c r="O180" s="17">
        <v>2</v>
      </c>
      <c r="P180" s="17">
        <v>1</v>
      </c>
      <c r="Q180" s="17">
        <v>0</v>
      </c>
      <c r="R180">
        <f>MATCH(D180,Отчет!$D:$D,0)</f>
        <v>38</v>
      </c>
    </row>
    <row r="181" spans="1:18" x14ac:dyDescent="0.2">
      <c r="A181" s="17">
        <v>1238415883</v>
      </c>
      <c r="B181" s="17">
        <v>8</v>
      </c>
      <c r="D181" s="17">
        <v>1178834386</v>
      </c>
      <c r="E181" s="7" t="s">
        <v>140</v>
      </c>
      <c r="F181" s="7" t="s">
        <v>141</v>
      </c>
      <c r="G181" s="7" t="s">
        <v>142</v>
      </c>
      <c r="H181" s="17" t="s">
        <v>143</v>
      </c>
      <c r="I181" s="7" t="s">
        <v>201</v>
      </c>
      <c r="J181" s="17">
        <v>2</v>
      </c>
      <c r="K181" s="17" t="s">
        <v>68</v>
      </c>
      <c r="L181" s="17" t="s">
        <v>203</v>
      </c>
      <c r="N181" s="17">
        <v>16</v>
      </c>
      <c r="O181" s="17">
        <v>2</v>
      </c>
      <c r="P181" s="17">
        <v>1</v>
      </c>
      <c r="Q181" s="17">
        <v>0</v>
      </c>
      <c r="R181">
        <f>MATCH(D181,Отчет!$D:$D,0)</f>
        <v>28</v>
      </c>
    </row>
    <row r="182" spans="1:18" x14ac:dyDescent="0.2">
      <c r="A182" s="17">
        <v>1258807238</v>
      </c>
      <c r="B182" s="17">
        <v>8</v>
      </c>
      <c r="D182" s="17">
        <v>1178834431</v>
      </c>
      <c r="E182" s="7" t="s">
        <v>137</v>
      </c>
      <c r="F182" s="7" t="s">
        <v>138</v>
      </c>
      <c r="G182" s="7" t="s">
        <v>98</v>
      </c>
      <c r="H182" s="17" t="s">
        <v>139</v>
      </c>
      <c r="I182" s="7" t="s">
        <v>201</v>
      </c>
      <c r="J182" s="17">
        <v>2</v>
      </c>
      <c r="K182" s="17" t="s">
        <v>68</v>
      </c>
      <c r="L182" s="17" t="s">
        <v>203</v>
      </c>
      <c r="N182" s="17">
        <v>16</v>
      </c>
      <c r="O182" s="17">
        <v>2</v>
      </c>
      <c r="P182" s="17">
        <v>1</v>
      </c>
      <c r="Q182" s="17">
        <v>0</v>
      </c>
      <c r="R182">
        <f>MATCH(D182,Отчет!$D:$D,0)</f>
        <v>27</v>
      </c>
    </row>
    <row r="183" spans="1:18" x14ac:dyDescent="0.2">
      <c r="A183" s="17">
        <v>1238415927</v>
      </c>
      <c r="B183" s="17">
        <v>6</v>
      </c>
      <c r="D183" s="17">
        <v>1178834446</v>
      </c>
      <c r="E183" s="7" t="s">
        <v>134</v>
      </c>
      <c r="F183" s="7" t="s">
        <v>129</v>
      </c>
      <c r="G183" s="7" t="s">
        <v>135</v>
      </c>
      <c r="H183" s="17" t="s">
        <v>136</v>
      </c>
      <c r="I183" s="7" t="s">
        <v>201</v>
      </c>
      <c r="J183" s="17">
        <v>2</v>
      </c>
      <c r="K183" s="17" t="s">
        <v>68</v>
      </c>
      <c r="L183" s="17" t="s">
        <v>203</v>
      </c>
      <c r="N183" s="17">
        <v>12</v>
      </c>
      <c r="O183" s="17">
        <v>2</v>
      </c>
      <c r="P183" s="17">
        <v>1</v>
      </c>
      <c r="Q183" s="17">
        <v>0</v>
      </c>
      <c r="R183">
        <f>MATCH(D183,Отчет!$D:$D,0)</f>
        <v>41</v>
      </c>
    </row>
    <row r="184" spans="1:18" x14ac:dyDescent="0.2">
      <c r="A184" s="17">
        <v>1238415939</v>
      </c>
      <c r="B184" s="17">
        <v>7</v>
      </c>
      <c r="D184" s="17">
        <v>1178834476</v>
      </c>
      <c r="E184" s="7" t="s">
        <v>131</v>
      </c>
      <c r="F184" s="7" t="s">
        <v>132</v>
      </c>
      <c r="G184" s="7" t="s">
        <v>122</v>
      </c>
      <c r="H184" s="17" t="s">
        <v>133</v>
      </c>
      <c r="I184" s="7" t="s">
        <v>201</v>
      </c>
      <c r="J184" s="17">
        <v>2</v>
      </c>
      <c r="K184" s="17" t="s">
        <v>68</v>
      </c>
      <c r="L184" s="17" t="s">
        <v>203</v>
      </c>
      <c r="N184" s="17">
        <v>14</v>
      </c>
      <c r="O184" s="17">
        <v>2</v>
      </c>
      <c r="P184" s="17">
        <v>1</v>
      </c>
      <c r="Q184" s="17">
        <v>0</v>
      </c>
      <c r="R184">
        <f>MATCH(D184,Отчет!$D:$D,0)</f>
        <v>34</v>
      </c>
    </row>
    <row r="185" spans="1:18" x14ac:dyDescent="0.2">
      <c r="A185" s="17">
        <v>1238415945</v>
      </c>
      <c r="B185" s="17">
        <v>8</v>
      </c>
      <c r="D185" s="17">
        <v>1178834491</v>
      </c>
      <c r="E185" s="7" t="s">
        <v>128</v>
      </c>
      <c r="F185" s="7" t="s">
        <v>129</v>
      </c>
      <c r="G185" s="7" t="s">
        <v>65</v>
      </c>
      <c r="H185" s="17" t="s">
        <v>130</v>
      </c>
      <c r="I185" s="7" t="s">
        <v>201</v>
      </c>
      <c r="J185" s="17">
        <v>2</v>
      </c>
      <c r="K185" s="17" t="s">
        <v>68</v>
      </c>
      <c r="L185" s="17" t="s">
        <v>203</v>
      </c>
      <c r="N185" s="17">
        <v>16</v>
      </c>
      <c r="O185" s="17">
        <v>2</v>
      </c>
      <c r="P185" s="17">
        <v>1</v>
      </c>
      <c r="Q185" s="17">
        <v>0</v>
      </c>
      <c r="R185">
        <f>MATCH(D185,Отчет!$D:$D,0)</f>
        <v>20</v>
      </c>
    </row>
    <row r="186" spans="1:18" x14ac:dyDescent="0.2">
      <c r="A186" s="17">
        <v>1238415865</v>
      </c>
      <c r="B186" s="17">
        <v>8</v>
      </c>
      <c r="D186" s="17">
        <v>1171454743</v>
      </c>
      <c r="E186" s="7" t="s">
        <v>120</v>
      </c>
      <c r="F186" s="7" t="s">
        <v>121</v>
      </c>
      <c r="G186" s="7" t="s">
        <v>122</v>
      </c>
      <c r="H186" s="17" t="s">
        <v>123</v>
      </c>
      <c r="I186" s="7" t="s">
        <v>201</v>
      </c>
      <c r="J186" s="17">
        <v>2</v>
      </c>
      <c r="K186" s="17" t="s">
        <v>68</v>
      </c>
      <c r="L186" s="17" t="s">
        <v>203</v>
      </c>
      <c r="N186" s="17">
        <v>16</v>
      </c>
      <c r="O186" s="17">
        <v>2</v>
      </c>
      <c r="P186" s="17">
        <v>1</v>
      </c>
      <c r="Q186" s="17">
        <v>0</v>
      </c>
      <c r="R186">
        <f>MATCH(D186,Отчет!$D:$D,0)</f>
        <v>36</v>
      </c>
    </row>
    <row r="187" spans="1:18" x14ac:dyDescent="0.2">
      <c r="A187" s="17">
        <v>1238415796</v>
      </c>
      <c r="B187" s="17">
        <v>5</v>
      </c>
      <c r="D187" s="17">
        <v>1178834281</v>
      </c>
      <c r="E187" s="7" t="s">
        <v>116</v>
      </c>
      <c r="F187" s="7" t="s">
        <v>117</v>
      </c>
      <c r="G187" s="7" t="s">
        <v>118</v>
      </c>
      <c r="H187" s="17" t="s">
        <v>119</v>
      </c>
      <c r="I187" s="7" t="s">
        <v>201</v>
      </c>
      <c r="J187" s="17">
        <v>2</v>
      </c>
      <c r="K187" s="17" t="s">
        <v>68</v>
      </c>
      <c r="L187" s="17" t="s">
        <v>203</v>
      </c>
      <c r="N187" s="17">
        <v>10</v>
      </c>
      <c r="O187" s="17">
        <v>2</v>
      </c>
      <c r="P187" s="17">
        <v>1</v>
      </c>
      <c r="Q187" s="17">
        <v>0</v>
      </c>
      <c r="R187">
        <f>MATCH(D187,Отчет!$D:$D,0)</f>
        <v>42</v>
      </c>
    </row>
    <row r="188" spans="1:18" x14ac:dyDescent="0.2">
      <c r="A188" s="17">
        <v>1238415803</v>
      </c>
      <c r="B188" s="17">
        <v>8</v>
      </c>
      <c r="D188" s="17">
        <v>1178834296</v>
      </c>
      <c r="E188" s="7" t="s">
        <v>112</v>
      </c>
      <c r="F188" s="7" t="s">
        <v>113</v>
      </c>
      <c r="G188" s="7" t="s">
        <v>114</v>
      </c>
      <c r="H188" s="17" t="s">
        <v>115</v>
      </c>
      <c r="I188" s="7" t="s">
        <v>201</v>
      </c>
      <c r="J188" s="17">
        <v>2</v>
      </c>
      <c r="K188" s="17" t="s">
        <v>68</v>
      </c>
      <c r="L188" s="17" t="s">
        <v>203</v>
      </c>
      <c r="N188" s="17">
        <v>16</v>
      </c>
      <c r="O188" s="17">
        <v>2</v>
      </c>
      <c r="P188" s="17">
        <v>1</v>
      </c>
      <c r="Q188" s="17">
        <v>0</v>
      </c>
      <c r="R188">
        <f>MATCH(D188,Отчет!$D:$D,0)</f>
        <v>26</v>
      </c>
    </row>
    <row r="189" spans="1:18" x14ac:dyDescent="0.2">
      <c r="A189" s="17">
        <v>1238415835</v>
      </c>
      <c r="B189" s="17">
        <v>9</v>
      </c>
      <c r="D189" s="17">
        <v>1178834341</v>
      </c>
      <c r="E189" s="7" t="s">
        <v>108</v>
      </c>
      <c r="F189" s="7" t="s">
        <v>109</v>
      </c>
      <c r="G189" s="7" t="s">
        <v>110</v>
      </c>
      <c r="H189" s="17" t="s">
        <v>111</v>
      </c>
      <c r="I189" s="7" t="s">
        <v>201</v>
      </c>
      <c r="J189" s="17">
        <v>2</v>
      </c>
      <c r="K189" s="17" t="s">
        <v>68</v>
      </c>
      <c r="L189" s="17" t="s">
        <v>203</v>
      </c>
      <c r="N189" s="17">
        <v>18</v>
      </c>
      <c r="O189" s="17">
        <v>2</v>
      </c>
      <c r="P189" s="17">
        <v>1</v>
      </c>
      <c r="Q189" s="17">
        <v>0</v>
      </c>
      <c r="R189">
        <f>MATCH(D189,Отчет!$D:$D,0)</f>
        <v>16</v>
      </c>
    </row>
    <row r="190" spans="1:18" x14ac:dyDescent="0.2">
      <c r="A190" s="17">
        <v>1258807292</v>
      </c>
      <c r="B190" s="17">
        <v>6</v>
      </c>
      <c r="D190" s="17">
        <v>1178834371</v>
      </c>
      <c r="E190" s="7" t="s">
        <v>104</v>
      </c>
      <c r="F190" s="7" t="s">
        <v>105</v>
      </c>
      <c r="G190" s="7" t="s">
        <v>106</v>
      </c>
      <c r="H190" s="17" t="s">
        <v>107</v>
      </c>
      <c r="I190" s="7" t="s">
        <v>201</v>
      </c>
      <c r="J190" s="17">
        <v>2</v>
      </c>
      <c r="K190" s="17" t="s">
        <v>68</v>
      </c>
      <c r="L190" s="17" t="s">
        <v>203</v>
      </c>
      <c r="N190" s="17">
        <v>12</v>
      </c>
      <c r="O190" s="17">
        <v>2</v>
      </c>
      <c r="P190" s="17">
        <v>1</v>
      </c>
      <c r="Q190" s="17">
        <v>0</v>
      </c>
      <c r="R190">
        <f>MATCH(D190,Отчет!$D:$D,0)</f>
        <v>23</v>
      </c>
    </row>
    <row r="191" spans="1:18" x14ac:dyDescent="0.2">
      <c r="A191" s="17">
        <v>1238415871</v>
      </c>
      <c r="B191" s="17">
        <v>7</v>
      </c>
      <c r="D191" s="17">
        <v>1171454662</v>
      </c>
      <c r="E191" s="7" t="s">
        <v>100</v>
      </c>
      <c r="F191" s="7" t="s">
        <v>101</v>
      </c>
      <c r="G191" s="7" t="s">
        <v>102</v>
      </c>
      <c r="H191" s="17" t="s">
        <v>103</v>
      </c>
      <c r="I191" s="7" t="s">
        <v>201</v>
      </c>
      <c r="J191" s="17">
        <v>2</v>
      </c>
      <c r="K191" s="17" t="s">
        <v>68</v>
      </c>
      <c r="L191" s="17" t="s">
        <v>203</v>
      </c>
      <c r="N191" s="17">
        <v>14</v>
      </c>
      <c r="O191" s="17">
        <v>2</v>
      </c>
      <c r="P191" s="17">
        <v>1</v>
      </c>
      <c r="Q191" s="17">
        <v>0</v>
      </c>
      <c r="R191">
        <f>MATCH(D191,Отчет!$D:$D,0)</f>
        <v>24</v>
      </c>
    </row>
    <row r="192" spans="1:18" x14ac:dyDescent="0.2">
      <c r="A192" s="17">
        <v>1238415809</v>
      </c>
      <c r="B192" s="17">
        <v>8</v>
      </c>
      <c r="D192" s="17">
        <v>1171454675</v>
      </c>
      <c r="E192" s="7" t="s">
        <v>92</v>
      </c>
      <c r="F192" s="7" t="s">
        <v>93</v>
      </c>
      <c r="G192" s="7" t="s">
        <v>94</v>
      </c>
      <c r="H192" s="17" t="s">
        <v>95</v>
      </c>
      <c r="I192" s="7" t="s">
        <v>201</v>
      </c>
      <c r="J192" s="17">
        <v>2</v>
      </c>
      <c r="K192" s="17" t="s">
        <v>68</v>
      </c>
      <c r="L192" s="17" t="s">
        <v>203</v>
      </c>
      <c r="N192" s="17">
        <v>16</v>
      </c>
      <c r="O192" s="17">
        <v>2</v>
      </c>
      <c r="P192" s="17">
        <v>1</v>
      </c>
      <c r="Q192" s="17">
        <v>0</v>
      </c>
      <c r="R192">
        <f>MATCH(D192,Отчет!$D:$D,0)</f>
        <v>12</v>
      </c>
    </row>
    <row r="193" spans="1:18" x14ac:dyDescent="0.2">
      <c r="A193" s="17">
        <v>1586081992</v>
      </c>
      <c r="B193" s="17">
        <v>6</v>
      </c>
      <c r="D193" s="17">
        <v>1171454704</v>
      </c>
      <c r="E193" s="7" t="s">
        <v>87</v>
      </c>
      <c r="F193" s="7" t="s">
        <v>88</v>
      </c>
      <c r="G193" s="7" t="s">
        <v>89</v>
      </c>
      <c r="H193" s="17" t="s">
        <v>90</v>
      </c>
      <c r="I193" s="7" t="s">
        <v>201</v>
      </c>
      <c r="J193" s="17">
        <v>2</v>
      </c>
      <c r="K193" s="17" t="s">
        <v>68</v>
      </c>
      <c r="L193" s="17" t="s">
        <v>203</v>
      </c>
      <c r="N193" s="17">
        <v>12</v>
      </c>
      <c r="O193" s="17">
        <v>2</v>
      </c>
      <c r="P193" s="17">
        <v>1</v>
      </c>
      <c r="Q193" s="17">
        <v>0</v>
      </c>
      <c r="R193">
        <f>MATCH(D193,Отчет!$D:$D,0)</f>
        <v>39</v>
      </c>
    </row>
    <row r="194" spans="1:18" x14ac:dyDescent="0.2">
      <c r="A194" s="17">
        <v>1238416023</v>
      </c>
      <c r="B194" s="17">
        <v>6</v>
      </c>
      <c r="D194" s="17">
        <v>1171454717</v>
      </c>
      <c r="E194" s="7" t="s">
        <v>96</v>
      </c>
      <c r="F194" s="7" t="s">
        <v>97</v>
      </c>
      <c r="G194" s="7" t="s">
        <v>98</v>
      </c>
      <c r="H194" s="17" t="s">
        <v>99</v>
      </c>
      <c r="I194" s="7" t="s">
        <v>201</v>
      </c>
      <c r="J194" s="17">
        <v>2</v>
      </c>
      <c r="K194" s="17" t="s">
        <v>68</v>
      </c>
      <c r="L194" s="17" t="s">
        <v>203</v>
      </c>
      <c r="N194" s="17">
        <v>12</v>
      </c>
      <c r="O194" s="17">
        <v>2</v>
      </c>
      <c r="P194" s="17">
        <v>1</v>
      </c>
      <c r="Q194" s="17">
        <v>0</v>
      </c>
      <c r="R194">
        <f>MATCH(D194,Отчет!$D:$D,0)</f>
        <v>31</v>
      </c>
    </row>
    <row r="195" spans="1:18" x14ac:dyDescent="0.2">
      <c r="A195" s="17">
        <v>1238415821</v>
      </c>
      <c r="B195" s="17">
        <v>8</v>
      </c>
      <c r="D195" s="17">
        <v>1171454730</v>
      </c>
      <c r="E195" s="7" t="s">
        <v>164</v>
      </c>
      <c r="F195" s="7" t="s">
        <v>165</v>
      </c>
      <c r="G195" s="7" t="s">
        <v>166</v>
      </c>
      <c r="H195" s="17" t="s">
        <v>167</v>
      </c>
      <c r="I195" s="7" t="s">
        <v>201</v>
      </c>
      <c r="J195" s="17">
        <v>2</v>
      </c>
      <c r="K195" s="17" t="s">
        <v>68</v>
      </c>
      <c r="L195" s="17" t="s">
        <v>203</v>
      </c>
      <c r="N195" s="17">
        <v>16</v>
      </c>
      <c r="O195" s="17">
        <v>2</v>
      </c>
      <c r="P195" s="17">
        <v>1</v>
      </c>
      <c r="Q195" s="17">
        <v>0</v>
      </c>
      <c r="R195">
        <f>MATCH(D195,Отчет!$D:$D,0)</f>
        <v>19</v>
      </c>
    </row>
    <row r="196" spans="1:18" x14ac:dyDescent="0.2">
      <c r="A196" s="17">
        <v>1238415975</v>
      </c>
      <c r="B196" s="17">
        <v>8</v>
      </c>
      <c r="D196" s="17">
        <v>1171454545</v>
      </c>
      <c r="E196" s="7" t="s">
        <v>161</v>
      </c>
      <c r="F196" s="7" t="s">
        <v>162</v>
      </c>
      <c r="G196" s="7" t="s">
        <v>146</v>
      </c>
      <c r="H196" s="17" t="s">
        <v>163</v>
      </c>
      <c r="I196" s="7" t="s">
        <v>201</v>
      </c>
      <c r="J196" s="17">
        <v>2</v>
      </c>
      <c r="K196" s="17" t="s">
        <v>68</v>
      </c>
      <c r="L196" s="17" t="s">
        <v>203</v>
      </c>
      <c r="N196" s="17">
        <v>16</v>
      </c>
      <c r="O196" s="17">
        <v>2</v>
      </c>
      <c r="P196" s="17">
        <v>1</v>
      </c>
      <c r="Q196" s="17">
        <v>0</v>
      </c>
      <c r="R196">
        <f>MATCH(D196,Отчет!$D:$D,0)</f>
        <v>25</v>
      </c>
    </row>
    <row r="197" spans="1:18" x14ac:dyDescent="0.2">
      <c r="A197" s="17">
        <v>1192629618</v>
      </c>
      <c r="B197" s="17">
        <v>6</v>
      </c>
      <c r="D197" s="17">
        <v>1171454558</v>
      </c>
      <c r="E197" s="7" t="s">
        <v>168</v>
      </c>
      <c r="F197" s="7" t="s">
        <v>138</v>
      </c>
      <c r="G197" s="7" t="s">
        <v>135</v>
      </c>
      <c r="H197" s="17" t="s">
        <v>169</v>
      </c>
      <c r="I197" s="7" t="s">
        <v>74</v>
      </c>
      <c r="J197" s="17">
        <v>6</v>
      </c>
      <c r="K197" s="17" t="s">
        <v>68</v>
      </c>
      <c r="L197" s="17" t="s">
        <v>203</v>
      </c>
      <c r="N197" s="17">
        <v>36</v>
      </c>
      <c r="O197" s="17">
        <v>6</v>
      </c>
      <c r="P197" s="17">
        <v>1</v>
      </c>
      <c r="Q197" s="17">
        <v>0</v>
      </c>
      <c r="R197">
        <f>MATCH(D197,Отчет!$D:$D,0)</f>
        <v>37</v>
      </c>
    </row>
    <row r="198" spans="1:18" x14ac:dyDescent="0.2">
      <c r="A198" s="17">
        <v>1192629941</v>
      </c>
      <c r="B198" s="17">
        <v>7</v>
      </c>
      <c r="D198" s="17">
        <v>1171454730</v>
      </c>
      <c r="E198" s="7" t="s">
        <v>164</v>
      </c>
      <c r="F198" s="7" t="s">
        <v>165</v>
      </c>
      <c r="G198" s="7" t="s">
        <v>166</v>
      </c>
      <c r="H198" s="17" t="s">
        <v>167</v>
      </c>
      <c r="I198" s="7" t="s">
        <v>74</v>
      </c>
      <c r="J198" s="17">
        <v>6</v>
      </c>
      <c r="K198" s="17" t="s">
        <v>68</v>
      </c>
      <c r="L198" s="17" t="s">
        <v>203</v>
      </c>
      <c r="N198" s="17">
        <v>42</v>
      </c>
      <c r="O198" s="17">
        <v>6</v>
      </c>
      <c r="P198" s="17">
        <v>1</v>
      </c>
      <c r="Q198" s="17">
        <v>0</v>
      </c>
      <c r="R198">
        <f>MATCH(D198,Отчет!$D:$D,0)</f>
        <v>19</v>
      </c>
    </row>
    <row r="199" spans="1:18" x14ac:dyDescent="0.2">
      <c r="A199" s="17">
        <v>1192630777</v>
      </c>
      <c r="B199" s="17">
        <v>8</v>
      </c>
      <c r="D199" s="17">
        <v>1171454610</v>
      </c>
      <c r="E199" s="7" t="s">
        <v>174</v>
      </c>
      <c r="F199" s="7" t="s">
        <v>175</v>
      </c>
      <c r="G199" s="7" t="s">
        <v>150</v>
      </c>
      <c r="H199" s="17" t="s">
        <v>176</v>
      </c>
      <c r="I199" s="7" t="s">
        <v>74</v>
      </c>
      <c r="J199" s="17">
        <v>6</v>
      </c>
      <c r="K199" s="17" t="s">
        <v>68</v>
      </c>
      <c r="L199" s="17" t="s">
        <v>203</v>
      </c>
      <c r="N199" s="17">
        <v>48</v>
      </c>
      <c r="O199" s="17">
        <v>6</v>
      </c>
      <c r="P199" s="17">
        <v>1</v>
      </c>
      <c r="Q199" s="17">
        <v>0</v>
      </c>
      <c r="R199">
        <f>MATCH(D199,Отчет!$D:$D,0)</f>
        <v>21</v>
      </c>
    </row>
    <row r="200" spans="1:18" x14ac:dyDescent="0.2">
      <c r="A200" s="17">
        <v>1192630477</v>
      </c>
      <c r="B200" s="17">
        <v>5</v>
      </c>
      <c r="D200" s="17">
        <v>1171454636</v>
      </c>
      <c r="E200" s="7" t="s">
        <v>177</v>
      </c>
      <c r="F200" s="7" t="s">
        <v>125</v>
      </c>
      <c r="G200" s="7" t="s">
        <v>178</v>
      </c>
      <c r="H200" s="17" t="s">
        <v>179</v>
      </c>
      <c r="I200" s="7" t="s">
        <v>74</v>
      </c>
      <c r="J200" s="17">
        <v>6</v>
      </c>
      <c r="K200" s="17" t="s">
        <v>68</v>
      </c>
      <c r="L200" s="17" t="s">
        <v>203</v>
      </c>
      <c r="N200" s="17">
        <v>30</v>
      </c>
      <c r="O200" s="17">
        <v>6</v>
      </c>
      <c r="P200" s="17">
        <v>1</v>
      </c>
      <c r="Q200" s="17">
        <v>0</v>
      </c>
      <c r="R200">
        <f>MATCH(D200,Отчет!$D:$D,0)</f>
        <v>33</v>
      </c>
    </row>
    <row r="201" spans="1:18" x14ac:dyDescent="0.2">
      <c r="A201" s="17">
        <v>1192630285</v>
      </c>
      <c r="B201" s="17">
        <v>8</v>
      </c>
      <c r="D201" s="17">
        <v>1171454649</v>
      </c>
      <c r="E201" s="7" t="s">
        <v>180</v>
      </c>
      <c r="F201" s="7" t="s">
        <v>181</v>
      </c>
      <c r="G201" s="7" t="s">
        <v>182</v>
      </c>
      <c r="H201" s="17" t="s">
        <v>183</v>
      </c>
      <c r="I201" s="7" t="s">
        <v>74</v>
      </c>
      <c r="J201" s="17">
        <v>6</v>
      </c>
      <c r="K201" s="17" t="s">
        <v>68</v>
      </c>
      <c r="L201" s="17" t="s">
        <v>203</v>
      </c>
      <c r="N201" s="17">
        <v>48</v>
      </c>
      <c r="O201" s="17">
        <v>6</v>
      </c>
      <c r="P201" s="17">
        <v>1</v>
      </c>
      <c r="Q201" s="17">
        <v>0</v>
      </c>
      <c r="R201">
        <f>MATCH(D201,Отчет!$D:$D,0)</f>
        <v>14</v>
      </c>
    </row>
    <row r="202" spans="1:18" x14ac:dyDescent="0.2">
      <c r="A202" s="17">
        <v>1192629668</v>
      </c>
      <c r="B202" s="17">
        <v>5</v>
      </c>
      <c r="D202" s="17">
        <v>1171454493</v>
      </c>
      <c r="E202" s="7" t="s">
        <v>184</v>
      </c>
      <c r="F202" s="7" t="s">
        <v>185</v>
      </c>
      <c r="G202" s="7" t="s">
        <v>98</v>
      </c>
      <c r="H202" s="17" t="s">
        <v>186</v>
      </c>
      <c r="I202" s="7" t="s">
        <v>74</v>
      </c>
      <c r="J202" s="17">
        <v>6</v>
      </c>
      <c r="K202" s="17" t="s">
        <v>68</v>
      </c>
      <c r="L202" s="17" t="s">
        <v>203</v>
      </c>
      <c r="N202" s="17">
        <v>30</v>
      </c>
      <c r="O202" s="17">
        <v>6</v>
      </c>
      <c r="P202" s="17">
        <v>1</v>
      </c>
      <c r="Q202" s="17">
        <v>0</v>
      </c>
      <c r="R202">
        <f>MATCH(D202,Отчет!$D:$D,0)</f>
        <v>32</v>
      </c>
    </row>
    <row r="203" spans="1:18" x14ac:dyDescent="0.2">
      <c r="A203" s="17">
        <v>1192629708</v>
      </c>
      <c r="B203" s="17">
        <v>10</v>
      </c>
      <c r="D203" s="17">
        <v>1171454506</v>
      </c>
      <c r="E203" s="7" t="s">
        <v>187</v>
      </c>
      <c r="F203" s="7" t="s">
        <v>188</v>
      </c>
      <c r="G203" s="7" t="s">
        <v>189</v>
      </c>
      <c r="H203" s="17" t="s">
        <v>190</v>
      </c>
      <c r="I203" s="7" t="s">
        <v>74</v>
      </c>
      <c r="J203" s="17">
        <v>6</v>
      </c>
      <c r="K203" s="17" t="s">
        <v>68</v>
      </c>
      <c r="L203" s="17" t="s">
        <v>203</v>
      </c>
      <c r="N203" s="17">
        <v>60</v>
      </c>
      <c r="O203" s="17">
        <v>6</v>
      </c>
      <c r="P203" s="17">
        <v>1</v>
      </c>
      <c r="Q203" s="17">
        <v>0</v>
      </c>
      <c r="R203">
        <f>MATCH(D203,Отчет!$D:$D,0)</f>
        <v>17</v>
      </c>
    </row>
    <row r="204" spans="1:18" x14ac:dyDescent="0.2">
      <c r="A204" s="17">
        <v>1192629753</v>
      </c>
      <c r="B204" s="17">
        <v>8</v>
      </c>
      <c r="D204" s="17">
        <v>1171454519</v>
      </c>
      <c r="E204" s="7" t="s">
        <v>191</v>
      </c>
      <c r="F204" s="7" t="s">
        <v>101</v>
      </c>
      <c r="G204" s="7" t="s">
        <v>126</v>
      </c>
      <c r="H204" s="17" t="s">
        <v>192</v>
      </c>
      <c r="I204" s="7" t="s">
        <v>74</v>
      </c>
      <c r="J204" s="17">
        <v>6</v>
      </c>
      <c r="K204" s="17" t="s">
        <v>68</v>
      </c>
      <c r="L204" s="17" t="s">
        <v>203</v>
      </c>
      <c r="N204" s="17">
        <v>48</v>
      </c>
      <c r="O204" s="17">
        <v>6</v>
      </c>
      <c r="P204" s="17">
        <v>1</v>
      </c>
      <c r="Q204" s="17">
        <v>0</v>
      </c>
      <c r="R204">
        <f>MATCH(D204,Отчет!$D:$D,0)</f>
        <v>29</v>
      </c>
    </row>
    <row r="205" spans="1:18" x14ac:dyDescent="0.2">
      <c r="A205" s="17">
        <v>1192630549</v>
      </c>
      <c r="B205" s="17">
        <v>7</v>
      </c>
      <c r="D205" s="17">
        <v>1171454532</v>
      </c>
      <c r="E205" s="7" t="s">
        <v>193</v>
      </c>
      <c r="F205" s="7" t="s">
        <v>194</v>
      </c>
      <c r="G205" s="7" t="s">
        <v>195</v>
      </c>
      <c r="H205" s="17" t="s">
        <v>196</v>
      </c>
      <c r="I205" s="7" t="s">
        <v>74</v>
      </c>
      <c r="J205" s="17">
        <v>6</v>
      </c>
      <c r="K205" s="17" t="s">
        <v>68</v>
      </c>
      <c r="L205" s="17" t="s">
        <v>203</v>
      </c>
      <c r="N205" s="17">
        <v>42</v>
      </c>
      <c r="O205" s="17">
        <v>6</v>
      </c>
      <c r="P205" s="17">
        <v>1</v>
      </c>
      <c r="Q205" s="17">
        <v>0</v>
      </c>
      <c r="R205">
        <f>MATCH(D205,Отчет!$D:$D,0)</f>
        <v>22</v>
      </c>
    </row>
    <row r="206" spans="1:18" x14ac:dyDescent="0.2">
      <c r="A206" s="17">
        <v>1192630936</v>
      </c>
      <c r="B206" s="17">
        <v>6</v>
      </c>
      <c r="D206" s="17">
        <v>1171454545</v>
      </c>
      <c r="E206" s="7" t="s">
        <v>161</v>
      </c>
      <c r="F206" s="7" t="s">
        <v>162</v>
      </c>
      <c r="G206" s="7" t="s">
        <v>146</v>
      </c>
      <c r="H206" s="17" t="s">
        <v>163</v>
      </c>
      <c r="I206" s="7" t="s">
        <v>74</v>
      </c>
      <c r="J206" s="17">
        <v>6</v>
      </c>
      <c r="K206" s="17" t="s">
        <v>68</v>
      </c>
      <c r="L206" s="17" t="s">
        <v>203</v>
      </c>
      <c r="N206" s="17">
        <v>36</v>
      </c>
      <c r="O206" s="17">
        <v>6</v>
      </c>
      <c r="P206" s="17">
        <v>1</v>
      </c>
      <c r="Q206" s="17">
        <v>0</v>
      </c>
      <c r="R206">
        <f>MATCH(D206,Отчет!$D:$D,0)</f>
        <v>25</v>
      </c>
    </row>
    <row r="207" spans="1:18" x14ac:dyDescent="0.2">
      <c r="A207" s="17">
        <v>1192630885</v>
      </c>
      <c r="B207" s="17">
        <v>4</v>
      </c>
      <c r="D207" s="17">
        <v>1178834536</v>
      </c>
      <c r="E207" s="7" t="s">
        <v>158</v>
      </c>
      <c r="F207" s="7" t="s">
        <v>159</v>
      </c>
      <c r="G207" s="7" t="s">
        <v>150</v>
      </c>
      <c r="H207" s="17" t="s">
        <v>160</v>
      </c>
      <c r="I207" s="7" t="s">
        <v>74</v>
      </c>
      <c r="J207" s="17">
        <v>6</v>
      </c>
      <c r="K207" s="17" t="s">
        <v>68</v>
      </c>
      <c r="L207" s="17" t="s">
        <v>203</v>
      </c>
      <c r="N207" s="17">
        <v>24</v>
      </c>
      <c r="O207" s="17">
        <v>6</v>
      </c>
      <c r="P207" s="17">
        <v>1</v>
      </c>
      <c r="Q207" s="17">
        <v>0</v>
      </c>
      <c r="R207">
        <f>MATCH(D207,Отчет!$D:$D,0)</f>
        <v>40</v>
      </c>
    </row>
    <row r="208" spans="1:18" x14ac:dyDescent="0.2">
      <c r="A208" s="17">
        <v>1192631010</v>
      </c>
      <c r="B208" s="17">
        <v>4</v>
      </c>
      <c r="D208" s="17">
        <v>1178834566</v>
      </c>
      <c r="E208" s="7" t="s">
        <v>154</v>
      </c>
      <c r="F208" s="7" t="s">
        <v>155</v>
      </c>
      <c r="G208" s="7" t="s">
        <v>156</v>
      </c>
      <c r="H208" s="17" t="s">
        <v>157</v>
      </c>
      <c r="I208" s="7" t="s">
        <v>74</v>
      </c>
      <c r="J208" s="17">
        <v>6</v>
      </c>
      <c r="K208" s="17" t="s">
        <v>68</v>
      </c>
      <c r="L208" s="17" t="s">
        <v>203</v>
      </c>
      <c r="N208" s="17">
        <v>24</v>
      </c>
      <c r="O208" s="17">
        <v>6</v>
      </c>
      <c r="P208" s="17">
        <v>1</v>
      </c>
      <c r="Q208" s="17">
        <v>0</v>
      </c>
      <c r="R208">
        <f>MATCH(D208,Отчет!$D:$D,0)</f>
        <v>35</v>
      </c>
    </row>
    <row r="209" spans="1:18" x14ac:dyDescent="0.2">
      <c r="A209" s="17">
        <v>1192631091</v>
      </c>
      <c r="B209" s="17">
        <v>8</v>
      </c>
      <c r="D209" s="17">
        <v>1178834581</v>
      </c>
      <c r="E209" s="7" t="s">
        <v>152</v>
      </c>
      <c r="F209" s="7" t="s">
        <v>132</v>
      </c>
      <c r="G209" s="7" t="s">
        <v>126</v>
      </c>
      <c r="H209" s="17" t="s">
        <v>153</v>
      </c>
      <c r="I209" s="7" t="s">
        <v>74</v>
      </c>
      <c r="J209" s="17">
        <v>6</v>
      </c>
      <c r="K209" s="17" t="s">
        <v>68</v>
      </c>
      <c r="L209" s="17" t="s">
        <v>203</v>
      </c>
      <c r="N209" s="17">
        <v>48</v>
      </c>
      <c r="O209" s="17">
        <v>6</v>
      </c>
      <c r="P209" s="17">
        <v>1</v>
      </c>
      <c r="Q209" s="17">
        <v>0</v>
      </c>
      <c r="R209">
        <f>MATCH(D209,Отчет!$D:$D,0)</f>
        <v>18</v>
      </c>
    </row>
    <row r="210" spans="1:18" x14ac:dyDescent="0.2">
      <c r="A210" s="17">
        <v>1192631129</v>
      </c>
      <c r="B210" s="17">
        <v>5</v>
      </c>
      <c r="D210" s="17">
        <v>1178834596</v>
      </c>
      <c r="E210" s="7" t="s">
        <v>148</v>
      </c>
      <c r="F210" s="7" t="s">
        <v>149</v>
      </c>
      <c r="G210" s="7" t="s">
        <v>150</v>
      </c>
      <c r="H210" s="17" t="s">
        <v>151</v>
      </c>
      <c r="I210" s="7" t="s">
        <v>74</v>
      </c>
      <c r="J210" s="17">
        <v>6</v>
      </c>
      <c r="K210" s="17" t="s">
        <v>68</v>
      </c>
      <c r="L210" s="17" t="s">
        <v>203</v>
      </c>
      <c r="N210" s="17">
        <v>30</v>
      </c>
      <c r="O210" s="17">
        <v>6</v>
      </c>
      <c r="P210" s="17">
        <v>1</v>
      </c>
      <c r="Q210" s="17">
        <v>0</v>
      </c>
      <c r="R210">
        <f>MATCH(D210,Отчет!$D:$D,0)</f>
        <v>30</v>
      </c>
    </row>
    <row r="211" spans="1:18" x14ac:dyDescent="0.2">
      <c r="A211" s="17">
        <v>1568140832</v>
      </c>
      <c r="B211" s="17">
        <v>4</v>
      </c>
      <c r="D211" s="17">
        <v>1307456558</v>
      </c>
      <c r="E211" s="7" t="s">
        <v>144</v>
      </c>
      <c r="F211" s="7" t="s">
        <v>145</v>
      </c>
      <c r="G211" s="7" t="s">
        <v>146</v>
      </c>
      <c r="H211" s="17" t="s">
        <v>147</v>
      </c>
      <c r="I211" s="7" t="s">
        <v>74</v>
      </c>
      <c r="J211" s="17">
        <v>6</v>
      </c>
      <c r="K211" s="17" t="s">
        <v>68</v>
      </c>
      <c r="L211" s="17" t="s">
        <v>203</v>
      </c>
      <c r="N211" s="17">
        <v>0</v>
      </c>
      <c r="O211" s="17">
        <v>6</v>
      </c>
      <c r="P211" s="17">
        <v>1</v>
      </c>
      <c r="Q211" s="17">
        <v>0</v>
      </c>
      <c r="R211">
        <f>MATCH(D211,Отчет!$D:$D,0)</f>
        <v>38</v>
      </c>
    </row>
    <row r="212" spans="1:18" x14ac:dyDescent="0.2">
      <c r="A212" s="17">
        <v>1192630587</v>
      </c>
      <c r="B212" s="17">
        <v>7</v>
      </c>
      <c r="D212" s="17">
        <v>1178834431</v>
      </c>
      <c r="E212" s="7" t="s">
        <v>137</v>
      </c>
      <c r="F212" s="7" t="s">
        <v>138</v>
      </c>
      <c r="G212" s="7" t="s">
        <v>98</v>
      </c>
      <c r="H212" s="17" t="s">
        <v>139</v>
      </c>
      <c r="I212" s="7" t="s">
        <v>74</v>
      </c>
      <c r="J212" s="17">
        <v>6</v>
      </c>
      <c r="K212" s="17" t="s">
        <v>68</v>
      </c>
      <c r="L212" s="17" t="s">
        <v>203</v>
      </c>
      <c r="N212" s="17">
        <v>42</v>
      </c>
      <c r="O212" s="17">
        <v>6</v>
      </c>
      <c r="P212" s="17">
        <v>1</v>
      </c>
      <c r="Q212" s="17">
        <v>0</v>
      </c>
      <c r="R212">
        <f>MATCH(D212,Отчет!$D:$D,0)</f>
        <v>27</v>
      </c>
    </row>
    <row r="213" spans="1:18" x14ac:dyDescent="0.2">
      <c r="A213" s="17">
        <v>1192630626</v>
      </c>
      <c r="B213" s="17">
        <v>6</v>
      </c>
      <c r="D213" s="17">
        <v>1178834446</v>
      </c>
      <c r="E213" s="7" t="s">
        <v>134</v>
      </c>
      <c r="F213" s="7" t="s">
        <v>129</v>
      </c>
      <c r="G213" s="7" t="s">
        <v>135</v>
      </c>
      <c r="H213" s="17" t="s">
        <v>136</v>
      </c>
      <c r="I213" s="7" t="s">
        <v>74</v>
      </c>
      <c r="J213" s="17">
        <v>6</v>
      </c>
      <c r="K213" s="17" t="s">
        <v>68</v>
      </c>
      <c r="L213" s="17" t="s">
        <v>203</v>
      </c>
      <c r="N213" s="17">
        <v>36</v>
      </c>
      <c r="O213" s="17">
        <v>6</v>
      </c>
      <c r="P213" s="17">
        <v>1</v>
      </c>
      <c r="Q213" s="17">
        <v>0</v>
      </c>
      <c r="R213">
        <f>MATCH(D213,Отчет!$D:$D,0)</f>
        <v>41</v>
      </c>
    </row>
    <row r="214" spans="1:18" x14ac:dyDescent="0.2">
      <c r="A214" s="17">
        <v>1192630703</v>
      </c>
      <c r="B214" s="17">
        <v>6</v>
      </c>
      <c r="D214" s="17">
        <v>1178834476</v>
      </c>
      <c r="E214" s="7" t="s">
        <v>131</v>
      </c>
      <c r="F214" s="7" t="s">
        <v>132</v>
      </c>
      <c r="G214" s="7" t="s">
        <v>122</v>
      </c>
      <c r="H214" s="17" t="s">
        <v>133</v>
      </c>
      <c r="I214" s="7" t="s">
        <v>74</v>
      </c>
      <c r="J214" s="17">
        <v>6</v>
      </c>
      <c r="K214" s="17" t="s">
        <v>68</v>
      </c>
      <c r="L214" s="17" t="s">
        <v>203</v>
      </c>
      <c r="N214" s="17">
        <v>36</v>
      </c>
      <c r="O214" s="17">
        <v>6</v>
      </c>
      <c r="P214" s="17">
        <v>1</v>
      </c>
      <c r="Q214" s="17">
        <v>0</v>
      </c>
      <c r="R214">
        <f>MATCH(D214,Отчет!$D:$D,0)</f>
        <v>34</v>
      </c>
    </row>
    <row r="215" spans="1:18" x14ac:dyDescent="0.2">
      <c r="A215" s="17">
        <v>1192630739</v>
      </c>
      <c r="B215" s="17">
        <v>6</v>
      </c>
      <c r="D215" s="17">
        <v>1178834491</v>
      </c>
      <c r="E215" s="7" t="s">
        <v>128</v>
      </c>
      <c r="F215" s="7" t="s">
        <v>129</v>
      </c>
      <c r="G215" s="7" t="s">
        <v>65</v>
      </c>
      <c r="H215" s="17" t="s">
        <v>130</v>
      </c>
      <c r="I215" s="7" t="s">
        <v>74</v>
      </c>
      <c r="J215" s="17">
        <v>6</v>
      </c>
      <c r="K215" s="17" t="s">
        <v>68</v>
      </c>
      <c r="L215" s="17" t="s">
        <v>203</v>
      </c>
      <c r="N215" s="17">
        <v>36</v>
      </c>
      <c r="O215" s="17">
        <v>6</v>
      </c>
      <c r="P215" s="17">
        <v>1</v>
      </c>
      <c r="Q215" s="17">
        <v>0</v>
      </c>
      <c r="R215">
        <f>MATCH(D215,Отчет!$D:$D,0)</f>
        <v>20</v>
      </c>
    </row>
    <row r="216" spans="1:18" x14ac:dyDescent="0.2">
      <c r="A216" s="17">
        <v>1192630849</v>
      </c>
      <c r="B216" s="17">
        <v>9</v>
      </c>
      <c r="D216" s="17">
        <v>1178834521</v>
      </c>
      <c r="E216" s="7" t="s">
        <v>124</v>
      </c>
      <c r="F216" s="7" t="s">
        <v>125</v>
      </c>
      <c r="G216" s="7" t="s">
        <v>126</v>
      </c>
      <c r="H216" s="17" t="s">
        <v>127</v>
      </c>
      <c r="I216" s="7" t="s">
        <v>74</v>
      </c>
      <c r="J216" s="17">
        <v>6</v>
      </c>
      <c r="K216" s="17" t="s">
        <v>68</v>
      </c>
      <c r="L216" s="17" t="s">
        <v>203</v>
      </c>
      <c r="N216" s="17">
        <v>54</v>
      </c>
      <c r="O216" s="17">
        <v>6</v>
      </c>
      <c r="P216" s="17">
        <v>1</v>
      </c>
      <c r="Q216" s="17">
        <v>0</v>
      </c>
      <c r="R216">
        <f>MATCH(D216,Отчет!$D:$D,0)</f>
        <v>13</v>
      </c>
    </row>
    <row r="217" spans="1:18" x14ac:dyDescent="0.2">
      <c r="A217" s="17">
        <v>1192630205</v>
      </c>
      <c r="B217" s="17">
        <v>9</v>
      </c>
      <c r="D217" s="17">
        <v>1171454743</v>
      </c>
      <c r="E217" s="7" t="s">
        <v>120</v>
      </c>
      <c r="F217" s="7" t="s">
        <v>121</v>
      </c>
      <c r="G217" s="7" t="s">
        <v>122</v>
      </c>
      <c r="H217" s="17" t="s">
        <v>123</v>
      </c>
      <c r="I217" s="7" t="s">
        <v>74</v>
      </c>
      <c r="J217" s="17">
        <v>6</v>
      </c>
      <c r="K217" s="17" t="s">
        <v>68</v>
      </c>
      <c r="L217" s="17" t="s">
        <v>203</v>
      </c>
      <c r="N217" s="17">
        <v>54</v>
      </c>
      <c r="O217" s="17">
        <v>6</v>
      </c>
      <c r="P217" s="17">
        <v>1</v>
      </c>
      <c r="Q217" s="17">
        <v>0</v>
      </c>
      <c r="R217">
        <f>MATCH(D217,Отчет!$D:$D,0)</f>
        <v>36</v>
      </c>
    </row>
    <row r="218" spans="1:18" x14ac:dyDescent="0.2">
      <c r="A218" s="17">
        <v>1192629794</v>
      </c>
      <c r="B218" s="17">
        <v>4</v>
      </c>
      <c r="D218" s="17">
        <v>1178834281</v>
      </c>
      <c r="E218" s="7" t="s">
        <v>116</v>
      </c>
      <c r="F218" s="7" t="s">
        <v>117</v>
      </c>
      <c r="G218" s="7" t="s">
        <v>118</v>
      </c>
      <c r="H218" s="17" t="s">
        <v>119</v>
      </c>
      <c r="I218" s="7" t="s">
        <v>74</v>
      </c>
      <c r="J218" s="17">
        <v>6</v>
      </c>
      <c r="K218" s="17" t="s">
        <v>68</v>
      </c>
      <c r="L218" s="17" t="s">
        <v>203</v>
      </c>
      <c r="N218" s="17">
        <v>0</v>
      </c>
      <c r="O218" s="17">
        <v>6</v>
      </c>
      <c r="P218" s="17">
        <v>1</v>
      </c>
      <c r="Q218" s="17">
        <v>0</v>
      </c>
      <c r="R218">
        <f>MATCH(D218,Отчет!$D:$D,0)</f>
        <v>42</v>
      </c>
    </row>
    <row r="219" spans="1:18" x14ac:dyDescent="0.2">
      <c r="A219" s="17">
        <v>1192629830</v>
      </c>
      <c r="B219" s="17">
        <v>6</v>
      </c>
      <c r="D219" s="17">
        <v>1178834296</v>
      </c>
      <c r="E219" s="7" t="s">
        <v>112</v>
      </c>
      <c r="F219" s="7" t="s">
        <v>113</v>
      </c>
      <c r="G219" s="7" t="s">
        <v>114</v>
      </c>
      <c r="H219" s="17" t="s">
        <v>115</v>
      </c>
      <c r="I219" s="7" t="s">
        <v>74</v>
      </c>
      <c r="J219" s="17">
        <v>6</v>
      </c>
      <c r="K219" s="17" t="s">
        <v>68</v>
      </c>
      <c r="L219" s="17" t="s">
        <v>203</v>
      </c>
      <c r="N219" s="17">
        <v>36</v>
      </c>
      <c r="O219" s="17">
        <v>6</v>
      </c>
      <c r="P219" s="17">
        <v>1</v>
      </c>
      <c r="Q219" s="17">
        <v>0</v>
      </c>
      <c r="R219">
        <f>MATCH(D219,Отчет!$D:$D,0)</f>
        <v>26</v>
      </c>
    </row>
    <row r="220" spans="1:18" x14ac:dyDescent="0.2">
      <c r="A220" s="17">
        <v>1192630020</v>
      </c>
      <c r="B220" s="17">
        <v>8</v>
      </c>
      <c r="D220" s="17">
        <v>1178834341</v>
      </c>
      <c r="E220" s="7" t="s">
        <v>108</v>
      </c>
      <c r="F220" s="7" t="s">
        <v>109</v>
      </c>
      <c r="G220" s="7" t="s">
        <v>110</v>
      </c>
      <c r="H220" s="17" t="s">
        <v>111</v>
      </c>
      <c r="I220" s="7" t="s">
        <v>74</v>
      </c>
      <c r="J220" s="17">
        <v>6</v>
      </c>
      <c r="K220" s="17" t="s">
        <v>68</v>
      </c>
      <c r="L220" s="17" t="s">
        <v>203</v>
      </c>
      <c r="N220" s="17">
        <v>48</v>
      </c>
      <c r="O220" s="17">
        <v>6</v>
      </c>
      <c r="P220" s="17">
        <v>1</v>
      </c>
      <c r="Q220" s="17">
        <v>0</v>
      </c>
      <c r="R220">
        <f>MATCH(D220,Отчет!$D:$D,0)</f>
        <v>16</v>
      </c>
    </row>
    <row r="221" spans="1:18" x14ac:dyDescent="0.2">
      <c r="A221" s="17">
        <v>1192630131</v>
      </c>
      <c r="B221" s="17">
        <v>8</v>
      </c>
      <c r="D221" s="17">
        <v>1178834371</v>
      </c>
      <c r="E221" s="7" t="s">
        <v>104</v>
      </c>
      <c r="F221" s="7" t="s">
        <v>105</v>
      </c>
      <c r="G221" s="7" t="s">
        <v>106</v>
      </c>
      <c r="H221" s="17" t="s">
        <v>107</v>
      </c>
      <c r="I221" s="7" t="s">
        <v>74</v>
      </c>
      <c r="J221" s="17">
        <v>6</v>
      </c>
      <c r="K221" s="17" t="s">
        <v>68</v>
      </c>
      <c r="L221" s="17" t="s">
        <v>203</v>
      </c>
      <c r="N221" s="17">
        <v>48</v>
      </c>
      <c r="O221" s="17">
        <v>6</v>
      </c>
      <c r="P221" s="17">
        <v>1</v>
      </c>
      <c r="Q221" s="17">
        <v>0</v>
      </c>
      <c r="R221">
        <f>MATCH(D221,Отчет!$D:$D,0)</f>
        <v>23</v>
      </c>
    </row>
    <row r="222" spans="1:18" x14ac:dyDescent="0.2">
      <c r="A222" s="17">
        <v>1192630321</v>
      </c>
      <c r="B222" s="17">
        <v>6</v>
      </c>
      <c r="D222" s="17">
        <v>1178834386</v>
      </c>
      <c r="E222" s="7" t="s">
        <v>140</v>
      </c>
      <c r="F222" s="7" t="s">
        <v>141</v>
      </c>
      <c r="G222" s="7" t="s">
        <v>142</v>
      </c>
      <c r="H222" s="17" t="s">
        <v>143</v>
      </c>
      <c r="I222" s="7" t="s">
        <v>74</v>
      </c>
      <c r="J222" s="17">
        <v>6</v>
      </c>
      <c r="K222" s="17" t="s">
        <v>68</v>
      </c>
      <c r="L222" s="17" t="s">
        <v>203</v>
      </c>
      <c r="N222" s="17">
        <v>36</v>
      </c>
      <c r="O222" s="17">
        <v>6</v>
      </c>
      <c r="P222" s="17">
        <v>1</v>
      </c>
      <c r="Q222" s="17">
        <v>0</v>
      </c>
      <c r="R222">
        <f>MATCH(D222,Отчет!$D:$D,0)</f>
        <v>28</v>
      </c>
    </row>
    <row r="223" spans="1:18" x14ac:dyDescent="0.2">
      <c r="A223" s="17">
        <v>1192630247</v>
      </c>
      <c r="B223" s="17">
        <v>7</v>
      </c>
      <c r="D223" s="17">
        <v>1171454662</v>
      </c>
      <c r="E223" s="7" t="s">
        <v>100</v>
      </c>
      <c r="F223" s="7" t="s">
        <v>101</v>
      </c>
      <c r="G223" s="7" t="s">
        <v>102</v>
      </c>
      <c r="H223" s="17" t="s">
        <v>103</v>
      </c>
      <c r="I223" s="7" t="s">
        <v>74</v>
      </c>
      <c r="J223" s="17">
        <v>6</v>
      </c>
      <c r="K223" s="17" t="s">
        <v>68</v>
      </c>
      <c r="L223" s="17" t="s">
        <v>203</v>
      </c>
      <c r="N223" s="17">
        <v>42</v>
      </c>
      <c r="O223" s="17">
        <v>6</v>
      </c>
      <c r="P223" s="17">
        <v>1</v>
      </c>
      <c r="Q223" s="17">
        <v>0</v>
      </c>
      <c r="R223">
        <f>MATCH(D223,Отчет!$D:$D,0)</f>
        <v>24</v>
      </c>
    </row>
    <row r="224" spans="1:18" x14ac:dyDescent="0.2">
      <c r="A224" s="17">
        <v>1192629867</v>
      </c>
      <c r="B224" s="17">
        <v>9</v>
      </c>
      <c r="D224" s="17">
        <v>1171454675</v>
      </c>
      <c r="E224" s="7" t="s">
        <v>92</v>
      </c>
      <c r="F224" s="7" t="s">
        <v>93</v>
      </c>
      <c r="G224" s="7" t="s">
        <v>94</v>
      </c>
      <c r="H224" s="17" t="s">
        <v>95</v>
      </c>
      <c r="I224" s="7" t="s">
        <v>74</v>
      </c>
      <c r="J224" s="17">
        <v>6</v>
      </c>
      <c r="K224" s="17" t="s">
        <v>68</v>
      </c>
      <c r="L224" s="17" t="s">
        <v>203</v>
      </c>
      <c r="N224" s="17">
        <v>54</v>
      </c>
      <c r="O224" s="17">
        <v>6</v>
      </c>
      <c r="P224" s="17">
        <v>1</v>
      </c>
      <c r="Q224" s="17">
        <v>0</v>
      </c>
      <c r="R224">
        <f>MATCH(D224,Отчет!$D:$D,0)</f>
        <v>12</v>
      </c>
    </row>
    <row r="225" spans="1:18" x14ac:dyDescent="0.2">
      <c r="A225" s="17">
        <v>1192631055</v>
      </c>
      <c r="B225" s="17">
        <v>5</v>
      </c>
      <c r="D225" s="17">
        <v>1171454704</v>
      </c>
      <c r="E225" s="7" t="s">
        <v>87</v>
      </c>
      <c r="F225" s="7" t="s">
        <v>88</v>
      </c>
      <c r="G225" s="7" t="s">
        <v>89</v>
      </c>
      <c r="H225" s="17" t="s">
        <v>90</v>
      </c>
      <c r="I225" s="7" t="s">
        <v>74</v>
      </c>
      <c r="J225" s="17">
        <v>6</v>
      </c>
      <c r="K225" s="17" t="s">
        <v>68</v>
      </c>
      <c r="L225" s="17" t="s">
        <v>203</v>
      </c>
      <c r="N225" s="17">
        <v>30</v>
      </c>
      <c r="O225" s="17">
        <v>6</v>
      </c>
      <c r="P225" s="17">
        <v>1</v>
      </c>
      <c r="Q225" s="17">
        <v>0</v>
      </c>
      <c r="R225">
        <f>MATCH(D225,Отчет!$D:$D,0)</f>
        <v>39</v>
      </c>
    </row>
    <row r="226" spans="1:18" x14ac:dyDescent="0.2">
      <c r="A226" s="17">
        <v>1192631266</v>
      </c>
      <c r="B226" s="17">
        <v>5</v>
      </c>
      <c r="D226" s="17">
        <v>1171454717</v>
      </c>
      <c r="E226" s="7" t="s">
        <v>96</v>
      </c>
      <c r="F226" s="7" t="s">
        <v>97</v>
      </c>
      <c r="G226" s="7" t="s">
        <v>98</v>
      </c>
      <c r="H226" s="17" t="s">
        <v>99</v>
      </c>
      <c r="I226" s="7" t="s">
        <v>74</v>
      </c>
      <c r="J226" s="17">
        <v>6</v>
      </c>
      <c r="K226" s="17" t="s">
        <v>68</v>
      </c>
      <c r="L226" s="17" t="s">
        <v>203</v>
      </c>
      <c r="N226" s="17">
        <v>30</v>
      </c>
      <c r="O226" s="17">
        <v>6</v>
      </c>
      <c r="P226" s="17">
        <v>1</v>
      </c>
      <c r="Q226" s="17">
        <v>0</v>
      </c>
      <c r="R226">
        <f>MATCH(D226,Отчет!$D:$D,0)</f>
        <v>31</v>
      </c>
    </row>
    <row r="227" spans="1:18" x14ac:dyDescent="0.2">
      <c r="A227" s="17">
        <v>1192630167</v>
      </c>
      <c r="B227" s="17">
        <v>6</v>
      </c>
      <c r="D227" s="17">
        <v>1171454584</v>
      </c>
      <c r="E227" s="7" t="s">
        <v>170</v>
      </c>
      <c r="F227" s="7" t="s">
        <v>171</v>
      </c>
      <c r="G227" s="7" t="s">
        <v>172</v>
      </c>
      <c r="H227" s="17" t="s">
        <v>173</v>
      </c>
      <c r="I227" s="7" t="s">
        <v>74</v>
      </c>
      <c r="J227" s="17">
        <v>6</v>
      </c>
      <c r="K227" s="17" t="s">
        <v>68</v>
      </c>
      <c r="L227" s="17" t="s">
        <v>203</v>
      </c>
      <c r="N227" s="17">
        <v>36</v>
      </c>
      <c r="O227" s="17">
        <v>6</v>
      </c>
      <c r="P227" s="17">
        <v>1</v>
      </c>
      <c r="Q227" s="17">
        <v>0</v>
      </c>
      <c r="R227">
        <f>MATCH(D227,Отчет!$D:$D,0)</f>
        <v>15</v>
      </c>
    </row>
    <row r="228" spans="1:18" x14ac:dyDescent="0.2">
      <c r="A228" s="17">
        <v>1512247513</v>
      </c>
      <c r="B228" s="17">
        <v>8</v>
      </c>
      <c r="D228" s="17">
        <v>1178834371</v>
      </c>
      <c r="E228" s="7" t="s">
        <v>104</v>
      </c>
      <c r="F228" s="7" t="s">
        <v>105</v>
      </c>
      <c r="G228" s="7" t="s">
        <v>106</v>
      </c>
      <c r="H228" s="17" t="s">
        <v>107</v>
      </c>
      <c r="I228" s="7" t="s">
        <v>207</v>
      </c>
      <c r="J228" s="17">
        <v>3</v>
      </c>
      <c r="K228" s="17" t="s">
        <v>68</v>
      </c>
      <c r="L228" s="17" t="s">
        <v>208</v>
      </c>
      <c r="N228" s="17">
        <v>24</v>
      </c>
      <c r="O228" s="17">
        <v>3</v>
      </c>
      <c r="P228" s="17">
        <v>1</v>
      </c>
      <c r="Q228" s="17">
        <v>0</v>
      </c>
      <c r="R228">
        <f>MATCH(D228,Отчет!$D:$D,0)</f>
        <v>23</v>
      </c>
    </row>
    <row r="229" spans="1:18" x14ac:dyDescent="0.2">
      <c r="A229" s="17">
        <v>1256516615</v>
      </c>
      <c r="B229" s="17">
        <v>7</v>
      </c>
      <c r="D229" s="17">
        <v>1178834476</v>
      </c>
      <c r="E229" s="7" t="s">
        <v>131</v>
      </c>
      <c r="F229" s="7" t="s">
        <v>132</v>
      </c>
      <c r="G229" s="7" t="s">
        <v>122</v>
      </c>
      <c r="H229" s="17" t="s">
        <v>133</v>
      </c>
      <c r="I229" s="7" t="s">
        <v>207</v>
      </c>
      <c r="J229" s="17">
        <v>3</v>
      </c>
      <c r="K229" s="17" t="s">
        <v>68</v>
      </c>
      <c r="L229" s="17" t="s">
        <v>208</v>
      </c>
      <c r="N229" s="17">
        <v>21</v>
      </c>
      <c r="O229" s="17">
        <v>3</v>
      </c>
      <c r="P229" s="17">
        <v>1</v>
      </c>
      <c r="Q229" s="17">
        <v>0</v>
      </c>
      <c r="R229">
        <f>MATCH(D229,Отчет!$D:$D,0)</f>
        <v>34</v>
      </c>
    </row>
    <row r="230" spans="1:18" x14ac:dyDescent="0.2">
      <c r="A230" s="17">
        <v>1269851430</v>
      </c>
      <c r="B230" s="17">
        <v>10</v>
      </c>
      <c r="D230" s="17">
        <v>1178834581</v>
      </c>
      <c r="E230" s="7" t="s">
        <v>152</v>
      </c>
      <c r="F230" s="7" t="s">
        <v>132</v>
      </c>
      <c r="G230" s="7" t="s">
        <v>126</v>
      </c>
      <c r="H230" s="17" t="s">
        <v>153</v>
      </c>
      <c r="I230" s="7" t="s">
        <v>209</v>
      </c>
      <c r="J230" s="17">
        <v>3</v>
      </c>
      <c r="K230" s="17" t="s">
        <v>68</v>
      </c>
      <c r="L230" s="17" t="s">
        <v>208</v>
      </c>
      <c r="N230" s="17">
        <v>30</v>
      </c>
      <c r="O230" s="17">
        <v>3</v>
      </c>
      <c r="P230" s="17">
        <v>1</v>
      </c>
      <c r="Q230" s="17">
        <v>0</v>
      </c>
      <c r="R230">
        <f>MATCH(D230,Отчет!$D:$D,0)</f>
        <v>18</v>
      </c>
    </row>
    <row r="231" spans="1:18" x14ac:dyDescent="0.2">
      <c r="A231" s="17">
        <v>1275053311</v>
      </c>
      <c r="B231" s="17">
        <v>4</v>
      </c>
      <c r="D231" s="17">
        <v>1178834281</v>
      </c>
      <c r="E231" s="7" t="s">
        <v>116</v>
      </c>
      <c r="F231" s="7" t="s">
        <v>117</v>
      </c>
      <c r="G231" s="7" t="s">
        <v>118</v>
      </c>
      <c r="H231" s="17" t="s">
        <v>119</v>
      </c>
      <c r="I231" s="7" t="s">
        <v>210</v>
      </c>
      <c r="J231" s="17">
        <v>3</v>
      </c>
      <c r="K231" s="17" t="s">
        <v>68</v>
      </c>
      <c r="L231" s="17" t="s">
        <v>208</v>
      </c>
      <c r="N231" s="17">
        <v>12</v>
      </c>
      <c r="O231" s="17">
        <v>3</v>
      </c>
      <c r="P231" s="17">
        <v>1</v>
      </c>
      <c r="Q231" s="17">
        <v>0</v>
      </c>
      <c r="R231">
        <f>MATCH(D231,Отчет!$D:$D,0)</f>
        <v>42</v>
      </c>
    </row>
    <row r="232" spans="1:18" x14ac:dyDescent="0.2">
      <c r="A232" s="17">
        <v>1256516559</v>
      </c>
      <c r="B232" s="17">
        <v>6</v>
      </c>
      <c r="D232" s="17">
        <v>1178834566</v>
      </c>
      <c r="E232" s="7" t="s">
        <v>154</v>
      </c>
      <c r="F232" s="7" t="s">
        <v>155</v>
      </c>
      <c r="G232" s="7" t="s">
        <v>156</v>
      </c>
      <c r="H232" s="17" t="s">
        <v>157</v>
      </c>
      <c r="I232" s="7" t="s">
        <v>211</v>
      </c>
      <c r="J232" s="17">
        <v>3</v>
      </c>
      <c r="K232" s="17" t="s">
        <v>68</v>
      </c>
      <c r="L232" s="17" t="s">
        <v>208</v>
      </c>
      <c r="N232" s="17">
        <v>18</v>
      </c>
      <c r="O232" s="17">
        <v>3</v>
      </c>
      <c r="P232" s="17">
        <v>1</v>
      </c>
      <c r="Q232" s="17">
        <v>0</v>
      </c>
      <c r="R232">
        <f>MATCH(D232,Отчет!$D:$D,0)</f>
        <v>35</v>
      </c>
    </row>
    <row r="233" spans="1:18" x14ac:dyDescent="0.2">
      <c r="A233" s="17">
        <v>1256516551</v>
      </c>
      <c r="B233" s="17">
        <v>5</v>
      </c>
      <c r="D233" s="17">
        <v>1171454717</v>
      </c>
      <c r="E233" s="7" t="s">
        <v>96</v>
      </c>
      <c r="F233" s="7" t="s">
        <v>97</v>
      </c>
      <c r="G233" s="7" t="s">
        <v>98</v>
      </c>
      <c r="H233" s="17" t="s">
        <v>99</v>
      </c>
      <c r="I233" s="7" t="s">
        <v>211</v>
      </c>
      <c r="J233" s="17">
        <v>3</v>
      </c>
      <c r="K233" s="17" t="s">
        <v>68</v>
      </c>
      <c r="L233" s="17" t="s">
        <v>208</v>
      </c>
      <c r="N233" s="17">
        <v>15</v>
      </c>
      <c r="O233" s="17">
        <v>3</v>
      </c>
      <c r="P233" s="17">
        <v>1</v>
      </c>
      <c r="Q233" s="17">
        <v>0</v>
      </c>
      <c r="R233">
        <f>MATCH(D233,Отчет!$D:$D,0)</f>
        <v>31</v>
      </c>
    </row>
    <row r="234" spans="1:18" x14ac:dyDescent="0.2">
      <c r="A234" s="17">
        <v>1507812985</v>
      </c>
      <c r="B234" s="17">
        <v>10</v>
      </c>
      <c r="D234" s="17">
        <v>1171454584</v>
      </c>
      <c r="E234" s="7" t="s">
        <v>170</v>
      </c>
      <c r="F234" s="7" t="s">
        <v>171</v>
      </c>
      <c r="G234" s="7" t="s">
        <v>172</v>
      </c>
      <c r="H234" s="17" t="s">
        <v>173</v>
      </c>
      <c r="I234" s="7" t="s">
        <v>212</v>
      </c>
      <c r="J234" s="17">
        <v>3</v>
      </c>
      <c r="K234" s="17" t="s">
        <v>68</v>
      </c>
      <c r="L234" s="17" t="s">
        <v>208</v>
      </c>
      <c r="N234" s="17">
        <v>30</v>
      </c>
      <c r="O234" s="17">
        <v>3</v>
      </c>
      <c r="P234" s="17">
        <v>1</v>
      </c>
      <c r="Q234" s="17">
        <v>0</v>
      </c>
      <c r="R234">
        <f>MATCH(D234,Отчет!$D:$D,0)</f>
        <v>15</v>
      </c>
    </row>
    <row r="235" spans="1:18" x14ac:dyDescent="0.2">
      <c r="A235" s="17">
        <v>1192630889</v>
      </c>
      <c r="B235" s="17">
        <v>4</v>
      </c>
      <c r="D235" s="17">
        <v>1178834536</v>
      </c>
      <c r="E235" s="7" t="s">
        <v>158</v>
      </c>
      <c r="F235" s="7" t="s">
        <v>159</v>
      </c>
      <c r="G235" s="7" t="s">
        <v>150</v>
      </c>
      <c r="H235" s="17" t="s">
        <v>160</v>
      </c>
      <c r="I235" s="7" t="s">
        <v>75</v>
      </c>
      <c r="J235" s="17">
        <v>6</v>
      </c>
      <c r="K235" s="17" t="s">
        <v>68</v>
      </c>
      <c r="L235" s="17" t="s">
        <v>208</v>
      </c>
      <c r="N235" s="17">
        <v>24</v>
      </c>
      <c r="O235" s="17">
        <v>6</v>
      </c>
      <c r="P235" s="17">
        <v>1</v>
      </c>
      <c r="Q235" s="17">
        <v>0</v>
      </c>
      <c r="R235">
        <f>MATCH(D235,Отчет!$D:$D,0)</f>
        <v>40</v>
      </c>
    </row>
    <row r="236" spans="1:18" x14ac:dyDescent="0.2">
      <c r="A236" s="17">
        <v>1192631014</v>
      </c>
      <c r="B236" s="17">
        <v>6</v>
      </c>
      <c r="D236" s="17">
        <v>1178834566</v>
      </c>
      <c r="E236" s="7" t="s">
        <v>154</v>
      </c>
      <c r="F236" s="7" t="s">
        <v>155</v>
      </c>
      <c r="G236" s="7" t="s">
        <v>156</v>
      </c>
      <c r="H236" s="17" t="s">
        <v>157</v>
      </c>
      <c r="I236" s="7" t="s">
        <v>75</v>
      </c>
      <c r="J236" s="17">
        <v>6</v>
      </c>
      <c r="K236" s="17" t="s">
        <v>68</v>
      </c>
      <c r="L236" s="17" t="s">
        <v>208</v>
      </c>
      <c r="N236" s="17">
        <v>36</v>
      </c>
      <c r="O236" s="17">
        <v>6</v>
      </c>
      <c r="P236" s="17">
        <v>1</v>
      </c>
      <c r="Q236" s="17">
        <v>0</v>
      </c>
      <c r="R236">
        <f>MATCH(D236,Отчет!$D:$D,0)</f>
        <v>35</v>
      </c>
    </row>
    <row r="237" spans="1:18" x14ac:dyDescent="0.2">
      <c r="A237" s="17">
        <v>1192631095</v>
      </c>
      <c r="B237" s="17">
        <v>6</v>
      </c>
      <c r="D237" s="17">
        <v>1178834581</v>
      </c>
      <c r="E237" s="7" t="s">
        <v>152</v>
      </c>
      <c r="F237" s="7" t="s">
        <v>132</v>
      </c>
      <c r="G237" s="7" t="s">
        <v>126</v>
      </c>
      <c r="H237" s="17" t="s">
        <v>153</v>
      </c>
      <c r="I237" s="7" t="s">
        <v>75</v>
      </c>
      <c r="J237" s="17">
        <v>6</v>
      </c>
      <c r="K237" s="17" t="s">
        <v>68</v>
      </c>
      <c r="L237" s="17" t="s">
        <v>208</v>
      </c>
      <c r="N237" s="17">
        <v>36</v>
      </c>
      <c r="O237" s="17">
        <v>6</v>
      </c>
      <c r="P237" s="17">
        <v>1</v>
      </c>
      <c r="Q237" s="17">
        <v>0</v>
      </c>
      <c r="R237">
        <f>MATCH(D237,Отчет!$D:$D,0)</f>
        <v>18</v>
      </c>
    </row>
    <row r="238" spans="1:18" x14ac:dyDescent="0.2">
      <c r="A238" s="17">
        <v>1192631133</v>
      </c>
      <c r="B238" s="17">
        <v>4</v>
      </c>
      <c r="D238" s="17">
        <v>1178834596</v>
      </c>
      <c r="E238" s="7" t="s">
        <v>148</v>
      </c>
      <c r="F238" s="7" t="s">
        <v>149</v>
      </c>
      <c r="G238" s="7" t="s">
        <v>150</v>
      </c>
      <c r="H238" s="17" t="s">
        <v>151</v>
      </c>
      <c r="I238" s="7" t="s">
        <v>75</v>
      </c>
      <c r="J238" s="17">
        <v>6</v>
      </c>
      <c r="K238" s="17" t="s">
        <v>68</v>
      </c>
      <c r="L238" s="17" t="s">
        <v>208</v>
      </c>
      <c r="N238" s="17">
        <v>24</v>
      </c>
      <c r="O238" s="17">
        <v>6</v>
      </c>
      <c r="P238" s="17">
        <v>1</v>
      </c>
      <c r="Q238" s="17">
        <v>0</v>
      </c>
      <c r="R238">
        <f>MATCH(D238,Отчет!$D:$D,0)</f>
        <v>30</v>
      </c>
    </row>
    <row r="239" spans="1:18" x14ac:dyDescent="0.2">
      <c r="A239" s="17">
        <v>1568140838</v>
      </c>
      <c r="B239" s="17">
        <v>4</v>
      </c>
      <c r="D239" s="17">
        <v>1307456558</v>
      </c>
      <c r="E239" s="7" t="s">
        <v>144</v>
      </c>
      <c r="F239" s="7" t="s">
        <v>145</v>
      </c>
      <c r="G239" s="7" t="s">
        <v>146</v>
      </c>
      <c r="H239" s="17" t="s">
        <v>147</v>
      </c>
      <c r="I239" s="7" t="s">
        <v>75</v>
      </c>
      <c r="J239" s="17">
        <v>6</v>
      </c>
      <c r="K239" s="17" t="s">
        <v>68</v>
      </c>
      <c r="L239" s="17" t="s">
        <v>208</v>
      </c>
      <c r="N239" s="17">
        <v>0</v>
      </c>
      <c r="O239" s="17">
        <v>6</v>
      </c>
      <c r="P239" s="17">
        <v>1</v>
      </c>
      <c r="Q239" s="17">
        <v>0</v>
      </c>
      <c r="R239">
        <f>MATCH(D239,Отчет!$D:$D,0)</f>
        <v>38</v>
      </c>
    </row>
    <row r="240" spans="1:18" x14ac:dyDescent="0.2">
      <c r="A240" s="17">
        <v>1192630325</v>
      </c>
      <c r="B240" s="17">
        <v>4</v>
      </c>
      <c r="D240" s="17">
        <v>1178834386</v>
      </c>
      <c r="E240" s="7" t="s">
        <v>140</v>
      </c>
      <c r="F240" s="7" t="s">
        <v>141</v>
      </c>
      <c r="G240" s="7" t="s">
        <v>142</v>
      </c>
      <c r="H240" s="17" t="s">
        <v>143</v>
      </c>
      <c r="I240" s="7" t="s">
        <v>75</v>
      </c>
      <c r="J240" s="17">
        <v>6</v>
      </c>
      <c r="K240" s="17" t="s">
        <v>68</v>
      </c>
      <c r="L240" s="17" t="s">
        <v>208</v>
      </c>
      <c r="N240" s="17">
        <v>24</v>
      </c>
      <c r="O240" s="17">
        <v>6</v>
      </c>
      <c r="P240" s="17">
        <v>1</v>
      </c>
      <c r="Q240" s="17">
        <v>0</v>
      </c>
      <c r="R240">
        <f>MATCH(D240,Отчет!$D:$D,0)</f>
        <v>28</v>
      </c>
    </row>
    <row r="241" spans="1:18" x14ac:dyDescent="0.2">
      <c r="A241" s="17">
        <v>1192630594</v>
      </c>
      <c r="B241" s="17">
        <v>6</v>
      </c>
      <c r="D241" s="17">
        <v>1178834431</v>
      </c>
      <c r="E241" s="7" t="s">
        <v>137</v>
      </c>
      <c r="F241" s="7" t="s">
        <v>138</v>
      </c>
      <c r="G241" s="7" t="s">
        <v>98</v>
      </c>
      <c r="H241" s="17" t="s">
        <v>139</v>
      </c>
      <c r="I241" s="7" t="s">
        <v>75</v>
      </c>
      <c r="J241" s="17">
        <v>6</v>
      </c>
      <c r="K241" s="17" t="s">
        <v>68</v>
      </c>
      <c r="L241" s="17" t="s">
        <v>208</v>
      </c>
      <c r="N241" s="17">
        <v>36</v>
      </c>
      <c r="O241" s="17">
        <v>6</v>
      </c>
      <c r="P241" s="17">
        <v>1</v>
      </c>
      <c r="Q241" s="17">
        <v>0</v>
      </c>
      <c r="R241">
        <f>MATCH(D241,Отчет!$D:$D,0)</f>
        <v>27</v>
      </c>
    </row>
    <row r="242" spans="1:18" x14ac:dyDescent="0.2">
      <c r="A242" s="17">
        <v>1192630630</v>
      </c>
      <c r="B242" s="17">
        <v>4</v>
      </c>
      <c r="D242" s="17">
        <v>1178834446</v>
      </c>
      <c r="E242" s="7" t="s">
        <v>134</v>
      </c>
      <c r="F242" s="7" t="s">
        <v>129</v>
      </c>
      <c r="G242" s="7" t="s">
        <v>135</v>
      </c>
      <c r="H242" s="17" t="s">
        <v>136</v>
      </c>
      <c r="I242" s="7" t="s">
        <v>75</v>
      </c>
      <c r="J242" s="17">
        <v>6</v>
      </c>
      <c r="K242" s="17" t="s">
        <v>68</v>
      </c>
      <c r="L242" s="17" t="s">
        <v>208</v>
      </c>
      <c r="N242" s="17">
        <v>24</v>
      </c>
      <c r="O242" s="17">
        <v>6</v>
      </c>
      <c r="P242" s="17">
        <v>1</v>
      </c>
      <c r="Q242" s="17">
        <v>0</v>
      </c>
      <c r="R242">
        <f>MATCH(D242,Отчет!$D:$D,0)</f>
        <v>41</v>
      </c>
    </row>
    <row r="243" spans="1:18" x14ac:dyDescent="0.2">
      <c r="A243" s="17">
        <v>1192630707</v>
      </c>
      <c r="B243" s="17">
        <v>4</v>
      </c>
      <c r="D243" s="17">
        <v>1178834476</v>
      </c>
      <c r="E243" s="7" t="s">
        <v>131</v>
      </c>
      <c r="F243" s="7" t="s">
        <v>132</v>
      </c>
      <c r="G243" s="7" t="s">
        <v>122</v>
      </c>
      <c r="H243" s="17" t="s">
        <v>133</v>
      </c>
      <c r="I243" s="7" t="s">
        <v>75</v>
      </c>
      <c r="J243" s="17">
        <v>6</v>
      </c>
      <c r="K243" s="17" t="s">
        <v>68</v>
      </c>
      <c r="L243" s="17" t="s">
        <v>208</v>
      </c>
      <c r="N243" s="17">
        <v>24</v>
      </c>
      <c r="O243" s="17">
        <v>6</v>
      </c>
      <c r="P243" s="17">
        <v>1</v>
      </c>
      <c r="Q243" s="17">
        <v>0</v>
      </c>
      <c r="R243">
        <f>MATCH(D243,Отчет!$D:$D,0)</f>
        <v>34</v>
      </c>
    </row>
    <row r="244" spans="1:18" x14ac:dyDescent="0.2">
      <c r="A244" s="17">
        <v>1192630743</v>
      </c>
      <c r="B244" s="17">
        <v>4</v>
      </c>
      <c r="D244" s="17">
        <v>1178834491</v>
      </c>
      <c r="E244" s="7" t="s">
        <v>128</v>
      </c>
      <c r="F244" s="7" t="s">
        <v>129</v>
      </c>
      <c r="G244" s="7" t="s">
        <v>65</v>
      </c>
      <c r="H244" s="17" t="s">
        <v>130</v>
      </c>
      <c r="I244" s="7" t="s">
        <v>75</v>
      </c>
      <c r="J244" s="17">
        <v>6</v>
      </c>
      <c r="K244" s="17" t="s">
        <v>68</v>
      </c>
      <c r="L244" s="17" t="s">
        <v>208</v>
      </c>
      <c r="N244" s="17">
        <v>0</v>
      </c>
      <c r="O244" s="17">
        <v>6</v>
      </c>
      <c r="P244" s="17">
        <v>1</v>
      </c>
      <c r="Q244" s="17">
        <v>0</v>
      </c>
      <c r="R244">
        <f>MATCH(D244,Отчет!$D:$D,0)</f>
        <v>20</v>
      </c>
    </row>
    <row r="245" spans="1:18" x14ac:dyDescent="0.2">
      <c r="A245" s="17">
        <v>1192630853</v>
      </c>
      <c r="B245" s="17">
        <v>9</v>
      </c>
      <c r="D245" s="17">
        <v>1178834521</v>
      </c>
      <c r="E245" s="7" t="s">
        <v>124</v>
      </c>
      <c r="F245" s="7" t="s">
        <v>125</v>
      </c>
      <c r="G245" s="7" t="s">
        <v>126</v>
      </c>
      <c r="H245" s="17" t="s">
        <v>127</v>
      </c>
      <c r="I245" s="7" t="s">
        <v>75</v>
      </c>
      <c r="J245" s="17">
        <v>6</v>
      </c>
      <c r="K245" s="17" t="s">
        <v>68</v>
      </c>
      <c r="L245" s="17" t="s">
        <v>208</v>
      </c>
      <c r="N245" s="17">
        <v>54</v>
      </c>
      <c r="O245" s="17">
        <v>6</v>
      </c>
      <c r="P245" s="17">
        <v>1</v>
      </c>
      <c r="Q245" s="17">
        <v>0</v>
      </c>
      <c r="R245">
        <f>MATCH(D245,Отчет!$D:$D,0)</f>
        <v>13</v>
      </c>
    </row>
    <row r="246" spans="1:18" x14ac:dyDescent="0.2">
      <c r="A246" s="17">
        <v>1192630210</v>
      </c>
      <c r="B246" s="17">
        <v>4</v>
      </c>
      <c r="D246" s="17">
        <v>1171454743</v>
      </c>
      <c r="E246" s="7" t="s">
        <v>120</v>
      </c>
      <c r="F246" s="7" t="s">
        <v>121</v>
      </c>
      <c r="G246" s="7" t="s">
        <v>122</v>
      </c>
      <c r="H246" s="17" t="s">
        <v>123</v>
      </c>
      <c r="I246" s="7" t="s">
        <v>75</v>
      </c>
      <c r="J246" s="17">
        <v>6</v>
      </c>
      <c r="K246" s="17" t="s">
        <v>68</v>
      </c>
      <c r="L246" s="17" t="s">
        <v>208</v>
      </c>
      <c r="N246" s="17">
        <v>24</v>
      </c>
      <c r="O246" s="17">
        <v>6</v>
      </c>
      <c r="P246" s="17">
        <v>1</v>
      </c>
      <c r="Q246" s="17">
        <v>0</v>
      </c>
      <c r="R246">
        <f>MATCH(D246,Отчет!$D:$D,0)</f>
        <v>36</v>
      </c>
    </row>
    <row r="247" spans="1:18" x14ac:dyDescent="0.2">
      <c r="A247" s="17">
        <v>1192629798</v>
      </c>
      <c r="B247" s="17">
        <v>4</v>
      </c>
      <c r="D247" s="17">
        <v>1178834281</v>
      </c>
      <c r="E247" s="7" t="s">
        <v>116</v>
      </c>
      <c r="F247" s="7" t="s">
        <v>117</v>
      </c>
      <c r="G247" s="7" t="s">
        <v>118</v>
      </c>
      <c r="H247" s="17" t="s">
        <v>119</v>
      </c>
      <c r="I247" s="7" t="s">
        <v>75</v>
      </c>
      <c r="J247" s="17">
        <v>6</v>
      </c>
      <c r="K247" s="17" t="s">
        <v>68</v>
      </c>
      <c r="L247" s="17" t="s">
        <v>208</v>
      </c>
      <c r="N247" s="17">
        <v>0</v>
      </c>
      <c r="O247" s="17">
        <v>6</v>
      </c>
      <c r="P247" s="17">
        <v>1</v>
      </c>
      <c r="Q247" s="17">
        <v>0</v>
      </c>
      <c r="R247">
        <f>MATCH(D247,Отчет!$D:$D,0)</f>
        <v>42</v>
      </c>
    </row>
    <row r="248" spans="1:18" x14ac:dyDescent="0.2">
      <c r="A248" s="17">
        <v>1192629834</v>
      </c>
      <c r="B248" s="17">
        <v>4</v>
      </c>
      <c r="D248" s="17">
        <v>1178834296</v>
      </c>
      <c r="E248" s="7" t="s">
        <v>112</v>
      </c>
      <c r="F248" s="7" t="s">
        <v>113</v>
      </c>
      <c r="G248" s="7" t="s">
        <v>114</v>
      </c>
      <c r="H248" s="17" t="s">
        <v>115</v>
      </c>
      <c r="I248" s="7" t="s">
        <v>75</v>
      </c>
      <c r="J248" s="17">
        <v>6</v>
      </c>
      <c r="K248" s="17" t="s">
        <v>68</v>
      </c>
      <c r="L248" s="17" t="s">
        <v>208</v>
      </c>
      <c r="N248" s="17">
        <v>24</v>
      </c>
      <c r="O248" s="17">
        <v>6</v>
      </c>
      <c r="P248" s="17">
        <v>1</v>
      </c>
      <c r="Q248" s="17">
        <v>0</v>
      </c>
      <c r="R248">
        <f>MATCH(D248,Отчет!$D:$D,0)</f>
        <v>26</v>
      </c>
    </row>
    <row r="249" spans="1:18" x14ac:dyDescent="0.2">
      <c r="A249" s="17">
        <v>1192630026</v>
      </c>
      <c r="B249" s="17">
        <v>8</v>
      </c>
      <c r="D249" s="17">
        <v>1178834341</v>
      </c>
      <c r="E249" s="7" t="s">
        <v>108</v>
      </c>
      <c r="F249" s="7" t="s">
        <v>109</v>
      </c>
      <c r="G249" s="7" t="s">
        <v>110</v>
      </c>
      <c r="H249" s="17" t="s">
        <v>111</v>
      </c>
      <c r="I249" s="7" t="s">
        <v>75</v>
      </c>
      <c r="J249" s="17">
        <v>6</v>
      </c>
      <c r="K249" s="17" t="s">
        <v>68</v>
      </c>
      <c r="L249" s="17" t="s">
        <v>208</v>
      </c>
      <c r="N249" s="17">
        <v>48</v>
      </c>
      <c r="O249" s="17">
        <v>6</v>
      </c>
      <c r="P249" s="17">
        <v>1</v>
      </c>
      <c r="Q249" s="17">
        <v>0</v>
      </c>
      <c r="R249">
        <f>MATCH(D249,Отчет!$D:$D,0)</f>
        <v>16</v>
      </c>
    </row>
    <row r="250" spans="1:18" x14ac:dyDescent="0.2">
      <c r="A250" s="17">
        <v>1192630135</v>
      </c>
      <c r="B250" s="17">
        <v>5</v>
      </c>
      <c r="D250" s="17">
        <v>1178834371</v>
      </c>
      <c r="E250" s="7" t="s">
        <v>104</v>
      </c>
      <c r="F250" s="7" t="s">
        <v>105</v>
      </c>
      <c r="G250" s="7" t="s">
        <v>106</v>
      </c>
      <c r="H250" s="17" t="s">
        <v>107</v>
      </c>
      <c r="I250" s="7" t="s">
        <v>75</v>
      </c>
      <c r="J250" s="17">
        <v>6</v>
      </c>
      <c r="K250" s="17" t="s">
        <v>68</v>
      </c>
      <c r="L250" s="17" t="s">
        <v>208</v>
      </c>
      <c r="N250" s="17">
        <v>30</v>
      </c>
      <c r="O250" s="17">
        <v>6</v>
      </c>
      <c r="P250" s="17">
        <v>1</v>
      </c>
      <c r="Q250" s="17">
        <v>0</v>
      </c>
      <c r="R250">
        <f>MATCH(D250,Отчет!$D:$D,0)</f>
        <v>23</v>
      </c>
    </row>
    <row r="251" spans="1:18" x14ac:dyDescent="0.2">
      <c r="A251" s="17">
        <v>1192630251</v>
      </c>
      <c r="B251" s="17">
        <v>4</v>
      </c>
      <c r="D251" s="17">
        <v>1171454662</v>
      </c>
      <c r="E251" s="7" t="s">
        <v>100</v>
      </c>
      <c r="F251" s="7" t="s">
        <v>101</v>
      </c>
      <c r="G251" s="7" t="s">
        <v>102</v>
      </c>
      <c r="H251" s="17" t="s">
        <v>103</v>
      </c>
      <c r="I251" s="7" t="s">
        <v>75</v>
      </c>
      <c r="J251" s="17">
        <v>6</v>
      </c>
      <c r="K251" s="17" t="s">
        <v>68</v>
      </c>
      <c r="L251" s="17" t="s">
        <v>208</v>
      </c>
      <c r="N251" s="17">
        <v>24</v>
      </c>
      <c r="O251" s="17">
        <v>6</v>
      </c>
      <c r="P251" s="17">
        <v>1</v>
      </c>
      <c r="Q251" s="17">
        <v>0</v>
      </c>
      <c r="R251">
        <f>MATCH(D251,Отчет!$D:$D,0)</f>
        <v>24</v>
      </c>
    </row>
    <row r="252" spans="1:18" x14ac:dyDescent="0.2">
      <c r="A252" s="17">
        <v>1192629871</v>
      </c>
      <c r="B252" s="17">
        <v>8</v>
      </c>
      <c r="D252" s="17">
        <v>1171454675</v>
      </c>
      <c r="E252" s="7" t="s">
        <v>92</v>
      </c>
      <c r="F252" s="7" t="s">
        <v>93</v>
      </c>
      <c r="G252" s="7" t="s">
        <v>94</v>
      </c>
      <c r="H252" s="17" t="s">
        <v>95</v>
      </c>
      <c r="I252" s="7" t="s">
        <v>75</v>
      </c>
      <c r="J252" s="17">
        <v>6</v>
      </c>
      <c r="K252" s="17" t="s">
        <v>68</v>
      </c>
      <c r="L252" s="17" t="s">
        <v>208</v>
      </c>
      <c r="N252" s="17">
        <v>48</v>
      </c>
      <c r="O252" s="17">
        <v>6</v>
      </c>
      <c r="P252" s="17">
        <v>1</v>
      </c>
      <c r="Q252" s="17">
        <v>0</v>
      </c>
      <c r="R252">
        <f>MATCH(D252,Отчет!$D:$D,0)</f>
        <v>12</v>
      </c>
    </row>
    <row r="253" spans="1:18" x14ac:dyDescent="0.2">
      <c r="A253" s="17">
        <v>1192631059</v>
      </c>
      <c r="B253" s="17">
        <v>4</v>
      </c>
      <c r="D253" s="17">
        <v>1171454704</v>
      </c>
      <c r="E253" s="7" t="s">
        <v>87</v>
      </c>
      <c r="F253" s="7" t="s">
        <v>88</v>
      </c>
      <c r="G253" s="7" t="s">
        <v>89</v>
      </c>
      <c r="H253" s="17" t="s">
        <v>90</v>
      </c>
      <c r="I253" s="7" t="s">
        <v>75</v>
      </c>
      <c r="J253" s="17">
        <v>6</v>
      </c>
      <c r="K253" s="17" t="s">
        <v>68</v>
      </c>
      <c r="L253" s="17" t="s">
        <v>208</v>
      </c>
      <c r="N253" s="17">
        <v>24</v>
      </c>
      <c r="O253" s="17">
        <v>6</v>
      </c>
      <c r="P253" s="17">
        <v>1</v>
      </c>
      <c r="Q253" s="17">
        <v>0</v>
      </c>
      <c r="R253">
        <f>MATCH(D253,Отчет!$D:$D,0)</f>
        <v>39</v>
      </c>
    </row>
    <row r="254" spans="1:18" x14ac:dyDescent="0.2">
      <c r="A254" s="17">
        <v>1192631270</v>
      </c>
      <c r="B254" s="17">
        <v>5</v>
      </c>
      <c r="D254" s="17">
        <v>1171454717</v>
      </c>
      <c r="E254" s="7" t="s">
        <v>96</v>
      </c>
      <c r="F254" s="7" t="s">
        <v>97</v>
      </c>
      <c r="G254" s="7" t="s">
        <v>98</v>
      </c>
      <c r="H254" s="17" t="s">
        <v>99</v>
      </c>
      <c r="I254" s="7" t="s">
        <v>75</v>
      </c>
      <c r="J254" s="17">
        <v>6</v>
      </c>
      <c r="K254" s="17" t="s">
        <v>68</v>
      </c>
      <c r="L254" s="17" t="s">
        <v>208</v>
      </c>
      <c r="N254" s="17">
        <v>30</v>
      </c>
      <c r="O254" s="17">
        <v>6</v>
      </c>
      <c r="P254" s="17">
        <v>1</v>
      </c>
      <c r="Q254" s="17">
        <v>0</v>
      </c>
      <c r="R254">
        <f>MATCH(D254,Отчет!$D:$D,0)</f>
        <v>31</v>
      </c>
    </row>
    <row r="255" spans="1:18" x14ac:dyDescent="0.2">
      <c r="A255" s="17">
        <v>1192629945</v>
      </c>
      <c r="B255" s="17">
        <v>7</v>
      </c>
      <c r="D255" s="17">
        <v>1171454730</v>
      </c>
      <c r="E255" s="7" t="s">
        <v>164</v>
      </c>
      <c r="F255" s="7" t="s">
        <v>165</v>
      </c>
      <c r="G255" s="7" t="s">
        <v>166</v>
      </c>
      <c r="H255" s="17" t="s">
        <v>167</v>
      </c>
      <c r="I255" s="7" t="s">
        <v>75</v>
      </c>
      <c r="J255" s="17">
        <v>6</v>
      </c>
      <c r="K255" s="17" t="s">
        <v>68</v>
      </c>
      <c r="L255" s="17" t="s">
        <v>208</v>
      </c>
      <c r="N255" s="17">
        <v>42</v>
      </c>
      <c r="O255" s="17">
        <v>6</v>
      </c>
      <c r="P255" s="17">
        <v>1</v>
      </c>
      <c r="Q255" s="17">
        <v>0</v>
      </c>
      <c r="R255">
        <f>MATCH(D255,Отчет!$D:$D,0)</f>
        <v>19</v>
      </c>
    </row>
    <row r="256" spans="1:18" x14ac:dyDescent="0.2">
      <c r="A256" s="17">
        <v>1192629622</v>
      </c>
      <c r="B256" s="17">
        <v>5</v>
      </c>
      <c r="D256" s="17">
        <v>1171454558</v>
      </c>
      <c r="E256" s="7" t="s">
        <v>168</v>
      </c>
      <c r="F256" s="7" t="s">
        <v>138</v>
      </c>
      <c r="G256" s="7" t="s">
        <v>135</v>
      </c>
      <c r="H256" s="17" t="s">
        <v>169</v>
      </c>
      <c r="I256" s="7" t="s">
        <v>75</v>
      </c>
      <c r="J256" s="17">
        <v>6</v>
      </c>
      <c r="K256" s="17" t="s">
        <v>68</v>
      </c>
      <c r="L256" s="17" t="s">
        <v>208</v>
      </c>
      <c r="N256" s="17">
        <v>30</v>
      </c>
      <c r="O256" s="17">
        <v>6</v>
      </c>
      <c r="P256" s="17">
        <v>1</v>
      </c>
      <c r="Q256" s="17">
        <v>0</v>
      </c>
      <c r="R256">
        <f>MATCH(D256,Отчет!$D:$D,0)</f>
        <v>37</v>
      </c>
    </row>
    <row r="257" spans="1:18" x14ac:dyDescent="0.2">
      <c r="A257" s="17">
        <v>1192630171</v>
      </c>
      <c r="B257" s="17">
        <v>9</v>
      </c>
      <c r="D257" s="17">
        <v>1171454584</v>
      </c>
      <c r="E257" s="7" t="s">
        <v>170</v>
      </c>
      <c r="F257" s="7" t="s">
        <v>171</v>
      </c>
      <c r="G257" s="7" t="s">
        <v>172</v>
      </c>
      <c r="H257" s="17" t="s">
        <v>173</v>
      </c>
      <c r="I257" s="7" t="s">
        <v>75</v>
      </c>
      <c r="J257" s="17">
        <v>6</v>
      </c>
      <c r="K257" s="17" t="s">
        <v>68</v>
      </c>
      <c r="L257" s="17" t="s">
        <v>208</v>
      </c>
      <c r="N257" s="17">
        <v>54</v>
      </c>
      <c r="O257" s="17">
        <v>6</v>
      </c>
      <c r="P257" s="17">
        <v>1</v>
      </c>
      <c r="Q257" s="17">
        <v>0</v>
      </c>
      <c r="R257">
        <f>MATCH(D257,Отчет!$D:$D,0)</f>
        <v>15</v>
      </c>
    </row>
    <row r="258" spans="1:18" x14ac:dyDescent="0.2">
      <c r="A258" s="17">
        <v>1192630781</v>
      </c>
      <c r="B258" s="17">
        <v>4</v>
      </c>
      <c r="D258" s="17">
        <v>1171454610</v>
      </c>
      <c r="E258" s="7" t="s">
        <v>174</v>
      </c>
      <c r="F258" s="7" t="s">
        <v>175</v>
      </c>
      <c r="G258" s="7" t="s">
        <v>150</v>
      </c>
      <c r="H258" s="17" t="s">
        <v>176</v>
      </c>
      <c r="I258" s="7" t="s">
        <v>75</v>
      </c>
      <c r="J258" s="17">
        <v>6</v>
      </c>
      <c r="K258" s="17" t="s">
        <v>68</v>
      </c>
      <c r="L258" s="17" t="s">
        <v>208</v>
      </c>
      <c r="N258" s="17">
        <v>24</v>
      </c>
      <c r="O258" s="17">
        <v>6</v>
      </c>
      <c r="P258" s="17">
        <v>1</v>
      </c>
      <c r="Q258" s="17">
        <v>0</v>
      </c>
      <c r="R258">
        <f>MATCH(D258,Отчет!$D:$D,0)</f>
        <v>21</v>
      </c>
    </row>
    <row r="259" spans="1:18" x14ac:dyDescent="0.2">
      <c r="A259" s="17">
        <v>1192630481</v>
      </c>
      <c r="B259" s="17">
        <v>4</v>
      </c>
      <c r="D259" s="17">
        <v>1171454636</v>
      </c>
      <c r="E259" s="7" t="s">
        <v>177</v>
      </c>
      <c r="F259" s="7" t="s">
        <v>125</v>
      </c>
      <c r="G259" s="7" t="s">
        <v>178</v>
      </c>
      <c r="H259" s="17" t="s">
        <v>179</v>
      </c>
      <c r="I259" s="7" t="s">
        <v>75</v>
      </c>
      <c r="J259" s="17">
        <v>6</v>
      </c>
      <c r="K259" s="17" t="s">
        <v>68</v>
      </c>
      <c r="L259" s="17" t="s">
        <v>208</v>
      </c>
      <c r="N259" s="17">
        <v>24</v>
      </c>
      <c r="O259" s="17">
        <v>6</v>
      </c>
      <c r="P259" s="17">
        <v>1</v>
      </c>
      <c r="Q259" s="17">
        <v>0</v>
      </c>
      <c r="R259">
        <f>MATCH(D259,Отчет!$D:$D,0)</f>
        <v>33</v>
      </c>
    </row>
    <row r="260" spans="1:18" x14ac:dyDescent="0.2">
      <c r="A260" s="17">
        <v>1192630289</v>
      </c>
      <c r="B260" s="17">
        <v>8</v>
      </c>
      <c r="D260" s="17">
        <v>1171454649</v>
      </c>
      <c r="E260" s="7" t="s">
        <v>180</v>
      </c>
      <c r="F260" s="7" t="s">
        <v>181</v>
      </c>
      <c r="G260" s="7" t="s">
        <v>182</v>
      </c>
      <c r="H260" s="17" t="s">
        <v>183</v>
      </c>
      <c r="I260" s="7" t="s">
        <v>75</v>
      </c>
      <c r="J260" s="17">
        <v>6</v>
      </c>
      <c r="K260" s="17" t="s">
        <v>68</v>
      </c>
      <c r="L260" s="17" t="s">
        <v>208</v>
      </c>
      <c r="N260" s="17">
        <v>48</v>
      </c>
      <c r="O260" s="17">
        <v>6</v>
      </c>
      <c r="P260" s="17">
        <v>1</v>
      </c>
      <c r="Q260" s="17">
        <v>0</v>
      </c>
      <c r="R260">
        <f>MATCH(D260,Отчет!$D:$D,0)</f>
        <v>14</v>
      </c>
    </row>
    <row r="261" spans="1:18" x14ac:dyDescent="0.2">
      <c r="A261" s="17">
        <v>1192629673</v>
      </c>
      <c r="B261" s="17">
        <v>6</v>
      </c>
      <c r="D261" s="17">
        <v>1171454493</v>
      </c>
      <c r="E261" s="7" t="s">
        <v>184</v>
      </c>
      <c r="F261" s="7" t="s">
        <v>185</v>
      </c>
      <c r="G261" s="7" t="s">
        <v>98</v>
      </c>
      <c r="H261" s="17" t="s">
        <v>186</v>
      </c>
      <c r="I261" s="7" t="s">
        <v>75</v>
      </c>
      <c r="J261" s="17">
        <v>6</v>
      </c>
      <c r="K261" s="17" t="s">
        <v>68</v>
      </c>
      <c r="L261" s="17" t="s">
        <v>208</v>
      </c>
      <c r="N261" s="17">
        <v>36</v>
      </c>
      <c r="O261" s="17">
        <v>6</v>
      </c>
      <c r="P261" s="17">
        <v>1</v>
      </c>
      <c r="Q261" s="17">
        <v>0</v>
      </c>
      <c r="R261">
        <f>MATCH(D261,Отчет!$D:$D,0)</f>
        <v>32</v>
      </c>
    </row>
    <row r="262" spans="1:18" x14ac:dyDescent="0.2">
      <c r="A262" s="17">
        <v>1192629712</v>
      </c>
      <c r="B262" s="17">
        <v>7</v>
      </c>
      <c r="D262" s="17">
        <v>1171454506</v>
      </c>
      <c r="E262" s="7" t="s">
        <v>187</v>
      </c>
      <c r="F262" s="7" t="s">
        <v>188</v>
      </c>
      <c r="G262" s="7" t="s">
        <v>189</v>
      </c>
      <c r="H262" s="17" t="s">
        <v>190</v>
      </c>
      <c r="I262" s="7" t="s">
        <v>75</v>
      </c>
      <c r="J262" s="17">
        <v>6</v>
      </c>
      <c r="K262" s="17" t="s">
        <v>68</v>
      </c>
      <c r="L262" s="17" t="s">
        <v>208</v>
      </c>
      <c r="N262" s="17">
        <v>42</v>
      </c>
      <c r="O262" s="17">
        <v>6</v>
      </c>
      <c r="P262" s="17">
        <v>1</v>
      </c>
      <c r="Q262" s="17">
        <v>0</v>
      </c>
      <c r="R262">
        <f>MATCH(D262,Отчет!$D:$D,0)</f>
        <v>17</v>
      </c>
    </row>
    <row r="263" spans="1:18" x14ac:dyDescent="0.2">
      <c r="A263" s="17">
        <v>1192629757</v>
      </c>
      <c r="B263" s="17">
        <v>5</v>
      </c>
      <c r="D263" s="17">
        <v>1171454519</v>
      </c>
      <c r="E263" s="7" t="s">
        <v>191</v>
      </c>
      <c r="F263" s="7" t="s">
        <v>101</v>
      </c>
      <c r="G263" s="7" t="s">
        <v>126</v>
      </c>
      <c r="H263" s="17" t="s">
        <v>192</v>
      </c>
      <c r="I263" s="7" t="s">
        <v>75</v>
      </c>
      <c r="J263" s="17">
        <v>6</v>
      </c>
      <c r="K263" s="17" t="s">
        <v>68</v>
      </c>
      <c r="L263" s="17" t="s">
        <v>208</v>
      </c>
      <c r="N263" s="17">
        <v>30</v>
      </c>
      <c r="O263" s="17">
        <v>6</v>
      </c>
      <c r="P263" s="17">
        <v>1</v>
      </c>
      <c r="Q263" s="17">
        <v>0</v>
      </c>
      <c r="R263">
        <f>MATCH(D263,Отчет!$D:$D,0)</f>
        <v>29</v>
      </c>
    </row>
    <row r="264" spans="1:18" x14ac:dyDescent="0.2">
      <c r="A264" s="17">
        <v>1192630553</v>
      </c>
      <c r="B264" s="17">
        <v>8</v>
      </c>
      <c r="D264" s="17">
        <v>1171454532</v>
      </c>
      <c r="E264" s="7" t="s">
        <v>193</v>
      </c>
      <c r="F264" s="7" t="s">
        <v>194</v>
      </c>
      <c r="G264" s="7" t="s">
        <v>195</v>
      </c>
      <c r="H264" s="17" t="s">
        <v>196</v>
      </c>
      <c r="I264" s="7" t="s">
        <v>75</v>
      </c>
      <c r="J264" s="17">
        <v>6</v>
      </c>
      <c r="K264" s="17" t="s">
        <v>68</v>
      </c>
      <c r="L264" s="17" t="s">
        <v>208</v>
      </c>
      <c r="N264" s="17">
        <v>48</v>
      </c>
      <c r="O264" s="17">
        <v>6</v>
      </c>
      <c r="P264" s="17">
        <v>1</v>
      </c>
      <c r="Q264" s="17">
        <v>0</v>
      </c>
      <c r="R264">
        <f>MATCH(D264,Отчет!$D:$D,0)</f>
        <v>22</v>
      </c>
    </row>
    <row r="265" spans="1:18" x14ac:dyDescent="0.2">
      <c r="A265" s="17">
        <v>1192630940</v>
      </c>
      <c r="B265" s="17">
        <v>5</v>
      </c>
      <c r="D265" s="17">
        <v>1171454545</v>
      </c>
      <c r="E265" s="7" t="s">
        <v>161</v>
      </c>
      <c r="F265" s="7" t="s">
        <v>162</v>
      </c>
      <c r="G265" s="7" t="s">
        <v>146</v>
      </c>
      <c r="H265" s="17" t="s">
        <v>163</v>
      </c>
      <c r="I265" s="7" t="s">
        <v>75</v>
      </c>
      <c r="J265" s="17">
        <v>6</v>
      </c>
      <c r="K265" s="17" t="s">
        <v>68</v>
      </c>
      <c r="L265" s="17" t="s">
        <v>208</v>
      </c>
      <c r="N265" s="17">
        <v>30</v>
      </c>
      <c r="O265" s="17">
        <v>6</v>
      </c>
      <c r="P265" s="17">
        <v>1</v>
      </c>
      <c r="Q265" s="17">
        <v>0</v>
      </c>
      <c r="R265">
        <f>MATCH(D265,Отчет!$D:$D,0)</f>
        <v>25</v>
      </c>
    </row>
    <row r="266" spans="1:18" x14ac:dyDescent="0.2">
      <c r="A266" s="17">
        <v>1510509774</v>
      </c>
      <c r="B266" s="17">
        <v>8</v>
      </c>
      <c r="D266" s="17">
        <v>1307456558</v>
      </c>
      <c r="E266" s="7" t="s">
        <v>144</v>
      </c>
      <c r="F266" s="7" t="s">
        <v>145</v>
      </c>
      <c r="G266" s="7" t="s">
        <v>146</v>
      </c>
      <c r="H266" s="17" t="s">
        <v>147</v>
      </c>
      <c r="I266" s="7" t="s">
        <v>213</v>
      </c>
      <c r="J266" s="17">
        <v>3</v>
      </c>
      <c r="K266" s="17" t="s">
        <v>68</v>
      </c>
      <c r="L266" s="17" t="s">
        <v>208</v>
      </c>
      <c r="N266" s="17">
        <v>24</v>
      </c>
      <c r="O266" s="17">
        <v>3</v>
      </c>
      <c r="P266" s="17">
        <v>1</v>
      </c>
      <c r="Q266" s="17">
        <v>0</v>
      </c>
      <c r="R266">
        <f>MATCH(D266,Отчет!$D:$D,0)</f>
        <v>38</v>
      </c>
    </row>
    <row r="267" spans="1:18" x14ac:dyDescent="0.2">
      <c r="A267" s="17">
        <v>1510412734</v>
      </c>
      <c r="B267" s="17">
        <v>8</v>
      </c>
      <c r="D267" s="17">
        <v>1171454506</v>
      </c>
      <c r="E267" s="7" t="s">
        <v>187</v>
      </c>
      <c r="F267" s="7" t="s">
        <v>188</v>
      </c>
      <c r="G267" s="7" t="s">
        <v>189</v>
      </c>
      <c r="H267" s="17" t="s">
        <v>190</v>
      </c>
      <c r="I267" s="7" t="s">
        <v>214</v>
      </c>
      <c r="J267" s="17">
        <v>3</v>
      </c>
      <c r="K267" s="17" t="s">
        <v>68</v>
      </c>
      <c r="L267" s="17" t="s">
        <v>208</v>
      </c>
      <c r="N267" s="17">
        <v>24</v>
      </c>
      <c r="O267" s="17">
        <v>3</v>
      </c>
      <c r="P267" s="17">
        <v>1</v>
      </c>
      <c r="Q267" s="17">
        <v>0</v>
      </c>
      <c r="R267">
        <f>MATCH(D267,Отчет!$D:$D,0)</f>
        <v>17</v>
      </c>
    </row>
    <row r="268" spans="1:18" x14ac:dyDescent="0.2">
      <c r="A268" s="17">
        <v>1508605604</v>
      </c>
      <c r="B268" s="17">
        <v>6</v>
      </c>
      <c r="D268" s="17">
        <v>1171454519</v>
      </c>
      <c r="E268" s="7" t="s">
        <v>191</v>
      </c>
      <c r="F268" s="7" t="s">
        <v>101</v>
      </c>
      <c r="G268" s="7" t="s">
        <v>126</v>
      </c>
      <c r="H268" s="17" t="s">
        <v>192</v>
      </c>
      <c r="I268" s="7" t="s">
        <v>214</v>
      </c>
      <c r="J268" s="17">
        <v>3</v>
      </c>
      <c r="K268" s="17" t="s">
        <v>68</v>
      </c>
      <c r="L268" s="17" t="s">
        <v>208</v>
      </c>
      <c r="N268" s="17">
        <v>18</v>
      </c>
      <c r="O268" s="17">
        <v>3</v>
      </c>
      <c r="P268" s="17">
        <v>1</v>
      </c>
      <c r="Q268" s="17">
        <v>0</v>
      </c>
      <c r="R268">
        <f>MATCH(D268,Отчет!$D:$D,0)</f>
        <v>29</v>
      </c>
    </row>
    <row r="269" spans="1:18" x14ac:dyDescent="0.2">
      <c r="A269" s="17">
        <v>1510412782</v>
      </c>
      <c r="B269" s="17">
        <v>8</v>
      </c>
      <c r="D269" s="17">
        <v>1171454532</v>
      </c>
      <c r="E269" s="7" t="s">
        <v>193</v>
      </c>
      <c r="F269" s="7" t="s">
        <v>194</v>
      </c>
      <c r="G269" s="7" t="s">
        <v>195</v>
      </c>
      <c r="H269" s="17" t="s">
        <v>196</v>
      </c>
      <c r="I269" s="7" t="s">
        <v>214</v>
      </c>
      <c r="J269" s="17">
        <v>3</v>
      </c>
      <c r="K269" s="17" t="s">
        <v>68</v>
      </c>
      <c r="L269" s="17" t="s">
        <v>208</v>
      </c>
      <c r="N269" s="17">
        <v>24</v>
      </c>
      <c r="O269" s="17">
        <v>3</v>
      </c>
      <c r="P269" s="17">
        <v>1</v>
      </c>
      <c r="Q269" s="17">
        <v>0</v>
      </c>
      <c r="R269">
        <f>MATCH(D269,Отчет!$D:$D,0)</f>
        <v>22</v>
      </c>
    </row>
    <row r="270" spans="1:18" x14ac:dyDescent="0.2">
      <c r="A270" s="17">
        <v>1598093985</v>
      </c>
      <c r="B270" s="17">
        <v>8</v>
      </c>
      <c r="D270" s="17">
        <v>1178834521</v>
      </c>
      <c r="E270" s="7" t="s">
        <v>124</v>
      </c>
      <c r="F270" s="7" t="s">
        <v>125</v>
      </c>
      <c r="G270" s="7" t="s">
        <v>126</v>
      </c>
      <c r="H270" s="17" t="s">
        <v>127</v>
      </c>
      <c r="I270" s="7" t="s">
        <v>214</v>
      </c>
      <c r="J270" s="17">
        <v>3</v>
      </c>
      <c r="K270" s="17" t="s">
        <v>68</v>
      </c>
      <c r="L270" s="17" t="s">
        <v>208</v>
      </c>
      <c r="N270" s="17">
        <v>24</v>
      </c>
      <c r="O270" s="17">
        <v>3</v>
      </c>
      <c r="P270" s="17">
        <v>1</v>
      </c>
      <c r="Q270" s="17">
        <v>0</v>
      </c>
      <c r="R270">
        <f>MATCH(D270,Отчет!$D:$D,0)</f>
        <v>13</v>
      </c>
    </row>
    <row r="271" spans="1:18" x14ac:dyDescent="0.2">
      <c r="A271" s="17">
        <v>1510412794</v>
      </c>
      <c r="B271" s="17">
        <v>5</v>
      </c>
      <c r="D271" s="17">
        <v>1178834536</v>
      </c>
      <c r="E271" s="7" t="s">
        <v>158</v>
      </c>
      <c r="F271" s="7" t="s">
        <v>159</v>
      </c>
      <c r="G271" s="7" t="s">
        <v>150</v>
      </c>
      <c r="H271" s="17" t="s">
        <v>160</v>
      </c>
      <c r="I271" s="7" t="s">
        <v>214</v>
      </c>
      <c r="J271" s="17">
        <v>3</v>
      </c>
      <c r="K271" s="17" t="s">
        <v>68</v>
      </c>
      <c r="L271" s="17" t="s">
        <v>208</v>
      </c>
      <c r="N271" s="17">
        <v>15</v>
      </c>
      <c r="O271" s="17">
        <v>3</v>
      </c>
      <c r="P271" s="17">
        <v>1</v>
      </c>
      <c r="Q271" s="17">
        <v>0</v>
      </c>
      <c r="R271">
        <f>MATCH(D271,Отчет!$D:$D,0)</f>
        <v>40</v>
      </c>
    </row>
    <row r="272" spans="1:18" x14ac:dyDescent="0.2">
      <c r="A272" s="17">
        <v>1579508257</v>
      </c>
      <c r="B272" s="17">
        <v>6</v>
      </c>
      <c r="D272" s="17">
        <v>1178834566</v>
      </c>
      <c r="E272" s="7" t="s">
        <v>154</v>
      </c>
      <c r="F272" s="7" t="s">
        <v>155</v>
      </c>
      <c r="G272" s="7" t="s">
        <v>156</v>
      </c>
      <c r="H272" s="17" t="s">
        <v>157</v>
      </c>
      <c r="I272" s="7" t="s">
        <v>214</v>
      </c>
      <c r="J272" s="17">
        <v>3</v>
      </c>
      <c r="K272" s="17" t="s">
        <v>68</v>
      </c>
      <c r="L272" s="17" t="s">
        <v>208</v>
      </c>
      <c r="N272" s="17">
        <v>18</v>
      </c>
      <c r="O272" s="17">
        <v>3</v>
      </c>
      <c r="P272" s="17">
        <v>1</v>
      </c>
      <c r="Q272" s="17">
        <v>0</v>
      </c>
      <c r="R272">
        <f>MATCH(D272,Отчет!$D:$D,0)</f>
        <v>35</v>
      </c>
    </row>
    <row r="273" spans="1:18" x14ac:dyDescent="0.2">
      <c r="A273" s="17">
        <v>1259140494</v>
      </c>
      <c r="B273" s="17">
        <v>8</v>
      </c>
      <c r="D273" s="17">
        <v>1178834581</v>
      </c>
      <c r="E273" s="7" t="s">
        <v>152</v>
      </c>
      <c r="F273" s="7" t="s">
        <v>132</v>
      </c>
      <c r="G273" s="7" t="s">
        <v>126</v>
      </c>
      <c r="H273" s="17" t="s">
        <v>153</v>
      </c>
      <c r="I273" s="7" t="s">
        <v>214</v>
      </c>
      <c r="J273" s="17">
        <v>3</v>
      </c>
      <c r="K273" s="17" t="s">
        <v>68</v>
      </c>
      <c r="L273" s="17" t="s">
        <v>208</v>
      </c>
      <c r="N273" s="17">
        <v>24</v>
      </c>
      <c r="O273" s="17">
        <v>3</v>
      </c>
      <c r="P273" s="17">
        <v>1</v>
      </c>
      <c r="Q273" s="17">
        <v>0</v>
      </c>
      <c r="R273">
        <f>MATCH(D273,Отчет!$D:$D,0)</f>
        <v>18</v>
      </c>
    </row>
    <row r="274" spans="1:18" x14ac:dyDescent="0.2">
      <c r="A274" s="17">
        <v>1510415885</v>
      </c>
      <c r="B274" s="17">
        <v>6</v>
      </c>
      <c r="D274" s="17">
        <v>1178834596</v>
      </c>
      <c r="E274" s="7" t="s">
        <v>148</v>
      </c>
      <c r="F274" s="7" t="s">
        <v>149</v>
      </c>
      <c r="G274" s="7" t="s">
        <v>150</v>
      </c>
      <c r="H274" s="17" t="s">
        <v>151</v>
      </c>
      <c r="I274" s="7" t="s">
        <v>214</v>
      </c>
      <c r="J274" s="17">
        <v>3</v>
      </c>
      <c r="K274" s="17" t="s">
        <v>68</v>
      </c>
      <c r="L274" s="17" t="s">
        <v>208</v>
      </c>
      <c r="N274" s="17">
        <v>18</v>
      </c>
      <c r="O274" s="17">
        <v>3</v>
      </c>
      <c r="P274" s="17">
        <v>1</v>
      </c>
      <c r="Q274" s="17">
        <v>0</v>
      </c>
      <c r="R274">
        <f>MATCH(D274,Отчет!$D:$D,0)</f>
        <v>30</v>
      </c>
    </row>
    <row r="275" spans="1:18" x14ac:dyDescent="0.2">
      <c r="A275" s="17">
        <v>1510412770</v>
      </c>
      <c r="B275" s="17">
        <v>8</v>
      </c>
      <c r="D275" s="17">
        <v>1178834386</v>
      </c>
      <c r="E275" s="7" t="s">
        <v>140</v>
      </c>
      <c r="F275" s="7" t="s">
        <v>141</v>
      </c>
      <c r="G275" s="7" t="s">
        <v>142</v>
      </c>
      <c r="H275" s="17" t="s">
        <v>143</v>
      </c>
      <c r="I275" s="7" t="s">
        <v>214</v>
      </c>
      <c r="J275" s="17">
        <v>3</v>
      </c>
      <c r="K275" s="17" t="s">
        <v>68</v>
      </c>
      <c r="L275" s="17" t="s">
        <v>208</v>
      </c>
      <c r="N275" s="17">
        <v>24</v>
      </c>
      <c r="O275" s="17">
        <v>3</v>
      </c>
      <c r="P275" s="17">
        <v>1</v>
      </c>
      <c r="Q275" s="17">
        <v>0</v>
      </c>
      <c r="R275">
        <f>MATCH(D275,Отчет!$D:$D,0)</f>
        <v>28</v>
      </c>
    </row>
    <row r="276" spans="1:18" x14ac:dyDescent="0.2">
      <c r="A276" s="17">
        <v>1327625876</v>
      </c>
      <c r="B276" s="17">
        <v>7</v>
      </c>
      <c r="D276" s="17">
        <v>1178834431</v>
      </c>
      <c r="E276" s="7" t="s">
        <v>137</v>
      </c>
      <c r="F276" s="7" t="s">
        <v>138</v>
      </c>
      <c r="G276" s="7" t="s">
        <v>98</v>
      </c>
      <c r="H276" s="17" t="s">
        <v>139</v>
      </c>
      <c r="I276" s="7" t="s">
        <v>214</v>
      </c>
      <c r="J276" s="17">
        <v>3</v>
      </c>
      <c r="K276" s="17" t="s">
        <v>68</v>
      </c>
      <c r="L276" s="17" t="s">
        <v>208</v>
      </c>
      <c r="N276" s="17">
        <v>21</v>
      </c>
      <c r="O276" s="17">
        <v>3</v>
      </c>
      <c r="P276" s="17">
        <v>1</v>
      </c>
      <c r="Q276" s="17">
        <v>0</v>
      </c>
      <c r="R276">
        <f>MATCH(D276,Отчет!$D:$D,0)</f>
        <v>27</v>
      </c>
    </row>
    <row r="277" spans="1:18" x14ac:dyDescent="0.2">
      <c r="A277" s="17">
        <v>1510412786</v>
      </c>
      <c r="B277" s="17">
        <v>5</v>
      </c>
      <c r="D277" s="17">
        <v>1178834446</v>
      </c>
      <c r="E277" s="7" t="s">
        <v>134</v>
      </c>
      <c r="F277" s="7" t="s">
        <v>129</v>
      </c>
      <c r="G277" s="7" t="s">
        <v>135</v>
      </c>
      <c r="H277" s="17" t="s">
        <v>136</v>
      </c>
      <c r="I277" s="7" t="s">
        <v>214</v>
      </c>
      <c r="J277" s="17">
        <v>3</v>
      </c>
      <c r="K277" s="17" t="s">
        <v>68</v>
      </c>
      <c r="L277" s="17" t="s">
        <v>208</v>
      </c>
      <c r="N277" s="17">
        <v>15</v>
      </c>
      <c r="O277" s="17">
        <v>3</v>
      </c>
      <c r="P277" s="17">
        <v>1</v>
      </c>
      <c r="Q277" s="17">
        <v>0</v>
      </c>
      <c r="R277">
        <f>MATCH(D277,Отчет!$D:$D,0)</f>
        <v>41</v>
      </c>
    </row>
    <row r="278" spans="1:18" x14ac:dyDescent="0.2">
      <c r="A278" s="17">
        <v>1508599524</v>
      </c>
      <c r="B278" s="17">
        <v>7</v>
      </c>
      <c r="D278" s="17">
        <v>1178834476</v>
      </c>
      <c r="E278" s="7" t="s">
        <v>131</v>
      </c>
      <c r="F278" s="7" t="s">
        <v>132</v>
      </c>
      <c r="G278" s="7" t="s">
        <v>122</v>
      </c>
      <c r="H278" s="17" t="s">
        <v>133</v>
      </c>
      <c r="I278" s="7" t="s">
        <v>214</v>
      </c>
      <c r="J278" s="17">
        <v>3</v>
      </c>
      <c r="K278" s="17" t="s">
        <v>68</v>
      </c>
      <c r="L278" s="17" t="s">
        <v>208</v>
      </c>
      <c r="N278" s="17">
        <v>21</v>
      </c>
      <c r="O278" s="17">
        <v>3</v>
      </c>
      <c r="P278" s="17">
        <v>1</v>
      </c>
      <c r="Q278" s="17">
        <v>0</v>
      </c>
      <c r="R278">
        <f>MATCH(D278,Отчет!$D:$D,0)</f>
        <v>34</v>
      </c>
    </row>
    <row r="279" spans="1:18" x14ac:dyDescent="0.2">
      <c r="A279" s="17">
        <v>1510412790</v>
      </c>
      <c r="B279" s="17">
        <v>8</v>
      </c>
      <c r="D279" s="17">
        <v>1178834491</v>
      </c>
      <c r="E279" s="7" t="s">
        <v>128</v>
      </c>
      <c r="F279" s="7" t="s">
        <v>129</v>
      </c>
      <c r="G279" s="7" t="s">
        <v>65</v>
      </c>
      <c r="H279" s="17" t="s">
        <v>130</v>
      </c>
      <c r="I279" s="7" t="s">
        <v>214</v>
      </c>
      <c r="J279" s="17">
        <v>3</v>
      </c>
      <c r="K279" s="17" t="s">
        <v>68</v>
      </c>
      <c r="L279" s="17" t="s">
        <v>208</v>
      </c>
      <c r="N279" s="17">
        <v>24</v>
      </c>
      <c r="O279" s="17">
        <v>3</v>
      </c>
      <c r="P279" s="17">
        <v>1</v>
      </c>
      <c r="Q279" s="17">
        <v>0</v>
      </c>
      <c r="R279">
        <f>MATCH(D279,Отчет!$D:$D,0)</f>
        <v>20</v>
      </c>
    </row>
    <row r="280" spans="1:18" x14ac:dyDescent="0.2">
      <c r="A280" s="17">
        <v>1510412762</v>
      </c>
      <c r="B280" s="17">
        <v>7</v>
      </c>
      <c r="D280" s="17">
        <v>1171454743</v>
      </c>
      <c r="E280" s="7" t="s">
        <v>120</v>
      </c>
      <c r="F280" s="7" t="s">
        <v>121</v>
      </c>
      <c r="G280" s="7" t="s">
        <v>122</v>
      </c>
      <c r="H280" s="17" t="s">
        <v>123</v>
      </c>
      <c r="I280" s="7" t="s">
        <v>214</v>
      </c>
      <c r="J280" s="17">
        <v>3</v>
      </c>
      <c r="K280" s="17" t="s">
        <v>68</v>
      </c>
      <c r="L280" s="17" t="s">
        <v>208</v>
      </c>
      <c r="N280" s="17">
        <v>21</v>
      </c>
      <c r="O280" s="17">
        <v>3</v>
      </c>
      <c r="P280" s="17">
        <v>1</v>
      </c>
      <c r="Q280" s="17">
        <v>0</v>
      </c>
      <c r="R280">
        <f>MATCH(D280,Отчет!$D:$D,0)</f>
        <v>36</v>
      </c>
    </row>
    <row r="281" spans="1:18" x14ac:dyDescent="0.2">
      <c r="A281" s="17">
        <v>1259140485</v>
      </c>
      <c r="B281" s="17">
        <v>7</v>
      </c>
      <c r="D281" s="17">
        <v>1178834281</v>
      </c>
      <c r="E281" s="7" t="s">
        <v>116</v>
      </c>
      <c r="F281" s="7" t="s">
        <v>117</v>
      </c>
      <c r="G281" s="7" t="s">
        <v>118</v>
      </c>
      <c r="H281" s="17" t="s">
        <v>119</v>
      </c>
      <c r="I281" s="7" t="s">
        <v>214</v>
      </c>
      <c r="J281" s="17">
        <v>3</v>
      </c>
      <c r="K281" s="17" t="s">
        <v>68</v>
      </c>
      <c r="L281" s="17" t="s">
        <v>208</v>
      </c>
      <c r="N281" s="17">
        <v>0</v>
      </c>
      <c r="O281" s="17">
        <v>3</v>
      </c>
      <c r="P281" s="17">
        <v>1</v>
      </c>
      <c r="Q281" s="17">
        <v>0</v>
      </c>
      <c r="R281">
        <f>MATCH(D281,Отчет!$D:$D,0)</f>
        <v>42</v>
      </c>
    </row>
    <row r="282" spans="1:18" x14ac:dyDescent="0.2">
      <c r="A282" s="17">
        <v>1510412740</v>
      </c>
      <c r="B282" s="17">
        <v>6</v>
      </c>
      <c r="D282" s="17">
        <v>1178834296</v>
      </c>
      <c r="E282" s="7" t="s">
        <v>112</v>
      </c>
      <c r="F282" s="7" t="s">
        <v>113</v>
      </c>
      <c r="G282" s="7" t="s">
        <v>114</v>
      </c>
      <c r="H282" s="17" t="s">
        <v>115</v>
      </c>
      <c r="I282" s="7" t="s">
        <v>214</v>
      </c>
      <c r="J282" s="17">
        <v>3</v>
      </c>
      <c r="K282" s="17" t="s">
        <v>68</v>
      </c>
      <c r="L282" s="17" t="s">
        <v>208</v>
      </c>
      <c r="N282" s="17">
        <v>18</v>
      </c>
      <c r="O282" s="17">
        <v>3</v>
      </c>
      <c r="P282" s="17">
        <v>1</v>
      </c>
      <c r="Q282" s="17">
        <v>0</v>
      </c>
      <c r="R282">
        <f>MATCH(D282,Отчет!$D:$D,0)</f>
        <v>26</v>
      </c>
    </row>
    <row r="283" spans="1:18" x14ac:dyDescent="0.2">
      <c r="A283" s="17">
        <v>1510412750</v>
      </c>
      <c r="B283" s="17">
        <v>7</v>
      </c>
      <c r="D283" s="17">
        <v>1178834341</v>
      </c>
      <c r="E283" s="7" t="s">
        <v>108</v>
      </c>
      <c r="F283" s="7" t="s">
        <v>109</v>
      </c>
      <c r="G283" s="7" t="s">
        <v>110</v>
      </c>
      <c r="H283" s="17" t="s">
        <v>111</v>
      </c>
      <c r="I283" s="7" t="s">
        <v>214</v>
      </c>
      <c r="J283" s="17">
        <v>3</v>
      </c>
      <c r="K283" s="17" t="s">
        <v>68</v>
      </c>
      <c r="L283" s="17" t="s">
        <v>208</v>
      </c>
      <c r="N283" s="17">
        <v>21</v>
      </c>
      <c r="O283" s="17">
        <v>3</v>
      </c>
      <c r="P283" s="17">
        <v>1</v>
      </c>
      <c r="Q283" s="17">
        <v>0</v>
      </c>
      <c r="R283">
        <f>MATCH(D283,Отчет!$D:$D,0)</f>
        <v>16</v>
      </c>
    </row>
    <row r="284" spans="1:18" x14ac:dyDescent="0.2">
      <c r="A284" s="17">
        <v>1510412758</v>
      </c>
      <c r="B284" s="17">
        <v>7</v>
      </c>
      <c r="D284" s="17">
        <v>1178834371</v>
      </c>
      <c r="E284" s="7" t="s">
        <v>104</v>
      </c>
      <c r="F284" s="7" t="s">
        <v>105</v>
      </c>
      <c r="G284" s="7" t="s">
        <v>106</v>
      </c>
      <c r="H284" s="17" t="s">
        <v>107</v>
      </c>
      <c r="I284" s="7" t="s">
        <v>214</v>
      </c>
      <c r="J284" s="17">
        <v>3</v>
      </c>
      <c r="K284" s="17" t="s">
        <v>68</v>
      </c>
      <c r="L284" s="17" t="s">
        <v>208</v>
      </c>
      <c r="N284" s="17">
        <v>21</v>
      </c>
      <c r="O284" s="17">
        <v>3</v>
      </c>
      <c r="P284" s="17">
        <v>1</v>
      </c>
      <c r="Q284" s="17">
        <v>0</v>
      </c>
      <c r="R284">
        <f>MATCH(D284,Отчет!$D:$D,0)</f>
        <v>23</v>
      </c>
    </row>
    <row r="285" spans="1:18" x14ac:dyDescent="0.2">
      <c r="A285" s="17">
        <v>1510412766</v>
      </c>
      <c r="B285" s="17">
        <v>8</v>
      </c>
      <c r="D285" s="17">
        <v>1171454649</v>
      </c>
      <c r="E285" s="7" t="s">
        <v>180</v>
      </c>
      <c r="F285" s="7" t="s">
        <v>181</v>
      </c>
      <c r="G285" s="7" t="s">
        <v>182</v>
      </c>
      <c r="H285" s="17" t="s">
        <v>183</v>
      </c>
      <c r="I285" s="7" t="s">
        <v>214</v>
      </c>
      <c r="J285" s="17">
        <v>3</v>
      </c>
      <c r="K285" s="17" t="s">
        <v>68</v>
      </c>
      <c r="L285" s="17" t="s">
        <v>208</v>
      </c>
      <c r="N285" s="17">
        <v>24</v>
      </c>
      <c r="O285" s="17">
        <v>3</v>
      </c>
      <c r="P285" s="17">
        <v>1</v>
      </c>
      <c r="Q285" s="17">
        <v>0</v>
      </c>
      <c r="R285">
        <f>MATCH(D285,Отчет!$D:$D,0)</f>
        <v>14</v>
      </c>
    </row>
    <row r="286" spans="1:18" x14ac:dyDescent="0.2">
      <c r="A286" s="17">
        <v>1579506178</v>
      </c>
      <c r="B286" s="17">
        <v>7</v>
      </c>
      <c r="D286" s="17">
        <v>1171454662</v>
      </c>
      <c r="E286" s="7" t="s">
        <v>100</v>
      </c>
      <c r="F286" s="7" t="s">
        <v>101</v>
      </c>
      <c r="G286" s="7" t="s">
        <v>102</v>
      </c>
      <c r="H286" s="17" t="s">
        <v>103</v>
      </c>
      <c r="I286" s="7" t="s">
        <v>214</v>
      </c>
      <c r="J286" s="17">
        <v>3</v>
      </c>
      <c r="K286" s="17" t="s">
        <v>68</v>
      </c>
      <c r="L286" s="17" t="s">
        <v>208</v>
      </c>
      <c r="N286" s="17">
        <v>21</v>
      </c>
      <c r="O286" s="17">
        <v>3</v>
      </c>
      <c r="P286" s="17">
        <v>1</v>
      </c>
      <c r="Q286" s="17">
        <v>0</v>
      </c>
      <c r="R286">
        <f>MATCH(D286,Отчет!$D:$D,0)</f>
        <v>24</v>
      </c>
    </row>
    <row r="287" spans="1:18" x14ac:dyDescent="0.2">
      <c r="A287" s="17">
        <v>1510412746</v>
      </c>
      <c r="B287" s="17">
        <v>8</v>
      </c>
      <c r="D287" s="17">
        <v>1171454675</v>
      </c>
      <c r="E287" s="7" t="s">
        <v>92</v>
      </c>
      <c r="F287" s="7" t="s">
        <v>93</v>
      </c>
      <c r="G287" s="7" t="s">
        <v>94</v>
      </c>
      <c r="H287" s="17" t="s">
        <v>95</v>
      </c>
      <c r="I287" s="7" t="s">
        <v>214</v>
      </c>
      <c r="J287" s="17">
        <v>3</v>
      </c>
      <c r="K287" s="17" t="s">
        <v>68</v>
      </c>
      <c r="L287" s="17" t="s">
        <v>208</v>
      </c>
      <c r="N287" s="17">
        <v>24</v>
      </c>
      <c r="O287" s="17">
        <v>3</v>
      </c>
      <c r="P287" s="17">
        <v>1</v>
      </c>
      <c r="Q287" s="17">
        <v>0</v>
      </c>
      <c r="R287">
        <f>MATCH(D287,Отчет!$D:$D,0)</f>
        <v>12</v>
      </c>
    </row>
    <row r="288" spans="1:18" x14ac:dyDescent="0.2">
      <c r="A288" s="17">
        <v>1510412804</v>
      </c>
      <c r="B288" s="17">
        <v>6</v>
      </c>
      <c r="D288" s="17">
        <v>1171454704</v>
      </c>
      <c r="E288" s="7" t="s">
        <v>87</v>
      </c>
      <c r="F288" s="7" t="s">
        <v>88</v>
      </c>
      <c r="G288" s="7" t="s">
        <v>89</v>
      </c>
      <c r="H288" s="17" t="s">
        <v>90</v>
      </c>
      <c r="I288" s="7" t="s">
        <v>214</v>
      </c>
      <c r="J288" s="17">
        <v>3</v>
      </c>
      <c r="K288" s="17" t="s">
        <v>68</v>
      </c>
      <c r="L288" s="17" t="s">
        <v>208</v>
      </c>
      <c r="N288" s="17">
        <v>18</v>
      </c>
      <c r="O288" s="17">
        <v>3</v>
      </c>
      <c r="P288" s="17">
        <v>1</v>
      </c>
      <c r="Q288" s="17">
        <v>0</v>
      </c>
      <c r="R288">
        <f>MATCH(D288,Отчет!$D:$D,0)</f>
        <v>39</v>
      </c>
    </row>
    <row r="289" spans="1:18" x14ac:dyDescent="0.2">
      <c r="A289" s="17">
        <v>1508603503</v>
      </c>
      <c r="B289" s="17">
        <v>5</v>
      </c>
      <c r="D289" s="17">
        <v>1171454717</v>
      </c>
      <c r="E289" s="7" t="s">
        <v>96</v>
      </c>
      <c r="F289" s="7" t="s">
        <v>97</v>
      </c>
      <c r="G289" s="7" t="s">
        <v>98</v>
      </c>
      <c r="H289" s="17" t="s">
        <v>99</v>
      </c>
      <c r="I289" s="7" t="s">
        <v>214</v>
      </c>
      <c r="J289" s="17">
        <v>3</v>
      </c>
      <c r="K289" s="17" t="s">
        <v>68</v>
      </c>
      <c r="L289" s="17" t="s">
        <v>208</v>
      </c>
      <c r="N289" s="17">
        <v>15</v>
      </c>
      <c r="O289" s="17">
        <v>3</v>
      </c>
      <c r="P289" s="17">
        <v>1</v>
      </c>
      <c r="Q289" s="17">
        <v>0</v>
      </c>
      <c r="R289">
        <f>MATCH(D289,Отчет!$D:$D,0)</f>
        <v>31</v>
      </c>
    </row>
    <row r="290" spans="1:18" x14ac:dyDescent="0.2">
      <c r="A290" s="17">
        <v>1259140465</v>
      </c>
      <c r="B290" s="17">
        <v>8</v>
      </c>
      <c r="D290" s="17">
        <v>1171454730</v>
      </c>
      <c r="E290" s="7" t="s">
        <v>164</v>
      </c>
      <c r="F290" s="7" t="s">
        <v>165</v>
      </c>
      <c r="G290" s="7" t="s">
        <v>166</v>
      </c>
      <c r="H290" s="17" t="s">
        <v>167</v>
      </c>
      <c r="I290" s="7" t="s">
        <v>214</v>
      </c>
      <c r="J290" s="17">
        <v>3</v>
      </c>
      <c r="K290" s="17" t="s">
        <v>68</v>
      </c>
      <c r="L290" s="17" t="s">
        <v>208</v>
      </c>
      <c r="N290" s="17">
        <v>24</v>
      </c>
      <c r="O290" s="17">
        <v>3</v>
      </c>
      <c r="P290" s="17">
        <v>1</v>
      </c>
      <c r="Q290" s="17">
        <v>0</v>
      </c>
      <c r="R290">
        <f>MATCH(D290,Отчет!$D:$D,0)</f>
        <v>19</v>
      </c>
    </row>
    <row r="291" spans="1:18" x14ac:dyDescent="0.2">
      <c r="A291" s="17">
        <v>1510412800</v>
      </c>
      <c r="B291" s="17">
        <v>8</v>
      </c>
      <c r="D291" s="17">
        <v>1171454545</v>
      </c>
      <c r="E291" s="7" t="s">
        <v>161</v>
      </c>
      <c r="F291" s="7" t="s">
        <v>162</v>
      </c>
      <c r="G291" s="7" t="s">
        <v>146</v>
      </c>
      <c r="H291" s="17" t="s">
        <v>163</v>
      </c>
      <c r="I291" s="7" t="s">
        <v>214</v>
      </c>
      <c r="J291" s="17">
        <v>3</v>
      </c>
      <c r="K291" s="17" t="s">
        <v>68</v>
      </c>
      <c r="L291" s="17" t="s">
        <v>208</v>
      </c>
      <c r="N291" s="17">
        <v>24</v>
      </c>
      <c r="O291" s="17">
        <v>3</v>
      </c>
      <c r="P291" s="17">
        <v>1</v>
      </c>
      <c r="Q291" s="17">
        <v>0</v>
      </c>
      <c r="R291">
        <f>MATCH(D291,Отчет!$D:$D,0)</f>
        <v>25</v>
      </c>
    </row>
    <row r="292" spans="1:18" x14ac:dyDescent="0.2">
      <c r="A292" s="17">
        <v>1510412725</v>
      </c>
      <c r="B292" s="17">
        <v>6</v>
      </c>
      <c r="D292" s="17">
        <v>1171454558</v>
      </c>
      <c r="E292" s="7" t="s">
        <v>168</v>
      </c>
      <c r="F292" s="7" t="s">
        <v>138</v>
      </c>
      <c r="G292" s="7" t="s">
        <v>135</v>
      </c>
      <c r="H292" s="17" t="s">
        <v>169</v>
      </c>
      <c r="I292" s="7" t="s">
        <v>214</v>
      </c>
      <c r="J292" s="17">
        <v>3</v>
      </c>
      <c r="K292" s="17" t="s">
        <v>68</v>
      </c>
      <c r="L292" s="17" t="s">
        <v>208</v>
      </c>
      <c r="N292" s="17">
        <v>18</v>
      </c>
      <c r="O292" s="17">
        <v>3</v>
      </c>
      <c r="P292" s="17">
        <v>1</v>
      </c>
      <c r="Q292" s="17">
        <v>0</v>
      </c>
      <c r="R292">
        <f>MATCH(D292,Отчет!$D:$D,0)</f>
        <v>37</v>
      </c>
    </row>
    <row r="293" spans="1:18" x14ac:dyDescent="0.2">
      <c r="A293" s="17">
        <v>1290149713</v>
      </c>
      <c r="B293" s="17">
        <v>9</v>
      </c>
      <c r="D293" s="17">
        <v>1171454584</v>
      </c>
      <c r="E293" s="7" t="s">
        <v>170</v>
      </c>
      <c r="F293" s="7" t="s">
        <v>171</v>
      </c>
      <c r="G293" s="7" t="s">
        <v>172</v>
      </c>
      <c r="H293" s="17" t="s">
        <v>173</v>
      </c>
      <c r="I293" s="7" t="s">
        <v>214</v>
      </c>
      <c r="J293" s="17">
        <v>3</v>
      </c>
      <c r="K293" s="17" t="s">
        <v>68</v>
      </c>
      <c r="L293" s="17" t="s">
        <v>208</v>
      </c>
      <c r="N293" s="17">
        <v>27</v>
      </c>
      <c r="O293" s="17">
        <v>3</v>
      </c>
      <c r="P293" s="17">
        <v>1</v>
      </c>
      <c r="Q293" s="17">
        <v>0</v>
      </c>
      <c r="R293">
        <f>MATCH(D293,Отчет!$D:$D,0)</f>
        <v>15</v>
      </c>
    </row>
    <row r="294" spans="1:18" x14ac:dyDescent="0.2">
      <c r="A294" s="17">
        <v>1259140393</v>
      </c>
      <c r="B294" s="17">
        <v>8</v>
      </c>
      <c r="D294" s="17">
        <v>1171454610</v>
      </c>
      <c r="E294" s="7" t="s">
        <v>174</v>
      </c>
      <c r="F294" s="7" t="s">
        <v>175</v>
      </c>
      <c r="G294" s="7" t="s">
        <v>150</v>
      </c>
      <c r="H294" s="17" t="s">
        <v>176</v>
      </c>
      <c r="I294" s="7" t="s">
        <v>214</v>
      </c>
      <c r="J294" s="17">
        <v>3</v>
      </c>
      <c r="K294" s="17" t="s">
        <v>68</v>
      </c>
      <c r="L294" s="17" t="s">
        <v>208</v>
      </c>
      <c r="N294" s="17">
        <v>24</v>
      </c>
      <c r="O294" s="17">
        <v>3</v>
      </c>
      <c r="P294" s="17">
        <v>1</v>
      </c>
      <c r="Q294" s="17">
        <v>0</v>
      </c>
      <c r="R294">
        <f>MATCH(D294,Отчет!$D:$D,0)</f>
        <v>21</v>
      </c>
    </row>
    <row r="295" spans="1:18" x14ac:dyDescent="0.2">
      <c r="A295" s="17">
        <v>1510412778</v>
      </c>
      <c r="B295" s="17">
        <v>7</v>
      </c>
      <c r="D295" s="17">
        <v>1171454636</v>
      </c>
      <c r="E295" s="7" t="s">
        <v>177</v>
      </c>
      <c r="F295" s="7" t="s">
        <v>125</v>
      </c>
      <c r="G295" s="7" t="s">
        <v>178</v>
      </c>
      <c r="H295" s="17" t="s">
        <v>179</v>
      </c>
      <c r="I295" s="7" t="s">
        <v>214</v>
      </c>
      <c r="J295" s="17">
        <v>3</v>
      </c>
      <c r="K295" s="17" t="s">
        <v>68</v>
      </c>
      <c r="L295" s="17" t="s">
        <v>208</v>
      </c>
      <c r="N295" s="17">
        <v>21</v>
      </c>
      <c r="O295" s="17">
        <v>3</v>
      </c>
      <c r="P295" s="17">
        <v>1</v>
      </c>
      <c r="Q295" s="17">
        <v>0</v>
      </c>
      <c r="R295">
        <f>MATCH(D295,Отчет!$D:$D,0)</f>
        <v>33</v>
      </c>
    </row>
    <row r="296" spans="1:18" x14ac:dyDescent="0.2">
      <c r="A296" s="17">
        <v>1510412730</v>
      </c>
      <c r="B296" s="17">
        <v>7</v>
      </c>
      <c r="D296" s="17">
        <v>1171454493</v>
      </c>
      <c r="E296" s="7" t="s">
        <v>184</v>
      </c>
      <c r="F296" s="7" t="s">
        <v>185</v>
      </c>
      <c r="G296" s="7" t="s">
        <v>98</v>
      </c>
      <c r="H296" s="17" t="s">
        <v>186</v>
      </c>
      <c r="I296" s="7" t="s">
        <v>214</v>
      </c>
      <c r="J296" s="17">
        <v>3</v>
      </c>
      <c r="K296" s="17" t="s">
        <v>68</v>
      </c>
      <c r="L296" s="17" t="s">
        <v>208</v>
      </c>
      <c r="N296" s="17">
        <v>21</v>
      </c>
      <c r="O296" s="17">
        <v>3</v>
      </c>
      <c r="P296" s="17">
        <v>1</v>
      </c>
      <c r="Q296" s="17">
        <v>0</v>
      </c>
      <c r="R296">
        <f>MATCH(D296,Отчет!$D:$D,0)</f>
        <v>32</v>
      </c>
    </row>
    <row r="297" spans="1:18" x14ac:dyDescent="0.2">
      <c r="A297" s="17">
        <v>1290142156</v>
      </c>
      <c r="B297" s="17">
        <v>5</v>
      </c>
      <c r="D297" s="17">
        <v>1171454584</v>
      </c>
      <c r="E297" s="7" t="s">
        <v>170</v>
      </c>
      <c r="F297" s="7" t="s">
        <v>171</v>
      </c>
      <c r="G297" s="7" t="s">
        <v>172</v>
      </c>
      <c r="H297" s="17" t="s">
        <v>173</v>
      </c>
      <c r="I297" s="7" t="s">
        <v>215</v>
      </c>
      <c r="J297" s="17">
        <v>3</v>
      </c>
      <c r="K297" s="17" t="s">
        <v>68</v>
      </c>
      <c r="L297" s="17" t="s">
        <v>208</v>
      </c>
      <c r="N297" s="17">
        <v>15</v>
      </c>
      <c r="O297" s="17">
        <v>3</v>
      </c>
      <c r="P297" s="17">
        <v>1</v>
      </c>
      <c r="Q297" s="17">
        <v>0</v>
      </c>
      <c r="R297">
        <f>MATCH(D297,Отчет!$D:$D,0)</f>
        <v>15</v>
      </c>
    </row>
    <row r="298" spans="1:18" x14ac:dyDescent="0.2">
      <c r="A298" s="17">
        <v>1292729077</v>
      </c>
      <c r="B298" s="17">
        <v>4</v>
      </c>
      <c r="D298" s="17">
        <v>1171454636</v>
      </c>
      <c r="E298" s="7" t="s">
        <v>177</v>
      </c>
      <c r="F298" s="7" t="s">
        <v>125</v>
      </c>
      <c r="G298" s="7" t="s">
        <v>178</v>
      </c>
      <c r="H298" s="17" t="s">
        <v>179</v>
      </c>
      <c r="I298" s="7" t="s">
        <v>215</v>
      </c>
      <c r="J298" s="17">
        <v>3</v>
      </c>
      <c r="K298" s="17" t="s">
        <v>68</v>
      </c>
      <c r="L298" s="17" t="s">
        <v>208</v>
      </c>
      <c r="N298" s="17">
        <v>12</v>
      </c>
      <c r="O298" s="17">
        <v>3</v>
      </c>
      <c r="P298" s="17">
        <v>1</v>
      </c>
      <c r="Q298" s="17">
        <v>0</v>
      </c>
      <c r="R298">
        <f>MATCH(D298,Отчет!$D:$D,0)</f>
        <v>33</v>
      </c>
    </row>
    <row r="299" spans="1:18" x14ac:dyDescent="0.2">
      <c r="A299" s="17">
        <v>1256516651</v>
      </c>
      <c r="B299" s="17">
        <v>5</v>
      </c>
      <c r="D299" s="17">
        <v>1171454743</v>
      </c>
      <c r="E299" s="7" t="s">
        <v>120</v>
      </c>
      <c r="F299" s="7" t="s">
        <v>121</v>
      </c>
      <c r="G299" s="7" t="s">
        <v>122</v>
      </c>
      <c r="H299" s="17" t="s">
        <v>123</v>
      </c>
      <c r="I299" s="7" t="s">
        <v>216</v>
      </c>
      <c r="J299" s="17">
        <v>3</v>
      </c>
      <c r="K299" s="17" t="s">
        <v>68</v>
      </c>
      <c r="L299" s="17" t="s">
        <v>208</v>
      </c>
      <c r="N299" s="17">
        <v>15</v>
      </c>
      <c r="O299" s="17">
        <v>3</v>
      </c>
      <c r="P299" s="17">
        <v>1</v>
      </c>
      <c r="Q299" s="17">
        <v>0</v>
      </c>
      <c r="R299">
        <f>MATCH(D299,Отчет!$D:$D,0)</f>
        <v>36</v>
      </c>
    </row>
    <row r="300" spans="1:18" x14ac:dyDescent="0.2">
      <c r="A300" s="17">
        <v>1192629654</v>
      </c>
      <c r="B300" s="17">
        <v>7</v>
      </c>
      <c r="D300" s="17">
        <v>1171454493</v>
      </c>
      <c r="E300" s="7" t="s">
        <v>184</v>
      </c>
      <c r="F300" s="7" t="s">
        <v>185</v>
      </c>
      <c r="G300" s="7" t="s">
        <v>98</v>
      </c>
      <c r="H300" s="17" t="s">
        <v>186</v>
      </c>
      <c r="I300" s="7" t="s">
        <v>78</v>
      </c>
      <c r="J300" s="17">
        <v>6</v>
      </c>
      <c r="K300" s="17" t="s">
        <v>68</v>
      </c>
      <c r="L300" s="17" t="s">
        <v>208</v>
      </c>
      <c r="N300" s="17">
        <v>42</v>
      </c>
      <c r="O300" s="17">
        <v>6</v>
      </c>
      <c r="P300" s="17">
        <v>1</v>
      </c>
      <c r="Q300" s="17">
        <v>0</v>
      </c>
      <c r="R300">
        <f>MATCH(D300,Отчет!$D:$D,0)</f>
        <v>32</v>
      </c>
    </row>
    <row r="301" spans="1:18" x14ac:dyDescent="0.2">
      <c r="A301" s="17">
        <v>1192630275</v>
      </c>
      <c r="B301" s="17">
        <v>8</v>
      </c>
      <c r="D301" s="17">
        <v>1171454649</v>
      </c>
      <c r="E301" s="7" t="s">
        <v>180</v>
      </c>
      <c r="F301" s="7" t="s">
        <v>181</v>
      </c>
      <c r="G301" s="7" t="s">
        <v>182</v>
      </c>
      <c r="H301" s="17" t="s">
        <v>183</v>
      </c>
      <c r="I301" s="7" t="s">
        <v>78</v>
      </c>
      <c r="J301" s="17">
        <v>6</v>
      </c>
      <c r="K301" s="17" t="s">
        <v>68</v>
      </c>
      <c r="L301" s="17" t="s">
        <v>208</v>
      </c>
      <c r="N301" s="17">
        <v>48</v>
      </c>
      <c r="O301" s="17">
        <v>6</v>
      </c>
      <c r="P301" s="17">
        <v>1</v>
      </c>
      <c r="Q301" s="17">
        <v>0</v>
      </c>
      <c r="R301">
        <f>MATCH(D301,Отчет!$D:$D,0)</f>
        <v>14</v>
      </c>
    </row>
    <row r="302" spans="1:18" x14ac:dyDescent="0.2">
      <c r="A302" s="17">
        <v>1192631000</v>
      </c>
      <c r="B302" s="17">
        <v>7</v>
      </c>
      <c r="D302" s="17">
        <v>1178834566</v>
      </c>
      <c r="E302" s="7" t="s">
        <v>154</v>
      </c>
      <c r="F302" s="7" t="s">
        <v>155</v>
      </c>
      <c r="G302" s="7" t="s">
        <v>156</v>
      </c>
      <c r="H302" s="17" t="s">
        <v>157</v>
      </c>
      <c r="I302" s="7" t="s">
        <v>78</v>
      </c>
      <c r="J302" s="17">
        <v>6</v>
      </c>
      <c r="K302" s="17" t="s">
        <v>68</v>
      </c>
      <c r="L302" s="17" t="s">
        <v>208</v>
      </c>
      <c r="N302" s="17">
        <v>42</v>
      </c>
      <c r="O302" s="17">
        <v>6</v>
      </c>
      <c r="P302" s="17">
        <v>1</v>
      </c>
      <c r="Q302" s="17">
        <v>0</v>
      </c>
      <c r="R302">
        <f>MATCH(D302,Отчет!$D:$D,0)</f>
        <v>35</v>
      </c>
    </row>
    <row r="303" spans="1:18" x14ac:dyDescent="0.2">
      <c r="A303" s="17">
        <v>1192631083</v>
      </c>
      <c r="B303" s="17">
        <v>8</v>
      </c>
      <c r="D303" s="17">
        <v>1178834581</v>
      </c>
      <c r="E303" s="7" t="s">
        <v>152</v>
      </c>
      <c r="F303" s="7" t="s">
        <v>132</v>
      </c>
      <c r="G303" s="7" t="s">
        <v>126</v>
      </c>
      <c r="H303" s="17" t="s">
        <v>153</v>
      </c>
      <c r="I303" s="7" t="s">
        <v>78</v>
      </c>
      <c r="J303" s="17">
        <v>6</v>
      </c>
      <c r="K303" s="17" t="s">
        <v>68</v>
      </c>
      <c r="L303" s="17" t="s">
        <v>208</v>
      </c>
      <c r="N303" s="17">
        <v>48</v>
      </c>
      <c r="O303" s="17">
        <v>6</v>
      </c>
      <c r="P303" s="17">
        <v>1</v>
      </c>
      <c r="Q303" s="17">
        <v>0</v>
      </c>
      <c r="R303">
        <f>MATCH(D303,Отчет!$D:$D,0)</f>
        <v>18</v>
      </c>
    </row>
    <row r="304" spans="1:18" x14ac:dyDescent="0.2">
      <c r="A304" s="17">
        <v>1192631121</v>
      </c>
      <c r="B304" s="17">
        <v>7</v>
      </c>
      <c r="D304" s="17">
        <v>1178834596</v>
      </c>
      <c r="E304" s="7" t="s">
        <v>148</v>
      </c>
      <c r="F304" s="7" t="s">
        <v>149</v>
      </c>
      <c r="G304" s="7" t="s">
        <v>150</v>
      </c>
      <c r="H304" s="17" t="s">
        <v>151</v>
      </c>
      <c r="I304" s="7" t="s">
        <v>78</v>
      </c>
      <c r="J304" s="17">
        <v>6</v>
      </c>
      <c r="K304" s="17" t="s">
        <v>68</v>
      </c>
      <c r="L304" s="17" t="s">
        <v>208</v>
      </c>
      <c r="N304" s="17">
        <v>42</v>
      </c>
      <c r="O304" s="17">
        <v>6</v>
      </c>
      <c r="P304" s="17">
        <v>1</v>
      </c>
      <c r="Q304" s="17">
        <v>0</v>
      </c>
      <c r="R304">
        <f>MATCH(D304,Отчет!$D:$D,0)</f>
        <v>30</v>
      </c>
    </row>
    <row r="305" spans="1:18" x14ac:dyDescent="0.2">
      <c r="A305" s="17">
        <v>1192629745</v>
      </c>
      <c r="B305" s="17">
        <v>7</v>
      </c>
      <c r="D305" s="17">
        <v>1171454519</v>
      </c>
      <c r="E305" s="7" t="s">
        <v>191</v>
      </c>
      <c r="F305" s="7" t="s">
        <v>101</v>
      </c>
      <c r="G305" s="7" t="s">
        <v>126</v>
      </c>
      <c r="H305" s="17" t="s">
        <v>192</v>
      </c>
      <c r="I305" s="7" t="s">
        <v>78</v>
      </c>
      <c r="J305" s="17">
        <v>6</v>
      </c>
      <c r="K305" s="17" t="s">
        <v>68</v>
      </c>
      <c r="L305" s="17" t="s">
        <v>208</v>
      </c>
      <c r="N305" s="17">
        <v>42</v>
      </c>
      <c r="O305" s="17">
        <v>6</v>
      </c>
      <c r="P305" s="17">
        <v>1</v>
      </c>
      <c r="Q305" s="17">
        <v>0</v>
      </c>
      <c r="R305">
        <f>MATCH(D305,Отчет!$D:$D,0)</f>
        <v>29</v>
      </c>
    </row>
    <row r="306" spans="1:18" x14ac:dyDescent="0.2">
      <c r="A306" s="17">
        <v>1510413400</v>
      </c>
      <c r="B306" s="17">
        <v>8</v>
      </c>
      <c r="D306" s="17">
        <v>1307456558</v>
      </c>
      <c r="E306" s="7" t="s">
        <v>144</v>
      </c>
      <c r="F306" s="7" t="s">
        <v>145</v>
      </c>
      <c r="G306" s="7" t="s">
        <v>146</v>
      </c>
      <c r="H306" s="17" t="s">
        <v>147</v>
      </c>
      <c r="I306" s="7" t="s">
        <v>78</v>
      </c>
      <c r="J306" s="17">
        <v>6</v>
      </c>
      <c r="K306" s="17" t="s">
        <v>68</v>
      </c>
      <c r="L306" s="17" t="s">
        <v>208</v>
      </c>
      <c r="N306" s="17">
        <v>48</v>
      </c>
      <c r="O306" s="17">
        <v>6</v>
      </c>
      <c r="P306" s="17">
        <v>1</v>
      </c>
      <c r="Q306" s="17">
        <v>0</v>
      </c>
      <c r="R306">
        <f>MATCH(D306,Отчет!$D:$D,0)</f>
        <v>38</v>
      </c>
    </row>
    <row r="307" spans="1:18" x14ac:dyDescent="0.2">
      <c r="A307" s="17">
        <v>1192630577</v>
      </c>
      <c r="B307" s="17">
        <v>8</v>
      </c>
      <c r="D307" s="17">
        <v>1178834431</v>
      </c>
      <c r="E307" s="7" t="s">
        <v>137</v>
      </c>
      <c r="F307" s="7" t="s">
        <v>138</v>
      </c>
      <c r="G307" s="7" t="s">
        <v>98</v>
      </c>
      <c r="H307" s="17" t="s">
        <v>139</v>
      </c>
      <c r="I307" s="7" t="s">
        <v>78</v>
      </c>
      <c r="J307" s="17">
        <v>6</v>
      </c>
      <c r="K307" s="17" t="s">
        <v>68</v>
      </c>
      <c r="L307" s="17" t="s">
        <v>208</v>
      </c>
      <c r="N307" s="17">
        <v>48</v>
      </c>
      <c r="O307" s="17">
        <v>6</v>
      </c>
      <c r="P307" s="17">
        <v>1</v>
      </c>
      <c r="Q307" s="17">
        <v>0</v>
      </c>
      <c r="R307">
        <f>MATCH(D307,Отчет!$D:$D,0)</f>
        <v>27</v>
      </c>
    </row>
    <row r="308" spans="1:18" x14ac:dyDescent="0.2">
      <c r="A308" s="17">
        <v>1192630618</v>
      </c>
      <c r="B308" s="17">
        <v>4</v>
      </c>
      <c r="D308" s="17">
        <v>1178834446</v>
      </c>
      <c r="E308" s="7" t="s">
        <v>134</v>
      </c>
      <c r="F308" s="7" t="s">
        <v>129</v>
      </c>
      <c r="G308" s="7" t="s">
        <v>135</v>
      </c>
      <c r="H308" s="17" t="s">
        <v>136</v>
      </c>
      <c r="I308" s="7" t="s">
        <v>78</v>
      </c>
      <c r="J308" s="17">
        <v>6</v>
      </c>
      <c r="K308" s="17" t="s">
        <v>68</v>
      </c>
      <c r="L308" s="17" t="s">
        <v>208</v>
      </c>
      <c r="N308" s="17">
        <v>24</v>
      </c>
      <c r="O308" s="17">
        <v>6</v>
      </c>
      <c r="P308" s="17">
        <v>1</v>
      </c>
      <c r="Q308" s="17">
        <v>0</v>
      </c>
      <c r="R308">
        <f>MATCH(D308,Отчет!$D:$D,0)</f>
        <v>41</v>
      </c>
    </row>
    <row r="309" spans="1:18" x14ac:dyDescent="0.2">
      <c r="A309" s="17">
        <v>1192630695</v>
      </c>
      <c r="B309" s="17">
        <v>8</v>
      </c>
      <c r="D309" s="17">
        <v>1178834476</v>
      </c>
      <c r="E309" s="7" t="s">
        <v>131</v>
      </c>
      <c r="F309" s="7" t="s">
        <v>132</v>
      </c>
      <c r="G309" s="7" t="s">
        <v>122</v>
      </c>
      <c r="H309" s="17" t="s">
        <v>133</v>
      </c>
      <c r="I309" s="7" t="s">
        <v>78</v>
      </c>
      <c r="J309" s="17">
        <v>6</v>
      </c>
      <c r="K309" s="17" t="s">
        <v>68</v>
      </c>
      <c r="L309" s="17" t="s">
        <v>208</v>
      </c>
      <c r="N309" s="17">
        <v>48</v>
      </c>
      <c r="O309" s="17">
        <v>6</v>
      </c>
      <c r="P309" s="17">
        <v>1</v>
      </c>
      <c r="Q309" s="17">
        <v>0</v>
      </c>
      <c r="R309">
        <f>MATCH(D309,Отчет!$D:$D,0)</f>
        <v>34</v>
      </c>
    </row>
    <row r="310" spans="1:18" x14ac:dyDescent="0.2">
      <c r="A310" s="17">
        <v>1192630731</v>
      </c>
      <c r="B310" s="17">
        <v>8</v>
      </c>
      <c r="D310" s="17">
        <v>1178834491</v>
      </c>
      <c r="E310" s="7" t="s">
        <v>128</v>
      </c>
      <c r="F310" s="7" t="s">
        <v>129</v>
      </c>
      <c r="G310" s="7" t="s">
        <v>65</v>
      </c>
      <c r="H310" s="17" t="s">
        <v>130</v>
      </c>
      <c r="I310" s="7" t="s">
        <v>78</v>
      </c>
      <c r="J310" s="17">
        <v>6</v>
      </c>
      <c r="K310" s="17" t="s">
        <v>68</v>
      </c>
      <c r="L310" s="17" t="s">
        <v>208</v>
      </c>
      <c r="N310" s="17">
        <v>48</v>
      </c>
      <c r="O310" s="17">
        <v>6</v>
      </c>
      <c r="P310" s="17">
        <v>1</v>
      </c>
      <c r="Q310" s="17">
        <v>0</v>
      </c>
      <c r="R310">
        <f>MATCH(D310,Отчет!$D:$D,0)</f>
        <v>20</v>
      </c>
    </row>
    <row r="311" spans="1:18" x14ac:dyDescent="0.2">
      <c r="A311" s="17">
        <v>1192630841</v>
      </c>
      <c r="B311" s="17">
        <v>8</v>
      </c>
      <c r="D311" s="17">
        <v>1178834521</v>
      </c>
      <c r="E311" s="7" t="s">
        <v>124</v>
      </c>
      <c r="F311" s="7" t="s">
        <v>125</v>
      </c>
      <c r="G311" s="7" t="s">
        <v>126</v>
      </c>
      <c r="H311" s="17" t="s">
        <v>127</v>
      </c>
      <c r="I311" s="7" t="s">
        <v>78</v>
      </c>
      <c r="J311" s="17">
        <v>6</v>
      </c>
      <c r="K311" s="17" t="s">
        <v>68</v>
      </c>
      <c r="L311" s="17" t="s">
        <v>208</v>
      </c>
      <c r="N311" s="17">
        <v>48</v>
      </c>
      <c r="O311" s="17">
        <v>6</v>
      </c>
      <c r="P311" s="17">
        <v>1</v>
      </c>
      <c r="Q311" s="17">
        <v>0</v>
      </c>
      <c r="R311">
        <f>MATCH(D311,Отчет!$D:$D,0)</f>
        <v>13</v>
      </c>
    </row>
    <row r="312" spans="1:18" x14ac:dyDescent="0.2">
      <c r="A312" s="17">
        <v>1192630197</v>
      </c>
      <c r="B312" s="17">
        <v>8</v>
      </c>
      <c r="D312" s="17">
        <v>1171454743</v>
      </c>
      <c r="E312" s="7" t="s">
        <v>120</v>
      </c>
      <c r="F312" s="7" t="s">
        <v>121</v>
      </c>
      <c r="G312" s="7" t="s">
        <v>122</v>
      </c>
      <c r="H312" s="17" t="s">
        <v>123</v>
      </c>
      <c r="I312" s="7" t="s">
        <v>78</v>
      </c>
      <c r="J312" s="17">
        <v>6</v>
      </c>
      <c r="K312" s="17" t="s">
        <v>68</v>
      </c>
      <c r="L312" s="17" t="s">
        <v>208</v>
      </c>
      <c r="N312" s="17">
        <v>48</v>
      </c>
      <c r="O312" s="17">
        <v>6</v>
      </c>
      <c r="P312" s="17">
        <v>1</v>
      </c>
      <c r="Q312" s="17">
        <v>0</v>
      </c>
      <c r="R312">
        <f>MATCH(D312,Отчет!$D:$D,0)</f>
        <v>36</v>
      </c>
    </row>
    <row r="313" spans="1:18" x14ac:dyDescent="0.2">
      <c r="A313" s="17">
        <v>1192630769</v>
      </c>
      <c r="B313" s="17">
        <v>8</v>
      </c>
      <c r="D313" s="17">
        <v>1171454610</v>
      </c>
      <c r="E313" s="7" t="s">
        <v>174</v>
      </c>
      <c r="F313" s="7" t="s">
        <v>175</v>
      </c>
      <c r="G313" s="7" t="s">
        <v>150</v>
      </c>
      <c r="H313" s="17" t="s">
        <v>176</v>
      </c>
      <c r="I313" s="7" t="s">
        <v>78</v>
      </c>
      <c r="J313" s="17">
        <v>6</v>
      </c>
      <c r="K313" s="17" t="s">
        <v>68</v>
      </c>
      <c r="L313" s="17" t="s">
        <v>208</v>
      </c>
      <c r="N313" s="17">
        <v>48</v>
      </c>
      <c r="O313" s="17">
        <v>6</v>
      </c>
      <c r="P313" s="17">
        <v>1</v>
      </c>
      <c r="Q313" s="17">
        <v>0</v>
      </c>
      <c r="R313">
        <f>MATCH(D313,Отчет!$D:$D,0)</f>
        <v>21</v>
      </c>
    </row>
    <row r="314" spans="1:18" x14ac:dyDescent="0.2">
      <c r="A314" s="17">
        <v>1192629786</v>
      </c>
      <c r="B314" s="17">
        <v>4</v>
      </c>
      <c r="D314" s="17">
        <v>1178834281</v>
      </c>
      <c r="E314" s="7" t="s">
        <v>116</v>
      </c>
      <c r="F314" s="7" t="s">
        <v>117</v>
      </c>
      <c r="G314" s="7" t="s">
        <v>118</v>
      </c>
      <c r="H314" s="17" t="s">
        <v>119</v>
      </c>
      <c r="I314" s="7" t="s">
        <v>78</v>
      </c>
      <c r="J314" s="17">
        <v>6</v>
      </c>
      <c r="K314" s="17" t="s">
        <v>68</v>
      </c>
      <c r="L314" s="17" t="s">
        <v>208</v>
      </c>
      <c r="N314" s="17">
        <v>24</v>
      </c>
      <c r="O314" s="17">
        <v>6</v>
      </c>
      <c r="P314" s="17">
        <v>1</v>
      </c>
      <c r="Q314" s="17">
        <v>0</v>
      </c>
      <c r="R314">
        <f>MATCH(D314,Отчет!$D:$D,0)</f>
        <v>42</v>
      </c>
    </row>
    <row r="315" spans="1:18" x14ac:dyDescent="0.2">
      <c r="A315" s="17">
        <v>1192629822</v>
      </c>
      <c r="B315" s="17">
        <v>7</v>
      </c>
      <c r="D315" s="17">
        <v>1178834296</v>
      </c>
      <c r="E315" s="7" t="s">
        <v>112</v>
      </c>
      <c r="F315" s="7" t="s">
        <v>113</v>
      </c>
      <c r="G315" s="7" t="s">
        <v>114</v>
      </c>
      <c r="H315" s="17" t="s">
        <v>115</v>
      </c>
      <c r="I315" s="7" t="s">
        <v>78</v>
      </c>
      <c r="J315" s="17">
        <v>6</v>
      </c>
      <c r="K315" s="17" t="s">
        <v>68</v>
      </c>
      <c r="L315" s="17" t="s">
        <v>208</v>
      </c>
      <c r="N315" s="17">
        <v>42</v>
      </c>
      <c r="O315" s="17">
        <v>6</v>
      </c>
      <c r="P315" s="17">
        <v>1</v>
      </c>
      <c r="Q315" s="17">
        <v>0</v>
      </c>
      <c r="R315">
        <f>MATCH(D315,Отчет!$D:$D,0)</f>
        <v>26</v>
      </c>
    </row>
    <row r="316" spans="1:18" x14ac:dyDescent="0.2">
      <c r="A316" s="17">
        <v>1192630011</v>
      </c>
      <c r="B316" s="17">
        <v>8</v>
      </c>
      <c r="D316" s="17">
        <v>1178834341</v>
      </c>
      <c r="E316" s="7" t="s">
        <v>108</v>
      </c>
      <c r="F316" s="7" t="s">
        <v>109</v>
      </c>
      <c r="G316" s="7" t="s">
        <v>110</v>
      </c>
      <c r="H316" s="17" t="s">
        <v>111</v>
      </c>
      <c r="I316" s="7" t="s">
        <v>78</v>
      </c>
      <c r="J316" s="17">
        <v>6</v>
      </c>
      <c r="K316" s="17" t="s">
        <v>68</v>
      </c>
      <c r="L316" s="17" t="s">
        <v>208</v>
      </c>
      <c r="N316" s="17">
        <v>48</v>
      </c>
      <c r="O316" s="17">
        <v>6</v>
      </c>
      <c r="P316" s="17">
        <v>1</v>
      </c>
      <c r="Q316" s="17">
        <v>0</v>
      </c>
      <c r="R316">
        <f>MATCH(D316,Отчет!$D:$D,0)</f>
        <v>16</v>
      </c>
    </row>
    <row r="317" spans="1:18" x14ac:dyDescent="0.2">
      <c r="A317" s="17">
        <v>1192630123</v>
      </c>
      <c r="B317" s="17">
        <v>8</v>
      </c>
      <c r="D317" s="17">
        <v>1178834371</v>
      </c>
      <c r="E317" s="7" t="s">
        <v>104</v>
      </c>
      <c r="F317" s="7" t="s">
        <v>105</v>
      </c>
      <c r="G317" s="7" t="s">
        <v>106</v>
      </c>
      <c r="H317" s="17" t="s">
        <v>107</v>
      </c>
      <c r="I317" s="7" t="s">
        <v>78</v>
      </c>
      <c r="J317" s="17">
        <v>6</v>
      </c>
      <c r="K317" s="17" t="s">
        <v>68</v>
      </c>
      <c r="L317" s="17" t="s">
        <v>208</v>
      </c>
      <c r="N317" s="17">
        <v>48</v>
      </c>
      <c r="O317" s="17">
        <v>6</v>
      </c>
      <c r="P317" s="17">
        <v>1</v>
      </c>
      <c r="Q317" s="17">
        <v>0</v>
      </c>
      <c r="R317">
        <f>MATCH(D317,Отчет!$D:$D,0)</f>
        <v>23</v>
      </c>
    </row>
    <row r="318" spans="1:18" x14ac:dyDescent="0.2">
      <c r="A318" s="17">
        <v>1192630313</v>
      </c>
      <c r="B318" s="17">
        <v>8</v>
      </c>
      <c r="D318" s="17">
        <v>1178834386</v>
      </c>
      <c r="E318" s="7" t="s">
        <v>140</v>
      </c>
      <c r="F318" s="7" t="s">
        <v>141</v>
      </c>
      <c r="G318" s="7" t="s">
        <v>142</v>
      </c>
      <c r="H318" s="17" t="s">
        <v>143</v>
      </c>
      <c r="I318" s="7" t="s">
        <v>78</v>
      </c>
      <c r="J318" s="17">
        <v>6</v>
      </c>
      <c r="K318" s="17" t="s">
        <v>68</v>
      </c>
      <c r="L318" s="17" t="s">
        <v>208</v>
      </c>
      <c r="N318" s="17">
        <v>48</v>
      </c>
      <c r="O318" s="17">
        <v>6</v>
      </c>
      <c r="P318" s="17">
        <v>1</v>
      </c>
      <c r="Q318" s="17">
        <v>0</v>
      </c>
      <c r="R318">
        <f>MATCH(D318,Отчет!$D:$D,0)</f>
        <v>28</v>
      </c>
    </row>
    <row r="319" spans="1:18" x14ac:dyDescent="0.2">
      <c r="A319" s="17">
        <v>1192630239</v>
      </c>
      <c r="B319" s="17">
        <v>7</v>
      </c>
      <c r="D319" s="17">
        <v>1171454662</v>
      </c>
      <c r="E319" s="7" t="s">
        <v>100</v>
      </c>
      <c r="F319" s="7" t="s">
        <v>101</v>
      </c>
      <c r="G319" s="7" t="s">
        <v>102</v>
      </c>
      <c r="H319" s="17" t="s">
        <v>103</v>
      </c>
      <c r="I319" s="7" t="s">
        <v>78</v>
      </c>
      <c r="J319" s="17">
        <v>6</v>
      </c>
      <c r="K319" s="17" t="s">
        <v>68</v>
      </c>
      <c r="L319" s="17" t="s">
        <v>208</v>
      </c>
      <c r="N319" s="17">
        <v>42</v>
      </c>
      <c r="O319" s="17">
        <v>6</v>
      </c>
      <c r="P319" s="17">
        <v>1</v>
      </c>
      <c r="Q319" s="17">
        <v>0</v>
      </c>
      <c r="R319">
        <f>MATCH(D319,Отчет!$D:$D,0)</f>
        <v>24</v>
      </c>
    </row>
    <row r="320" spans="1:18" x14ac:dyDescent="0.2">
      <c r="A320" s="17">
        <v>1192629699</v>
      </c>
      <c r="B320" s="17">
        <v>8</v>
      </c>
      <c r="D320" s="17">
        <v>1171454506</v>
      </c>
      <c r="E320" s="7" t="s">
        <v>187</v>
      </c>
      <c r="F320" s="7" t="s">
        <v>188</v>
      </c>
      <c r="G320" s="7" t="s">
        <v>189</v>
      </c>
      <c r="H320" s="17" t="s">
        <v>190</v>
      </c>
      <c r="I320" s="7" t="s">
        <v>78</v>
      </c>
      <c r="J320" s="17">
        <v>6</v>
      </c>
      <c r="K320" s="17" t="s">
        <v>68</v>
      </c>
      <c r="L320" s="17" t="s">
        <v>208</v>
      </c>
      <c r="N320" s="17">
        <v>48</v>
      </c>
      <c r="O320" s="17">
        <v>6</v>
      </c>
      <c r="P320" s="17">
        <v>1</v>
      </c>
      <c r="Q320" s="17">
        <v>0</v>
      </c>
      <c r="R320">
        <f>MATCH(D320,Отчет!$D:$D,0)</f>
        <v>17</v>
      </c>
    </row>
    <row r="321" spans="1:18" x14ac:dyDescent="0.2">
      <c r="A321" s="17">
        <v>1192629858</v>
      </c>
      <c r="B321" s="17">
        <v>9</v>
      </c>
      <c r="D321" s="17">
        <v>1171454675</v>
      </c>
      <c r="E321" s="7" t="s">
        <v>92</v>
      </c>
      <c r="F321" s="7" t="s">
        <v>93</v>
      </c>
      <c r="G321" s="7" t="s">
        <v>94</v>
      </c>
      <c r="H321" s="17" t="s">
        <v>95</v>
      </c>
      <c r="I321" s="7" t="s">
        <v>78</v>
      </c>
      <c r="J321" s="17">
        <v>6</v>
      </c>
      <c r="K321" s="17" t="s">
        <v>68</v>
      </c>
      <c r="L321" s="17" t="s">
        <v>208</v>
      </c>
      <c r="N321" s="17">
        <v>54</v>
      </c>
      <c r="O321" s="17">
        <v>6</v>
      </c>
      <c r="P321" s="17">
        <v>1</v>
      </c>
      <c r="Q321" s="17">
        <v>0</v>
      </c>
      <c r="R321">
        <f>MATCH(D321,Отчет!$D:$D,0)</f>
        <v>12</v>
      </c>
    </row>
    <row r="322" spans="1:18" x14ac:dyDescent="0.2">
      <c r="A322" s="17">
        <v>1192631042</v>
      </c>
      <c r="B322" s="17">
        <v>7</v>
      </c>
      <c r="D322" s="17">
        <v>1171454704</v>
      </c>
      <c r="E322" s="7" t="s">
        <v>87</v>
      </c>
      <c r="F322" s="7" t="s">
        <v>88</v>
      </c>
      <c r="G322" s="7" t="s">
        <v>89</v>
      </c>
      <c r="H322" s="17" t="s">
        <v>90</v>
      </c>
      <c r="I322" s="7" t="s">
        <v>78</v>
      </c>
      <c r="J322" s="17">
        <v>6</v>
      </c>
      <c r="K322" s="17" t="s">
        <v>68</v>
      </c>
      <c r="L322" s="17" t="s">
        <v>208</v>
      </c>
      <c r="N322" s="17">
        <v>42</v>
      </c>
      <c r="O322" s="17">
        <v>6</v>
      </c>
      <c r="P322" s="17">
        <v>1</v>
      </c>
      <c r="Q322" s="17">
        <v>0</v>
      </c>
      <c r="R322">
        <f>MATCH(D322,Отчет!$D:$D,0)</f>
        <v>39</v>
      </c>
    </row>
    <row r="323" spans="1:18" x14ac:dyDescent="0.2">
      <c r="A323" s="17">
        <v>1192630541</v>
      </c>
      <c r="B323" s="17">
        <v>9</v>
      </c>
      <c r="D323" s="17">
        <v>1171454532</v>
      </c>
      <c r="E323" s="7" t="s">
        <v>193</v>
      </c>
      <c r="F323" s="7" t="s">
        <v>194</v>
      </c>
      <c r="G323" s="7" t="s">
        <v>195</v>
      </c>
      <c r="H323" s="17" t="s">
        <v>196</v>
      </c>
      <c r="I323" s="7" t="s">
        <v>78</v>
      </c>
      <c r="J323" s="17">
        <v>6</v>
      </c>
      <c r="K323" s="17" t="s">
        <v>68</v>
      </c>
      <c r="L323" s="17" t="s">
        <v>208</v>
      </c>
      <c r="N323" s="17">
        <v>54</v>
      </c>
      <c r="O323" s="17">
        <v>6</v>
      </c>
      <c r="P323" s="17">
        <v>1</v>
      </c>
      <c r="Q323" s="17">
        <v>0</v>
      </c>
      <c r="R323">
        <f>MATCH(D323,Отчет!$D:$D,0)</f>
        <v>22</v>
      </c>
    </row>
    <row r="324" spans="1:18" x14ac:dyDescent="0.2">
      <c r="A324" s="17">
        <v>1192631258</v>
      </c>
      <c r="B324" s="17">
        <v>8</v>
      </c>
      <c r="D324" s="17">
        <v>1171454717</v>
      </c>
      <c r="E324" s="7" t="s">
        <v>96</v>
      </c>
      <c r="F324" s="7" t="s">
        <v>97</v>
      </c>
      <c r="G324" s="7" t="s">
        <v>98</v>
      </c>
      <c r="H324" s="17" t="s">
        <v>99</v>
      </c>
      <c r="I324" s="7" t="s">
        <v>78</v>
      </c>
      <c r="J324" s="17">
        <v>6</v>
      </c>
      <c r="K324" s="17" t="s">
        <v>68</v>
      </c>
      <c r="L324" s="17" t="s">
        <v>208</v>
      </c>
      <c r="N324" s="17">
        <v>48</v>
      </c>
      <c r="O324" s="17">
        <v>6</v>
      </c>
      <c r="P324" s="17">
        <v>1</v>
      </c>
      <c r="Q324" s="17">
        <v>0</v>
      </c>
      <c r="R324">
        <f>MATCH(D324,Отчет!$D:$D,0)</f>
        <v>31</v>
      </c>
    </row>
    <row r="325" spans="1:18" x14ac:dyDescent="0.2">
      <c r="A325" s="17">
        <v>1192629933</v>
      </c>
      <c r="B325" s="17">
        <v>9</v>
      </c>
      <c r="D325" s="17">
        <v>1171454730</v>
      </c>
      <c r="E325" s="7" t="s">
        <v>164</v>
      </c>
      <c r="F325" s="7" t="s">
        <v>165</v>
      </c>
      <c r="G325" s="7" t="s">
        <v>166</v>
      </c>
      <c r="H325" s="17" t="s">
        <v>167</v>
      </c>
      <c r="I325" s="7" t="s">
        <v>78</v>
      </c>
      <c r="J325" s="17">
        <v>6</v>
      </c>
      <c r="K325" s="17" t="s">
        <v>68</v>
      </c>
      <c r="L325" s="17" t="s">
        <v>208</v>
      </c>
      <c r="N325" s="17">
        <v>54</v>
      </c>
      <c r="O325" s="17">
        <v>6</v>
      </c>
      <c r="P325" s="17">
        <v>1</v>
      </c>
      <c r="Q325" s="17">
        <v>0</v>
      </c>
      <c r="R325">
        <f>MATCH(D325,Отчет!$D:$D,0)</f>
        <v>19</v>
      </c>
    </row>
    <row r="326" spans="1:18" x14ac:dyDescent="0.2">
      <c r="A326" s="17">
        <v>1192629609</v>
      </c>
      <c r="B326" s="17">
        <v>7</v>
      </c>
      <c r="D326" s="17">
        <v>1171454558</v>
      </c>
      <c r="E326" s="7" t="s">
        <v>168</v>
      </c>
      <c r="F326" s="7" t="s">
        <v>138</v>
      </c>
      <c r="G326" s="7" t="s">
        <v>135</v>
      </c>
      <c r="H326" s="17" t="s">
        <v>169</v>
      </c>
      <c r="I326" s="7" t="s">
        <v>78</v>
      </c>
      <c r="J326" s="17">
        <v>6</v>
      </c>
      <c r="K326" s="17" t="s">
        <v>68</v>
      </c>
      <c r="L326" s="17" t="s">
        <v>208</v>
      </c>
      <c r="N326" s="17">
        <v>42</v>
      </c>
      <c r="O326" s="17">
        <v>6</v>
      </c>
      <c r="P326" s="17">
        <v>1</v>
      </c>
      <c r="Q326" s="17">
        <v>0</v>
      </c>
      <c r="R326">
        <f>MATCH(D326,Отчет!$D:$D,0)</f>
        <v>37</v>
      </c>
    </row>
    <row r="327" spans="1:18" x14ac:dyDescent="0.2">
      <c r="A327" s="17">
        <v>1192630925</v>
      </c>
      <c r="B327" s="17">
        <v>9</v>
      </c>
      <c r="D327" s="17">
        <v>1171454545</v>
      </c>
      <c r="E327" s="7" t="s">
        <v>161</v>
      </c>
      <c r="F327" s="7" t="s">
        <v>162</v>
      </c>
      <c r="G327" s="7" t="s">
        <v>146</v>
      </c>
      <c r="H327" s="17" t="s">
        <v>163</v>
      </c>
      <c r="I327" s="7" t="s">
        <v>78</v>
      </c>
      <c r="J327" s="17">
        <v>6</v>
      </c>
      <c r="K327" s="17" t="s">
        <v>68</v>
      </c>
      <c r="L327" s="17" t="s">
        <v>208</v>
      </c>
      <c r="N327" s="17">
        <v>54</v>
      </c>
      <c r="O327" s="17">
        <v>6</v>
      </c>
      <c r="P327" s="17">
        <v>1</v>
      </c>
      <c r="Q327" s="17">
        <v>0</v>
      </c>
      <c r="R327">
        <f>MATCH(D327,Отчет!$D:$D,0)</f>
        <v>25</v>
      </c>
    </row>
    <row r="328" spans="1:18" x14ac:dyDescent="0.2">
      <c r="A328" s="17">
        <v>1192630159</v>
      </c>
      <c r="B328" s="17">
        <v>8</v>
      </c>
      <c r="D328" s="17">
        <v>1171454584</v>
      </c>
      <c r="E328" s="7" t="s">
        <v>170</v>
      </c>
      <c r="F328" s="7" t="s">
        <v>171</v>
      </c>
      <c r="G328" s="7" t="s">
        <v>172</v>
      </c>
      <c r="H328" s="17" t="s">
        <v>173</v>
      </c>
      <c r="I328" s="7" t="s">
        <v>78</v>
      </c>
      <c r="J328" s="17">
        <v>6</v>
      </c>
      <c r="K328" s="17" t="s">
        <v>68</v>
      </c>
      <c r="L328" s="17" t="s">
        <v>208</v>
      </c>
      <c r="N328" s="17">
        <v>48</v>
      </c>
      <c r="O328" s="17">
        <v>6</v>
      </c>
      <c r="P328" s="17">
        <v>1</v>
      </c>
      <c r="Q328" s="17">
        <v>0</v>
      </c>
      <c r="R328">
        <f>MATCH(D328,Отчет!$D:$D,0)</f>
        <v>15</v>
      </c>
    </row>
    <row r="329" spans="1:18" x14ac:dyDescent="0.2">
      <c r="A329" s="17">
        <v>1192630877</v>
      </c>
      <c r="B329" s="17">
        <v>4</v>
      </c>
      <c r="D329" s="17">
        <v>1178834536</v>
      </c>
      <c r="E329" s="7" t="s">
        <v>158</v>
      </c>
      <c r="F329" s="7" t="s">
        <v>159</v>
      </c>
      <c r="G329" s="7" t="s">
        <v>150</v>
      </c>
      <c r="H329" s="17" t="s">
        <v>160</v>
      </c>
      <c r="I329" s="7" t="s">
        <v>78</v>
      </c>
      <c r="J329" s="17">
        <v>6</v>
      </c>
      <c r="K329" s="17" t="s">
        <v>68</v>
      </c>
      <c r="L329" s="17" t="s">
        <v>208</v>
      </c>
      <c r="N329" s="17">
        <v>24</v>
      </c>
      <c r="O329" s="17">
        <v>6</v>
      </c>
      <c r="P329" s="17">
        <v>1</v>
      </c>
      <c r="Q329" s="17">
        <v>0</v>
      </c>
      <c r="R329">
        <f>MATCH(D329,Отчет!$D:$D,0)</f>
        <v>40</v>
      </c>
    </row>
    <row r="330" spans="1:18" x14ac:dyDescent="0.2">
      <c r="A330" s="17">
        <v>1192630469</v>
      </c>
      <c r="B330" s="17">
        <v>8</v>
      </c>
      <c r="D330" s="17">
        <v>1171454636</v>
      </c>
      <c r="E330" s="7" t="s">
        <v>177</v>
      </c>
      <c r="F330" s="7" t="s">
        <v>125</v>
      </c>
      <c r="G330" s="7" t="s">
        <v>178</v>
      </c>
      <c r="H330" s="17" t="s">
        <v>179</v>
      </c>
      <c r="I330" s="7" t="s">
        <v>78</v>
      </c>
      <c r="J330" s="17">
        <v>6</v>
      </c>
      <c r="K330" s="17" t="s">
        <v>68</v>
      </c>
      <c r="L330" s="17" t="s">
        <v>208</v>
      </c>
      <c r="N330" s="17">
        <v>48</v>
      </c>
      <c r="O330" s="17">
        <v>6</v>
      </c>
      <c r="P330" s="17">
        <v>1</v>
      </c>
      <c r="Q330" s="17">
        <v>0</v>
      </c>
      <c r="R330">
        <f>MATCH(D330,Отчет!$D:$D,0)</f>
        <v>33</v>
      </c>
    </row>
    <row r="331" spans="1:18" x14ac:dyDescent="0.2">
      <c r="A331" s="17">
        <v>1256516591</v>
      </c>
      <c r="B331" s="17">
        <v>9</v>
      </c>
      <c r="D331" s="17">
        <v>1171454493</v>
      </c>
      <c r="E331" s="7" t="s">
        <v>184</v>
      </c>
      <c r="F331" s="7" t="s">
        <v>185</v>
      </c>
      <c r="G331" s="7" t="s">
        <v>98</v>
      </c>
      <c r="H331" s="17" t="s">
        <v>186</v>
      </c>
      <c r="I331" s="7" t="s">
        <v>217</v>
      </c>
      <c r="J331" s="17">
        <v>3</v>
      </c>
      <c r="K331" s="17" t="s">
        <v>68</v>
      </c>
      <c r="L331" s="17" t="s">
        <v>208</v>
      </c>
      <c r="N331" s="17">
        <v>27</v>
      </c>
      <c r="O331" s="17">
        <v>3</v>
      </c>
      <c r="P331" s="17">
        <v>1</v>
      </c>
      <c r="Q331" s="17">
        <v>0</v>
      </c>
      <c r="R331">
        <f>MATCH(D331,Отчет!$D:$D,0)</f>
        <v>32</v>
      </c>
    </row>
    <row r="332" spans="1:18" x14ac:dyDescent="0.2">
      <c r="A332" s="17">
        <v>1256516575</v>
      </c>
      <c r="B332" s="17">
        <v>7</v>
      </c>
      <c r="D332" s="17">
        <v>1171454558</v>
      </c>
      <c r="E332" s="7" t="s">
        <v>168</v>
      </c>
      <c r="F332" s="7" t="s">
        <v>138</v>
      </c>
      <c r="G332" s="7" t="s">
        <v>135</v>
      </c>
      <c r="H332" s="17" t="s">
        <v>169</v>
      </c>
      <c r="I332" s="7" t="s">
        <v>217</v>
      </c>
      <c r="J332" s="17">
        <v>3</v>
      </c>
      <c r="K332" s="17" t="s">
        <v>68</v>
      </c>
      <c r="L332" s="17" t="s">
        <v>208</v>
      </c>
      <c r="N332" s="17">
        <v>21</v>
      </c>
      <c r="O332" s="17">
        <v>3</v>
      </c>
      <c r="P332" s="17">
        <v>1</v>
      </c>
      <c r="Q332" s="17">
        <v>0</v>
      </c>
      <c r="R332">
        <f>MATCH(D332,Отчет!$D:$D,0)</f>
        <v>37</v>
      </c>
    </row>
    <row r="333" spans="1:18" x14ac:dyDescent="0.2">
      <c r="A333" s="17">
        <v>1256516643</v>
      </c>
      <c r="B333" s="17">
        <v>4</v>
      </c>
      <c r="D333" s="17">
        <v>1171454704</v>
      </c>
      <c r="E333" s="7" t="s">
        <v>87</v>
      </c>
      <c r="F333" s="7" t="s">
        <v>88</v>
      </c>
      <c r="G333" s="7" t="s">
        <v>89</v>
      </c>
      <c r="H333" s="17" t="s">
        <v>90</v>
      </c>
      <c r="I333" s="7" t="s">
        <v>217</v>
      </c>
      <c r="J333" s="17">
        <v>3</v>
      </c>
      <c r="K333" s="17" t="s">
        <v>68</v>
      </c>
      <c r="L333" s="17" t="s">
        <v>208</v>
      </c>
      <c r="N333" s="17">
        <v>12</v>
      </c>
      <c r="O333" s="17">
        <v>3</v>
      </c>
      <c r="P333" s="17">
        <v>1</v>
      </c>
      <c r="Q333" s="17">
        <v>0</v>
      </c>
      <c r="R333">
        <f>MATCH(D333,Отчет!$D:$D,0)</f>
        <v>39</v>
      </c>
    </row>
    <row r="334" spans="1:18" x14ac:dyDescent="0.2">
      <c r="A334" s="17">
        <v>1256516563</v>
      </c>
      <c r="B334" s="17">
        <v>6</v>
      </c>
      <c r="D334" s="17">
        <v>1171454662</v>
      </c>
      <c r="E334" s="7" t="s">
        <v>100</v>
      </c>
      <c r="F334" s="7" t="s">
        <v>101</v>
      </c>
      <c r="G334" s="7" t="s">
        <v>102</v>
      </c>
      <c r="H334" s="17" t="s">
        <v>103</v>
      </c>
      <c r="I334" s="7" t="s">
        <v>217</v>
      </c>
      <c r="J334" s="17">
        <v>3</v>
      </c>
      <c r="K334" s="17" t="s">
        <v>68</v>
      </c>
      <c r="L334" s="17" t="s">
        <v>208</v>
      </c>
      <c r="N334" s="17">
        <v>18</v>
      </c>
      <c r="O334" s="17">
        <v>3</v>
      </c>
      <c r="P334" s="17">
        <v>1</v>
      </c>
      <c r="Q334" s="17">
        <v>0</v>
      </c>
      <c r="R334">
        <f>MATCH(D334,Отчет!$D:$D,0)</f>
        <v>24</v>
      </c>
    </row>
    <row r="335" spans="1:18" x14ac:dyDescent="0.2">
      <c r="A335" s="17">
        <v>1256516607</v>
      </c>
      <c r="B335" s="17">
        <v>8</v>
      </c>
      <c r="D335" s="17">
        <v>1178834596</v>
      </c>
      <c r="E335" s="7" t="s">
        <v>148</v>
      </c>
      <c r="F335" s="7" t="s">
        <v>149</v>
      </c>
      <c r="G335" s="7" t="s">
        <v>150</v>
      </c>
      <c r="H335" s="17" t="s">
        <v>151</v>
      </c>
      <c r="I335" s="7" t="s">
        <v>217</v>
      </c>
      <c r="J335" s="17">
        <v>3</v>
      </c>
      <c r="K335" s="17" t="s">
        <v>68</v>
      </c>
      <c r="L335" s="17" t="s">
        <v>208</v>
      </c>
      <c r="N335" s="17">
        <v>24</v>
      </c>
      <c r="O335" s="17">
        <v>3</v>
      </c>
      <c r="P335" s="17">
        <v>1</v>
      </c>
      <c r="Q335" s="17">
        <v>0</v>
      </c>
      <c r="R335">
        <f>MATCH(D335,Отчет!$D:$D,0)</f>
        <v>30</v>
      </c>
    </row>
    <row r="336" spans="1:18" x14ac:dyDescent="0.2">
      <c r="A336" s="17">
        <v>1256516538</v>
      </c>
      <c r="B336" s="17">
        <v>7</v>
      </c>
      <c r="D336" s="17">
        <v>1171454519</v>
      </c>
      <c r="E336" s="7" t="s">
        <v>191</v>
      </c>
      <c r="F336" s="7" t="s">
        <v>101</v>
      </c>
      <c r="G336" s="7" t="s">
        <v>126</v>
      </c>
      <c r="H336" s="17" t="s">
        <v>192</v>
      </c>
      <c r="I336" s="7" t="s">
        <v>217</v>
      </c>
      <c r="J336" s="17">
        <v>3</v>
      </c>
      <c r="K336" s="17" t="s">
        <v>68</v>
      </c>
      <c r="L336" s="17" t="s">
        <v>208</v>
      </c>
      <c r="N336" s="17">
        <v>21</v>
      </c>
      <c r="O336" s="17">
        <v>3</v>
      </c>
      <c r="P336" s="17">
        <v>1</v>
      </c>
      <c r="Q336" s="17">
        <v>0</v>
      </c>
      <c r="R336">
        <f>MATCH(D336,Отчет!$D:$D,0)</f>
        <v>29</v>
      </c>
    </row>
    <row r="337" spans="1:18" x14ac:dyDescent="0.2">
      <c r="A337" s="17">
        <v>1520574081</v>
      </c>
      <c r="B337" s="17">
        <v>9</v>
      </c>
      <c r="D337" s="17">
        <v>1171454730</v>
      </c>
      <c r="E337" s="7" t="s">
        <v>164</v>
      </c>
      <c r="F337" s="7" t="s">
        <v>165</v>
      </c>
      <c r="G337" s="7" t="s">
        <v>166</v>
      </c>
      <c r="H337" s="17" t="s">
        <v>167</v>
      </c>
      <c r="I337" s="7" t="s">
        <v>218</v>
      </c>
      <c r="J337" s="17">
        <v>3</v>
      </c>
      <c r="K337" s="17" t="s">
        <v>68</v>
      </c>
      <c r="L337" s="17" t="s">
        <v>219</v>
      </c>
      <c r="N337" s="17">
        <v>27</v>
      </c>
      <c r="O337" s="17">
        <v>3</v>
      </c>
      <c r="P337" s="17">
        <v>1</v>
      </c>
      <c r="Q337" s="17">
        <v>0</v>
      </c>
      <c r="R337">
        <f>MATCH(D337,Отчет!$D:$D,0)</f>
        <v>19</v>
      </c>
    </row>
    <row r="338" spans="1:18" x14ac:dyDescent="0.2">
      <c r="A338" s="17">
        <v>1256516635</v>
      </c>
      <c r="B338" s="17">
        <v>10</v>
      </c>
      <c r="D338" s="17">
        <v>1171454610</v>
      </c>
      <c r="E338" s="7" t="s">
        <v>174</v>
      </c>
      <c r="F338" s="7" t="s">
        <v>175</v>
      </c>
      <c r="G338" s="7" t="s">
        <v>150</v>
      </c>
      <c r="H338" s="17" t="s">
        <v>176</v>
      </c>
      <c r="I338" s="7" t="s">
        <v>220</v>
      </c>
      <c r="J338" s="17">
        <v>3</v>
      </c>
      <c r="K338" s="17" t="s">
        <v>68</v>
      </c>
      <c r="L338" s="17" t="s">
        <v>219</v>
      </c>
      <c r="N338" s="17">
        <v>30</v>
      </c>
      <c r="O338" s="17">
        <v>3</v>
      </c>
      <c r="P338" s="17">
        <v>1</v>
      </c>
      <c r="Q338" s="17">
        <v>0</v>
      </c>
      <c r="R338">
        <f>MATCH(D338,Отчет!$D:$D,0)</f>
        <v>21</v>
      </c>
    </row>
    <row r="339" spans="1:18" x14ac:dyDescent="0.2">
      <c r="A339" s="17">
        <v>1238423786</v>
      </c>
      <c r="B339" s="17">
        <v>10</v>
      </c>
      <c r="D339" s="17">
        <v>1178834521</v>
      </c>
      <c r="E339" s="7" t="s">
        <v>124</v>
      </c>
      <c r="F339" s="7" t="s">
        <v>125</v>
      </c>
      <c r="G339" s="7" t="s">
        <v>126</v>
      </c>
      <c r="H339" s="17" t="s">
        <v>127</v>
      </c>
      <c r="I339" s="7" t="s">
        <v>81</v>
      </c>
      <c r="J339" s="17">
        <v>3</v>
      </c>
      <c r="K339" s="17" t="s">
        <v>68</v>
      </c>
      <c r="L339" s="17" t="s">
        <v>219</v>
      </c>
      <c r="N339" s="17">
        <v>30</v>
      </c>
      <c r="O339" s="17">
        <v>3</v>
      </c>
      <c r="P339" s="17">
        <v>1</v>
      </c>
      <c r="Q339" s="17">
        <v>0</v>
      </c>
      <c r="R339">
        <f>MATCH(D339,Отчет!$D:$D,0)</f>
        <v>13</v>
      </c>
    </row>
    <row r="340" spans="1:18" x14ac:dyDescent="0.2">
      <c r="A340" s="17">
        <v>1238423790</v>
      </c>
      <c r="B340" s="17">
        <v>8</v>
      </c>
      <c r="D340" s="17">
        <v>1178834536</v>
      </c>
      <c r="E340" s="7" t="s">
        <v>158</v>
      </c>
      <c r="F340" s="7" t="s">
        <v>159</v>
      </c>
      <c r="G340" s="7" t="s">
        <v>150</v>
      </c>
      <c r="H340" s="17" t="s">
        <v>160</v>
      </c>
      <c r="I340" s="7" t="s">
        <v>81</v>
      </c>
      <c r="J340" s="17">
        <v>3</v>
      </c>
      <c r="K340" s="17" t="s">
        <v>68</v>
      </c>
      <c r="L340" s="17" t="s">
        <v>219</v>
      </c>
      <c r="N340" s="17">
        <v>24</v>
      </c>
      <c r="O340" s="17">
        <v>3</v>
      </c>
      <c r="P340" s="17">
        <v>1</v>
      </c>
      <c r="Q340" s="17">
        <v>0</v>
      </c>
      <c r="R340">
        <f>MATCH(D340,Отчет!$D:$D,0)</f>
        <v>40</v>
      </c>
    </row>
    <row r="341" spans="1:18" x14ac:dyDescent="0.2">
      <c r="A341" s="17">
        <v>1238423802</v>
      </c>
      <c r="B341" s="17">
        <v>6</v>
      </c>
      <c r="D341" s="17">
        <v>1178834566</v>
      </c>
      <c r="E341" s="7" t="s">
        <v>154</v>
      </c>
      <c r="F341" s="7" t="s">
        <v>155</v>
      </c>
      <c r="G341" s="7" t="s">
        <v>156</v>
      </c>
      <c r="H341" s="17" t="s">
        <v>157</v>
      </c>
      <c r="I341" s="7" t="s">
        <v>81</v>
      </c>
      <c r="J341" s="17">
        <v>3</v>
      </c>
      <c r="K341" s="17" t="s">
        <v>68</v>
      </c>
      <c r="L341" s="17" t="s">
        <v>219</v>
      </c>
      <c r="N341" s="17">
        <v>18</v>
      </c>
      <c r="O341" s="17">
        <v>3</v>
      </c>
      <c r="P341" s="17">
        <v>1</v>
      </c>
      <c r="Q341" s="17">
        <v>0</v>
      </c>
      <c r="R341">
        <f>MATCH(D341,Отчет!$D:$D,0)</f>
        <v>35</v>
      </c>
    </row>
    <row r="342" spans="1:18" x14ac:dyDescent="0.2">
      <c r="A342" s="17">
        <v>1238423810</v>
      </c>
      <c r="B342" s="17">
        <v>8</v>
      </c>
      <c r="D342" s="17">
        <v>1178834581</v>
      </c>
      <c r="E342" s="7" t="s">
        <v>152</v>
      </c>
      <c r="F342" s="7" t="s">
        <v>132</v>
      </c>
      <c r="G342" s="7" t="s">
        <v>126</v>
      </c>
      <c r="H342" s="17" t="s">
        <v>153</v>
      </c>
      <c r="I342" s="7" t="s">
        <v>81</v>
      </c>
      <c r="J342" s="17">
        <v>3</v>
      </c>
      <c r="K342" s="17" t="s">
        <v>68</v>
      </c>
      <c r="L342" s="17" t="s">
        <v>219</v>
      </c>
      <c r="N342" s="17">
        <v>24</v>
      </c>
      <c r="O342" s="17">
        <v>3</v>
      </c>
      <c r="P342" s="17">
        <v>1</v>
      </c>
      <c r="Q342" s="17">
        <v>0</v>
      </c>
      <c r="R342">
        <f>MATCH(D342,Отчет!$D:$D,0)</f>
        <v>18</v>
      </c>
    </row>
    <row r="343" spans="1:18" x14ac:dyDescent="0.2">
      <c r="A343" s="17">
        <v>1238423814</v>
      </c>
      <c r="B343" s="17">
        <v>6</v>
      </c>
      <c r="D343" s="17">
        <v>1178834596</v>
      </c>
      <c r="E343" s="7" t="s">
        <v>148</v>
      </c>
      <c r="F343" s="7" t="s">
        <v>149</v>
      </c>
      <c r="G343" s="7" t="s">
        <v>150</v>
      </c>
      <c r="H343" s="17" t="s">
        <v>151</v>
      </c>
      <c r="I343" s="7" t="s">
        <v>81</v>
      </c>
      <c r="J343" s="17">
        <v>3</v>
      </c>
      <c r="K343" s="17" t="s">
        <v>68</v>
      </c>
      <c r="L343" s="17" t="s">
        <v>219</v>
      </c>
      <c r="N343" s="17">
        <v>18</v>
      </c>
      <c r="O343" s="17">
        <v>3</v>
      </c>
      <c r="P343" s="17">
        <v>1</v>
      </c>
      <c r="Q343" s="17">
        <v>0</v>
      </c>
      <c r="R343">
        <f>MATCH(D343,Отчет!$D:$D,0)</f>
        <v>30</v>
      </c>
    </row>
    <row r="344" spans="1:18" x14ac:dyDescent="0.2">
      <c r="A344" s="17">
        <v>1327796149</v>
      </c>
      <c r="B344" s="17">
        <v>7</v>
      </c>
      <c r="D344" s="17">
        <v>1307456558</v>
      </c>
      <c r="E344" s="7" t="s">
        <v>144</v>
      </c>
      <c r="F344" s="7" t="s">
        <v>145</v>
      </c>
      <c r="G344" s="7" t="s">
        <v>146</v>
      </c>
      <c r="H344" s="17" t="s">
        <v>147</v>
      </c>
      <c r="I344" s="7" t="s">
        <v>81</v>
      </c>
      <c r="J344" s="17">
        <v>3</v>
      </c>
      <c r="K344" s="17" t="s">
        <v>68</v>
      </c>
      <c r="L344" s="17" t="s">
        <v>219</v>
      </c>
      <c r="N344" s="17">
        <v>21</v>
      </c>
      <c r="O344" s="17">
        <v>3</v>
      </c>
      <c r="P344" s="17">
        <v>1</v>
      </c>
      <c r="Q344" s="17">
        <v>0</v>
      </c>
      <c r="R344">
        <f>MATCH(D344,Отчет!$D:$D,0)</f>
        <v>38</v>
      </c>
    </row>
    <row r="345" spans="1:18" x14ac:dyDescent="0.2">
      <c r="A345" s="17">
        <v>1238423733</v>
      </c>
      <c r="B345" s="17">
        <v>7</v>
      </c>
      <c r="D345" s="17">
        <v>1178834386</v>
      </c>
      <c r="E345" s="7" t="s">
        <v>140</v>
      </c>
      <c r="F345" s="7" t="s">
        <v>141</v>
      </c>
      <c r="G345" s="7" t="s">
        <v>142</v>
      </c>
      <c r="H345" s="17" t="s">
        <v>143</v>
      </c>
      <c r="I345" s="7" t="s">
        <v>81</v>
      </c>
      <c r="J345" s="17">
        <v>3</v>
      </c>
      <c r="K345" s="17" t="s">
        <v>68</v>
      </c>
      <c r="L345" s="17" t="s">
        <v>219</v>
      </c>
      <c r="N345" s="17">
        <v>21</v>
      </c>
      <c r="O345" s="17">
        <v>3</v>
      </c>
      <c r="P345" s="17">
        <v>1</v>
      </c>
      <c r="Q345" s="17">
        <v>0</v>
      </c>
      <c r="R345">
        <f>MATCH(D345,Отчет!$D:$D,0)</f>
        <v>28</v>
      </c>
    </row>
    <row r="346" spans="1:18" x14ac:dyDescent="0.2">
      <c r="A346" s="17">
        <v>1238423758</v>
      </c>
      <c r="B346" s="17">
        <v>7</v>
      </c>
      <c r="D346" s="17">
        <v>1178834431</v>
      </c>
      <c r="E346" s="7" t="s">
        <v>137</v>
      </c>
      <c r="F346" s="7" t="s">
        <v>138</v>
      </c>
      <c r="G346" s="7" t="s">
        <v>98</v>
      </c>
      <c r="H346" s="17" t="s">
        <v>139</v>
      </c>
      <c r="I346" s="7" t="s">
        <v>81</v>
      </c>
      <c r="J346" s="17">
        <v>3</v>
      </c>
      <c r="K346" s="17" t="s">
        <v>68</v>
      </c>
      <c r="L346" s="17" t="s">
        <v>219</v>
      </c>
      <c r="N346" s="17">
        <v>21</v>
      </c>
      <c r="O346" s="17">
        <v>3</v>
      </c>
      <c r="P346" s="17">
        <v>1</v>
      </c>
      <c r="Q346" s="17">
        <v>0</v>
      </c>
      <c r="R346">
        <f>MATCH(D346,Отчет!$D:$D,0)</f>
        <v>27</v>
      </c>
    </row>
    <row r="347" spans="1:18" x14ac:dyDescent="0.2">
      <c r="A347" s="17">
        <v>1258807210</v>
      </c>
      <c r="B347" s="17">
        <v>8</v>
      </c>
      <c r="D347" s="17">
        <v>1178834446</v>
      </c>
      <c r="E347" s="7" t="s">
        <v>134</v>
      </c>
      <c r="F347" s="7" t="s">
        <v>129</v>
      </c>
      <c r="G347" s="7" t="s">
        <v>135</v>
      </c>
      <c r="H347" s="17" t="s">
        <v>136</v>
      </c>
      <c r="I347" s="7" t="s">
        <v>81</v>
      </c>
      <c r="J347" s="17">
        <v>3</v>
      </c>
      <c r="K347" s="17" t="s">
        <v>68</v>
      </c>
      <c r="L347" s="17" t="s">
        <v>219</v>
      </c>
      <c r="N347" s="17">
        <v>24</v>
      </c>
      <c r="O347" s="17">
        <v>3</v>
      </c>
      <c r="P347" s="17">
        <v>1</v>
      </c>
      <c r="Q347" s="17">
        <v>0</v>
      </c>
      <c r="R347">
        <f>MATCH(D347,Отчет!$D:$D,0)</f>
        <v>41</v>
      </c>
    </row>
    <row r="348" spans="1:18" x14ac:dyDescent="0.2">
      <c r="A348" s="17">
        <v>1238423770</v>
      </c>
      <c r="B348" s="17">
        <v>5</v>
      </c>
      <c r="D348" s="17">
        <v>1178834476</v>
      </c>
      <c r="E348" s="7" t="s">
        <v>131</v>
      </c>
      <c r="F348" s="7" t="s">
        <v>132</v>
      </c>
      <c r="G348" s="7" t="s">
        <v>122</v>
      </c>
      <c r="H348" s="17" t="s">
        <v>133</v>
      </c>
      <c r="I348" s="7" t="s">
        <v>81</v>
      </c>
      <c r="J348" s="17">
        <v>3</v>
      </c>
      <c r="K348" s="17" t="s">
        <v>68</v>
      </c>
      <c r="L348" s="17" t="s">
        <v>219</v>
      </c>
      <c r="N348" s="17">
        <v>15</v>
      </c>
      <c r="O348" s="17">
        <v>3</v>
      </c>
      <c r="P348" s="17">
        <v>1</v>
      </c>
      <c r="Q348" s="17">
        <v>0</v>
      </c>
      <c r="R348">
        <f>MATCH(D348,Отчет!$D:$D,0)</f>
        <v>34</v>
      </c>
    </row>
    <row r="349" spans="1:18" x14ac:dyDescent="0.2">
      <c r="A349" s="17">
        <v>1238423774</v>
      </c>
      <c r="B349" s="17">
        <v>10</v>
      </c>
      <c r="D349" s="17">
        <v>1178834491</v>
      </c>
      <c r="E349" s="7" t="s">
        <v>128</v>
      </c>
      <c r="F349" s="7" t="s">
        <v>129</v>
      </c>
      <c r="G349" s="7" t="s">
        <v>65</v>
      </c>
      <c r="H349" s="17" t="s">
        <v>130</v>
      </c>
      <c r="I349" s="7" t="s">
        <v>81</v>
      </c>
      <c r="J349" s="17">
        <v>3</v>
      </c>
      <c r="K349" s="17" t="s">
        <v>68</v>
      </c>
      <c r="L349" s="17" t="s">
        <v>219</v>
      </c>
      <c r="N349" s="17">
        <v>30</v>
      </c>
      <c r="O349" s="17">
        <v>3</v>
      </c>
      <c r="P349" s="17">
        <v>1</v>
      </c>
      <c r="Q349" s="17">
        <v>0</v>
      </c>
      <c r="R349">
        <f>MATCH(D349,Отчет!$D:$D,0)</f>
        <v>20</v>
      </c>
    </row>
    <row r="350" spans="1:18" x14ac:dyDescent="0.2">
      <c r="A350" s="17">
        <v>1238423721</v>
      </c>
      <c r="B350" s="17">
        <v>6</v>
      </c>
      <c r="D350" s="17">
        <v>1171454743</v>
      </c>
      <c r="E350" s="7" t="s">
        <v>120</v>
      </c>
      <c r="F350" s="7" t="s">
        <v>121</v>
      </c>
      <c r="G350" s="7" t="s">
        <v>122</v>
      </c>
      <c r="H350" s="17" t="s">
        <v>123</v>
      </c>
      <c r="I350" s="7" t="s">
        <v>81</v>
      </c>
      <c r="J350" s="17">
        <v>3</v>
      </c>
      <c r="K350" s="17" t="s">
        <v>68</v>
      </c>
      <c r="L350" s="17" t="s">
        <v>219</v>
      </c>
      <c r="N350" s="17">
        <v>18</v>
      </c>
      <c r="O350" s="17">
        <v>3</v>
      </c>
      <c r="P350" s="17">
        <v>1</v>
      </c>
      <c r="Q350" s="17">
        <v>0</v>
      </c>
      <c r="R350">
        <f>MATCH(D350,Отчет!$D:$D,0)</f>
        <v>36</v>
      </c>
    </row>
    <row r="351" spans="1:18" x14ac:dyDescent="0.2">
      <c r="A351" s="17">
        <v>1509543892</v>
      </c>
      <c r="B351" s="17">
        <v>6</v>
      </c>
      <c r="D351" s="17">
        <v>1178834281</v>
      </c>
      <c r="E351" s="7" t="s">
        <v>116</v>
      </c>
      <c r="F351" s="7" t="s">
        <v>117</v>
      </c>
      <c r="G351" s="7" t="s">
        <v>118</v>
      </c>
      <c r="H351" s="17" t="s">
        <v>119</v>
      </c>
      <c r="I351" s="7" t="s">
        <v>81</v>
      </c>
      <c r="J351" s="17">
        <v>3</v>
      </c>
      <c r="K351" s="17" t="s">
        <v>68</v>
      </c>
      <c r="L351" s="17" t="s">
        <v>219</v>
      </c>
      <c r="N351" s="17">
        <v>18</v>
      </c>
      <c r="O351" s="17">
        <v>3</v>
      </c>
      <c r="P351" s="17">
        <v>1</v>
      </c>
      <c r="Q351" s="17">
        <v>0</v>
      </c>
      <c r="R351">
        <f>MATCH(D351,Отчет!$D:$D,0)</f>
        <v>42</v>
      </c>
    </row>
    <row r="352" spans="1:18" x14ac:dyDescent="0.2">
      <c r="A352" s="17">
        <v>1258807283</v>
      </c>
      <c r="B352" s="17">
        <v>6</v>
      </c>
      <c r="D352" s="17">
        <v>1178834296</v>
      </c>
      <c r="E352" s="7" t="s">
        <v>112</v>
      </c>
      <c r="F352" s="7" t="s">
        <v>113</v>
      </c>
      <c r="G352" s="7" t="s">
        <v>114</v>
      </c>
      <c r="H352" s="17" t="s">
        <v>115</v>
      </c>
      <c r="I352" s="7" t="s">
        <v>81</v>
      </c>
      <c r="J352" s="17">
        <v>3</v>
      </c>
      <c r="K352" s="17" t="s">
        <v>68</v>
      </c>
      <c r="L352" s="17" t="s">
        <v>219</v>
      </c>
      <c r="N352" s="17">
        <v>18</v>
      </c>
      <c r="O352" s="17">
        <v>3</v>
      </c>
      <c r="P352" s="17">
        <v>1</v>
      </c>
      <c r="Q352" s="17">
        <v>0</v>
      </c>
      <c r="R352">
        <f>MATCH(D352,Отчет!$D:$D,0)</f>
        <v>26</v>
      </c>
    </row>
    <row r="353" spans="1:18" x14ac:dyDescent="0.2">
      <c r="A353" s="17">
        <v>1238423858</v>
      </c>
      <c r="B353" s="17">
        <v>9</v>
      </c>
      <c r="D353" s="17">
        <v>1178834341</v>
      </c>
      <c r="E353" s="7" t="s">
        <v>108</v>
      </c>
      <c r="F353" s="7" t="s">
        <v>109</v>
      </c>
      <c r="G353" s="7" t="s">
        <v>110</v>
      </c>
      <c r="H353" s="17" t="s">
        <v>111</v>
      </c>
      <c r="I353" s="7" t="s">
        <v>81</v>
      </c>
      <c r="J353" s="17">
        <v>3</v>
      </c>
      <c r="K353" s="17" t="s">
        <v>68</v>
      </c>
      <c r="L353" s="17" t="s">
        <v>219</v>
      </c>
      <c r="N353" s="17">
        <v>27</v>
      </c>
      <c r="O353" s="17">
        <v>3</v>
      </c>
      <c r="P353" s="17">
        <v>1</v>
      </c>
      <c r="Q353" s="17">
        <v>0</v>
      </c>
      <c r="R353">
        <f>MATCH(D353,Отчет!$D:$D,0)</f>
        <v>16</v>
      </c>
    </row>
    <row r="354" spans="1:18" x14ac:dyDescent="0.2">
      <c r="A354" s="17">
        <v>1258807287</v>
      </c>
      <c r="B354" s="17">
        <v>8</v>
      </c>
      <c r="D354" s="17">
        <v>1178834371</v>
      </c>
      <c r="E354" s="7" t="s">
        <v>104</v>
      </c>
      <c r="F354" s="7" t="s">
        <v>105</v>
      </c>
      <c r="G354" s="7" t="s">
        <v>106</v>
      </c>
      <c r="H354" s="17" t="s">
        <v>107</v>
      </c>
      <c r="I354" s="7" t="s">
        <v>81</v>
      </c>
      <c r="J354" s="17">
        <v>3</v>
      </c>
      <c r="K354" s="17" t="s">
        <v>68</v>
      </c>
      <c r="L354" s="17" t="s">
        <v>219</v>
      </c>
      <c r="N354" s="17">
        <v>24</v>
      </c>
      <c r="O354" s="17">
        <v>3</v>
      </c>
      <c r="P354" s="17">
        <v>1</v>
      </c>
      <c r="Q354" s="17">
        <v>0</v>
      </c>
      <c r="R354">
        <f>MATCH(D354,Отчет!$D:$D,0)</f>
        <v>23</v>
      </c>
    </row>
    <row r="355" spans="1:18" x14ac:dyDescent="0.2">
      <c r="A355" s="17">
        <v>1238423729</v>
      </c>
      <c r="B355" s="17">
        <v>10</v>
      </c>
      <c r="D355" s="17">
        <v>1171454649</v>
      </c>
      <c r="E355" s="7" t="s">
        <v>180</v>
      </c>
      <c r="F355" s="7" t="s">
        <v>181</v>
      </c>
      <c r="G355" s="7" t="s">
        <v>182</v>
      </c>
      <c r="H355" s="17" t="s">
        <v>183</v>
      </c>
      <c r="I355" s="7" t="s">
        <v>81</v>
      </c>
      <c r="J355" s="17">
        <v>3</v>
      </c>
      <c r="K355" s="17" t="s">
        <v>68</v>
      </c>
      <c r="L355" s="17" t="s">
        <v>219</v>
      </c>
      <c r="N355" s="17">
        <v>30</v>
      </c>
      <c r="O355" s="17">
        <v>3</v>
      </c>
      <c r="P355" s="17">
        <v>1</v>
      </c>
      <c r="Q355" s="17">
        <v>0</v>
      </c>
      <c r="R355">
        <f>MATCH(D355,Отчет!$D:$D,0)</f>
        <v>14</v>
      </c>
    </row>
    <row r="356" spans="1:18" x14ac:dyDescent="0.2">
      <c r="A356" s="17">
        <v>1238423725</v>
      </c>
      <c r="B356" s="17">
        <v>8</v>
      </c>
      <c r="D356" s="17">
        <v>1171454662</v>
      </c>
      <c r="E356" s="7" t="s">
        <v>100</v>
      </c>
      <c r="F356" s="7" t="s">
        <v>101</v>
      </c>
      <c r="G356" s="7" t="s">
        <v>102</v>
      </c>
      <c r="H356" s="17" t="s">
        <v>103</v>
      </c>
      <c r="I356" s="7" t="s">
        <v>81</v>
      </c>
      <c r="J356" s="17">
        <v>3</v>
      </c>
      <c r="K356" s="17" t="s">
        <v>68</v>
      </c>
      <c r="L356" s="17" t="s">
        <v>219</v>
      </c>
      <c r="N356" s="17">
        <v>24</v>
      </c>
      <c r="O356" s="17">
        <v>3</v>
      </c>
      <c r="P356" s="17">
        <v>1</v>
      </c>
      <c r="Q356" s="17">
        <v>0</v>
      </c>
      <c r="R356">
        <f>MATCH(D356,Отчет!$D:$D,0)</f>
        <v>24</v>
      </c>
    </row>
    <row r="357" spans="1:18" x14ac:dyDescent="0.2">
      <c r="A357" s="17">
        <v>1238423842</v>
      </c>
      <c r="B357" s="17">
        <v>10</v>
      </c>
      <c r="D357" s="17">
        <v>1171454675</v>
      </c>
      <c r="E357" s="7" t="s">
        <v>92</v>
      </c>
      <c r="F357" s="7" t="s">
        <v>93</v>
      </c>
      <c r="G357" s="7" t="s">
        <v>94</v>
      </c>
      <c r="H357" s="17" t="s">
        <v>95</v>
      </c>
      <c r="I357" s="7" t="s">
        <v>81</v>
      </c>
      <c r="J357" s="17">
        <v>3</v>
      </c>
      <c r="K357" s="17" t="s">
        <v>68</v>
      </c>
      <c r="L357" s="17" t="s">
        <v>219</v>
      </c>
      <c r="N357" s="17">
        <v>30</v>
      </c>
      <c r="O357" s="17">
        <v>3</v>
      </c>
      <c r="P357" s="17">
        <v>1</v>
      </c>
      <c r="Q357" s="17">
        <v>0</v>
      </c>
      <c r="R357">
        <f>MATCH(D357,Отчет!$D:$D,0)</f>
        <v>12</v>
      </c>
    </row>
    <row r="358" spans="1:18" x14ac:dyDescent="0.2">
      <c r="A358" s="17">
        <v>1238423806</v>
      </c>
      <c r="B358" s="17">
        <v>8</v>
      </c>
      <c r="D358" s="17">
        <v>1171454704</v>
      </c>
      <c r="E358" s="7" t="s">
        <v>87</v>
      </c>
      <c r="F358" s="7" t="s">
        <v>88</v>
      </c>
      <c r="G358" s="7" t="s">
        <v>89</v>
      </c>
      <c r="H358" s="17" t="s">
        <v>90</v>
      </c>
      <c r="I358" s="7" t="s">
        <v>81</v>
      </c>
      <c r="J358" s="17">
        <v>3</v>
      </c>
      <c r="K358" s="17" t="s">
        <v>68</v>
      </c>
      <c r="L358" s="17" t="s">
        <v>219</v>
      </c>
      <c r="N358" s="17">
        <v>24</v>
      </c>
      <c r="O358" s="17">
        <v>3</v>
      </c>
      <c r="P358" s="17">
        <v>1</v>
      </c>
      <c r="Q358" s="17">
        <v>0</v>
      </c>
      <c r="R358">
        <f>MATCH(D358,Отчет!$D:$D,0)</f>
        <v>39</v>
      </c>
    </row>
    <row r="359" spans="1:18" x14ac:dyDescent="0.2">
      <c r="A359" s="17">
        <v>1238423826</v>
      </c>
      <c r="B359" s="17">
        <v>7</v>
      </c>
      <c r="D359" s="17">
        <v>1171454717</v>
      </c>
      <c r="E359" s="7" t="s">
        <v>96</v>
      </c>
      <c r="F359" s="7" t="s">
        <v>97</v>
      </c>
      <c r="G359" s="7" t="s">
        <v>98</v>
      </c>
      <c r="H359" s="17" t="s">
        <v>99</v>
      </c>
      <c r="I359" s="7" t="s">
        <v>81</v>
      </c>
      <c r="J359" s="17">
        <v>3</v>
      </c>
      <c r="K359" s="17" t="s">
        <v>68</v>
      </c>
      <c r="L359" s="17" t="s">
        <v>219</v>
      </c>
      <c r="N359" s="17">
        <v>21</v>
      </c>
      <c r="O359" s="17">
        <v>3</v>
      </c>
      <c r="P359" s="17">
        <v>1</v>
      </c>
      <c r="Q359" s="17">
        <v>0</v>
      </c>
      <c r="R359">
        <f>MATCH(D359,Отчет!$D:$D,0)</f>
        <v>31</v>
      </c>
    </row>
    <row r="360" spans="1:18" x14ac:dyDescent="0.2">
      <c r="A360" s="17">
        <v>1238423850</v>
      </c>
      <c r="B360" s="17">
        <v>10</v>
      </c>
      <c r="D360" s="17">
        <v>1171454730</v>
      </c>
      <c r="E360" s="7" t="s">
        <v>164</v>
      </c>
      <c r="F360" s="7" t="s">
        <v>165</v>
      </c>
      <c r="G360" s="7" t="s">
        <v>166</v>
      </c>
      <c r="H360" s="17" t="s">
        <v>167</v>
      </c>
      <c r="I360" s="7" t="s">
        <v>81</v>
      </c>
      <c r="J360" s="17">
        <v>3</v>
      </c>
      <c r="K360" s="17" t="s">
        <v>68</v>
      </c>
      <c r="L360" s="17" t="s">
        <v>219</v>
      </c>
      <c r="N360" s="17">
        <v>30</v>
      </c>
      <c r="O360" s="17">
        <v>3</v>
      </c>
      <c r="P360" s="17">
        <v>1</v>
      </c>
      <c r="Q360" s="17">
        <v>0</v>
      </c>
      <c r="R360">
        <f>MATCH(D360,Отчет!$D:$D,0)</f>
        <v>19</v>
      </c>
    </row>
    <row r="361" spans="1:18" x14ac:dyDescent="0.2">
      <c r="A361" s="17">
        <v>1238423794</v>
      </c>
      <c r="B361" s="17">
        <v>7</v>
      </c>
      <c r="D361" s="17">
        <v>1171454545</v>
      </c>
      <c r="E361" s="7" t="s">
        <v>161</v>
      </c>
      <c r="F361" s="7" t="s">
        <v>162</v>
      </c>
      <c r="G361" s="7" t="s">
        <v>146</v>
      </c>
      <c r="H361" s="17" t="s">
        <v>163</v>
      </c>
      <c r="I361" s="7" t="s">
        <v>81</v>
      </c>
      <c r="J361" s="17">
        <v>3</v>
      </c>
      <c r="K361" s="17" t="s">
        <v>68</v>
      </c>
      <c r="L361" s="17" t="s">
        <v>219</v>
      </c>
      <c r="N361" s="17">
        <v>21</v>
      </c>
      <c r="O361" s="17">
        <v>3</v>
      </c>
      <c r="P361" s="17">
        <v>1</v>
      </c>
      <c r="Q361" s="17">
        <v>0</v>
      </c>
      <c r="R361">
        <f>MATCH(D361,Отчет!$D:$D,0)</f>
        <v>25</v>
      </c>
    </row>
    <row r="362" spans="1:18" x14ac:dyDescent="0.2">
      <c r="A362" s="17">
        <v>1238423862</v>
      </c>
      <c r="B362" s="17">
        <v>8</v>
      </c>
      <c r="D362" s="17">
        <v>1171454558</v>
      </c>
      <c r="E362" s="7" t="s">
        <v>168</v>
      </c>
      <c r="F362" s="7" t="s">
        <v>138</v>
      </c>
      <c r="G362" s="7" t="s">
        <v>135</v>
      </c>
      <c r="H362" s="17" t="s">
        <v>169</v>
      </c>
      <c r="I362" s="7" t="s">
        <v>81</v>
      </c>
      <c r="J362" s="17">
        <v>3</v>
      </c>
      <c r="K362" s="17" t="s">
        <v>68</v>
      </c>
      <c r="L362" s="17" t="s">
        <v>219</v>
      </c>
      <c r="N362" s="17">
        <v>24</v>
      </c>
      <c r="O362" s="17">
        <v>3</v>
      </c>
      <c r="P362" s="17">
        <v>1</v>
      </c>
      <c r="Q362" s="17">
        <v>0</v>
      </c>
      <c r="R362">
        <f>MATCH(D362,Отчет!$D:$D,0)</f>
        <v>37</v>
      </c>
    </row>
    <row r="363" spans="1:18" x14ac:dyDescent="0.2">
      <c r="A363" s="17">
        <v>1589578982</v>
      </c>
      <c r="B363" s="17">
        <v>8</v>
      </c>
      <c r="D363" s="17">
        <v>1171454584</v>
      </c>
      <c r="E363" s="7" t="s">
        <v>170</v>
      </c>
      <c r="F363" s="7" t="s">
        <v>171</v>
      </c>
      <c r="G363" s="7" t="s">
        <v>172</v>
      </c>
      <c r="H363" s="17" t="s">
        <v>173</v>
      </c>
      <c r="I363" s="7" t="s">
        <v>81</v>
      </c>
      <c r="J363" s="17">
        <v>3</v>
      </c>
      <c r="K363" s="17" t="s">
        <v>68</v>
      </c>
      <c r="L363" s="17" t="s">
        <v>219</v>
      </c>
      <c r="N363" s="17">
        <v>24</v>
      </c>
      <c r="O363" s="17">
        <v>3</v>
      </c>
      <c r="P363" s="17">
        <v>1</v>
      </c>
      <c r="Q363" s="17">
        <v>0</v>
      </c>
      <c r="R363">
        <f>MATCH(D363,Отчет!$D:$D,0)</f>
        <v>15</v>
      </c>
    </row>
    <row r="364" spans="1:18" x14ac:dyDescent="0.2">
      <c r="A364" s="17">
        <v>1238423778</v>
      </c>
      <c r="B364" s="17">
        <v>8</v>
      </c>
      <c r="D364" s="17">
        <v>1171454610</v>
      </c>
      <c r="E364" s="7" t="s">
        <v>174</v>
      </c>
      <c r="F364" s="7" t="s">
        <v>175</v>
      </c>
      <c r="G364" s="7" t="s">
        <v>150</v>
      </c>
      <c r="H364" s="17" t="s">
        <v>176</v>
      </c>
      <c r="I364" s="7" t="s">
        <v>81</v>
      </c>
      <c r="J364" s="17">
        <v>3</v>
      </c>
      <c r="K364" s="17" t="s">
        <v>68</v>
      </c>
      <c r="L364" s="17" t="s">
        <v>219</v>
      </c>
      <c r="N364" s="17">
        <v>24</v>
      </c>
      <c r="O364" s="17">
        <v>3</v>
      </c>
      <c r="P364" s="17">
        <v>1</v>
      </c>
      <c r="Q364" s="17">
        <v>0</v>
      </c>
      <c r="R364">
        <f>MATCH(D364,Отчет!$D:$D,0)</f>
        <v>21</v>
      </c>
    </row>
    <row r="365" spans="1:18" x14ac:dyDescent="0.2">
      <c r="A365" s="17">
        <v>1238423745</v>
      </c>
      <c r="B365" s="17">
        <v>8</v>
      </c>
      <c r="D365" s="17">
        <v>1171454636</v>
      </c>
      <c r="E365" s="7" t="s">
        <v>177</v>
      </c>
      <c r="F365" s="7" t="s">
        <v>125</v>
      </c>
      <c r="G365" s="7" t="s">
        <v>178</v>
      </c>
      <c r="H365" s="17" t="s">
        <v>179</v>
      </c>
      <c r="I365" s="7" t="s">
        <v>81</v>
      </c>
      <c r="J365" s="17">
        <v>3</v>
      </c>
      <c r="K365" s="17" t="s">
        <v>68</v>
      </c>
      <c r="L365" s="17" t="s">
        <v>219</v>
      </c>
      <c r="N365" s="17">
        <v>24</v>
      </c>
      <c r="O365" s="17">
        <v>3</v>
      </c>
      <c r="P365" s="17">
        <v>1</v>
      </c>
      <c r="Q365" s="17">
        <v>0</v>
      </c>
      <c r="R365">
        <f>MATCH(D365,Отчет!$D:$D,0)</f>
        <v>33</v>
      </c>
    </row>
    <row r="366" spans="1:18" x14ac:dyDescent="0.2">
      <c r="A366" s="17">
        <v>1258807252</v>
      </c>
      <c r="B366" s="17">
        <v>6</v>
      </c>
      <c r="D366" s="17">
        <v>1171454493</v>
      </c>
      <c r="E366" s="7" t="s">
        <v>184</v>
      </c>
      <c r="F366" s="7" t="s">
        <v>185</v>
      </c>
      <c r="G366" s="7" t="s">
        <v>98</v>
      </c>
      <c r="H366" s="17" t="s">
        <v>186</v>
      </c>
      <c r="I366" s="7" t="s">
        <v>81</v>
      </c>
      <c r="J366" s="17">
        <v>3</v>
      </c>
      <c r="K366" s="17" t="s">
        <v>68</v>
      </c>
      <c r="L366" s="17" t="s">
        <v>219</v>
      </c>
      <c r="N366" s="17">
        <v>18</v>
      </c>
      <c r="O366" s="17">
        <v>3</v>
      </c>
      <c r="P366" s="17">
        <v>1</v>
      </c>
      <c r="Q366" s="17">
        <v>0</v>
      </c>
      <c r="R366">
        <f>MATCH(D366,Отчет!$D:$D,0)</f>
        <v>32</v>
      </c>
    </row>
    <row r="367" spans="1:18" x14ac:dyDescent="0.2">
      <c r="A367" s="17">
        <v>1238423870</v>
      </c>
      <c r="B367" s="17">
        <v>10</v>
      </c>
      <c r="D367" s="17">
        <v>1171454506</v>
      </c>
      <c r="E367" s="7" t="s">
        <v>187</v>
      </c>
      <c r="F367" s="7" t="s">
        <v>188</v>
      </c>
      <c r="G367" s="7" t="s">
        <v>189</v>
      </c>
      <c r="H367" s="17" t="s">
        <v>190</v>
      </c>
      <c r="I367" s="7" t="s">
        <v>81</v>
      </c>
      <c r="J367" s="17">
        <v>3</v>
      </c>
      <c r="K367" s="17" t="s">
        <v>68</v>
      </c>
      <c r="L367" s="17" t="s">
        <v>219</v>
      </c>
      <c r="N367" s="17">
        <v>30</v>
      </c>
      <c r="O367" s="17">
        <v>3</v>
      </c>
      <c r="P367" s="17">
        <v>1</v>
      </c>
      <c r="Q367" s="17">
        <v>0</v>
      </c>
      <c r="R367">
        <f>MATCH(D367,Отчет!$D:$D,0)</f>
        <v>17</v>
      </c>
    </row>
    <row r="368" spans="1:18" x14ac:dyDescent="0.2">
      <c r="A368" s="17">
        <v>1238423830</v>
      </c>
      <c r="B368" s="17">
        <v>8</v>
      </c>
      <c r="D368" s="17">
        <v>1171454519</v>
      </c>
      <c r="E368" s="7" t="s">
        <v>191</v>
      </c>
      <c r="F368" s="7" t="s">
        <v>101</v>
      </c>
      <c r="G368" s="7" t="s">
        <v>126</v>
      </c>
      <c r="H368" s="17" t="s">
        <v>192</v>
      </c>
      <c r="I368" s="7" t="s">
        <v>81</v>
      </c>
      <c r="J368" s="17">
        <v>3</v>
      </c>
      <c r="K368" s="17" t="s">
        <v>68</v>
      </c>
      <c r="L368" s="17" t="s">
        <v>219</v>
      </c>
      <c r="N368" s="17">
        <v>24</v>
      </c>
      <c r="O368" s="17">
        <v>3</v>
      </c>
      <c r="P368" s="17">
        <v>1</v>
      </c>
      <c r="Q368" s="17">
        <v>0</v>
      </c>
      <c r="R368">
        <f>MATCH(D368,Отчет!$D:$D,0)</f>
        <v>29</v>
      </c>
    </row>
    <row r="369" spans="1:18" x14ac:dyDescent="0.2">
      <c r="A369" s="17">
        <v>1238423754</v>
      </c>
      <c r="B369" s="17">
        <v>8</v>
      </c>
      <c r="D369" s="17">
        <v>1171454532</v>
      </c>
      <c r="E369" s="7" t="s">
        <v>193</v>
      </c>
      <c r="F369" s="7" t="s">
        <v>194</v>
      </c>
      <c r="G369" s="7" t="s">
        <v>195</v>
      </c>
      <c r="H369" s="17" t="s">
        <v>196</v>
      </c>
      <c r="I369" s="7" t="s">
        <v>81</v>
      </c>
      <c r="J369" s="17">
        <v>3</v>
      </c>
      <c r="K369" s="17" t="s">
        <v>68</v>
      </c>
      <c r="L369" s="17" t="s">
        <v>219</v>
      </c>
      <c r="N369" s="17">
        <v>24</v>
      </c>
      <c r="O369" s="17">
        <v>3</v>
      </c>
      <c r="P369" s="17">
        <v>1</v>
      </c>
      <c r="Q369" s="17">
        <v>0</v>
      </c>
      <c r="R369">
        <f>MATCH(D369,Отчет!$D:$D,0)</f>
        <v>22</v>
      </c>
    </row>
    <row r="370" spans="1:18" x14ac:dyDescent="0.2">
      <c r="A370" s="17">
        <v>1192630958</v>
      </c>
      <c r="B370" s="17">
        <v>8</v>
      </c>
      <c r="D370" s="17">
        <v>1171454545</v>
      </c>
      <c r="E370" s="7" t="s">
        <v>161</v>
      </c>
      <c r="F370" s="7" t="s">
        <v>162</v>
      </c>
      <c r="G370" s="7" t="s">
        <v>146</v>
      </c>
      <c r="H370" s="17" t="s">
        <v>163</v>
      </c>
      <c r="I370" s="7" t="s">
        <v>82</v>
      </c>
      <c r="J370" s="17">
        <v>6</v>
      </c>
      <c r="K370" s="17" t="s">
        <v>68</v>
      </c>
      <c r="L370" s="17" t="s">
        <v>219</v>
      </c>
      <c r="N370" s="17">
        <v>48</v>
      </c>
      <c r="O370" s="17">
        <v>6</v>
      </c>
      <c r="P370" s="17">
        <v>1</v>
      </c>
      <c r="Q370" s="17">
        <v>0</v>
      </c>
      <c r="R370">
        <f>MATCH(D370,Отчет!$D:$D,0)</f>
        <v>25</v>
      </c>
    </row>
    <row r="371" spans="1:18" x14ac:dyDescent="0.2">
      <c r="A371" s="17">
        <v>1192630571</v>
      </c>
      <c r="B371" s="17">
        <v>8</v>
      </c>
      <c r="D371" s="17">
        <v>1171454532</v>
      </c>
      <c r="E371" s="7" t="s">
        <v>193</v>
      </c>
      <c r="F371" s="7" t="s">
        <v>194</v>
      </c>
      <c r="G371" s="7" t="s">
        <v>195</v>
      </c>
      <c r="H371" s="17" t="s">
        <v>196</v>
      </c>
      <c r="I371" s="7" t="s">
        <v>82</v>
      </c>
      <c r="J371" s="17">
        <v>6</v>
      </c>
      <c r="K371" s="17" t="s">
        <v>68</v>
      </c>
      <c r="L371" s="17" t="s">
        <v>219</v>
      </c>
      <c r="N371" s="17">
        <v>48</v>
      </c>
      <c r="O371" s="17">
        <v>6</v>
      </c>
      <c r="P371" s="17">
        <v>1</v>
      </c>
      <c r="Q371" s="17">
        <v>0</v>
      </c>
      <c r="R371">
        <f>MATCH(D371,Отчет!$D:$D,0)</f>
        <v>22</v>
      </c>
    </row>
    <row r="372" spans="1:18" x14ac:dyDescent="0.2">
      <c r="A372" s="17">
        <v>1192631036</v>
      </c>
      <c r="B372" s="17">
        <v>8</v>
      </c>
      <c r="D372" s="17">
        <v>1178834566</v>
      </c>
      <c r="E372" s="7" t="s">
        <v>154</v>
      </c>
      <c r="F372" s="7" t="s">
        <v>155</v>
      </c>
      <c r="G372" s="7" t="s">
        <v>156</v>
      </c>
      <c r="H372" s="17" t="s">
        <v>157</v>
      </c>
      <c r="I372" s="7" t="s">
        <v>82</v>
      </c>
      <c r="J372" s="17">
        <v>6</v>
      </c>
      <c r="K372" s="17" t="s">
        <v>68</v>
      </c>
      <c r="L372" s="17" t="s">
        <v>219</v>
      </c>
      <c r="N372" s="17">
        <v>48</v>
      </c>
      <c r="O372" s="17">
        <v>6</v>
      </c>
      <c r="P372" s="17">
        <v>1</v>
      </c>
      <c r="Q372" s="17">
        <v>0</v>
      </c>
      <c r="R372">
        <f>MATCH(D372,Отчет!$D:$D,0)</f>
        <v>35</v>
      </c>
    </row>
    <row r="373" spans="1:18" x14ac:dyDescent="0.2">
      <c r="A373" s="17">
        <v>1192631115</v>
      </c>
      <c r="B373" s="17">
        <v>6</v>
      </c>
      <c r="D373" s="17">
        <v>1178834581</v>
      </c>
      <c r="E373" s="7" t="s">
        <v>152</v>
      </c>
      <c r="F373" s="7" t="s">
        <v>132</v>
      </c>
      <c r="G373" s="7" t="s">
        <v>126</v>
      </c>
      <c r="H373" s="17" t="s">
        <v>153</v>
      </c>
      <c r="I373" s="7" t="s">
        <v>82</v>
      </c>
      <c r="J373" s="17">
        <v>6</v>
      </c>
      <c r="K373" s="17" t="s">
        <v>68</v>
      </c>
      <c r="L373" s="17" t="s">
        <v>219</v>
      </c>
      <c r="N373" s="17">
        <v>36</v>
      </c>
      <c r="O373" s="17">
        <v>6</v>
      </c>
      <c r="P373" s="17">
        <v>1</v>
      </c>
      <c r="Q373" s="17">
        <v>0</v>
      </c>
      <c r="R373">
        <f>MATCH(D373,Отчет!$D:$D,0)</f>
        <v>18</v>
      </c>
    </row>
    <row r="374" spans="1:18" x14ac:dyDescent="0.2">
      <c r="A374" s="17">
        <v>1192631158</v>
      </c>
      <c r="B374" s="17">
        <v>6</v>
      </c>
      <c r="D374" s="17">
        <v>1178834596</v>
      </c>
      <c r="E374" s="7" t="s">
        <v>148</v>
      </c>
      <c r="F374" s="7" t="s">
        <v>149</v>
      </c>
      <c r="G374" s="7" t="s">
        <v>150</v>
      </c>
      <c r="H374" s="17" t="s">
        <v>151</v>
      </c>
      <c r="I374" s="7" t="s">
        <v>82</v>
      </c>
      <c r="J374" s="17">
        <v>6</v>
      </c>
      <c r="K374" s="17" t="s">
        <v>68</v>
      </c>
      <c r="L374" s="17" t="s">
        <v>219</v>
      </c>
      <c r="N374" s="17">
        <v>36</v>
      </c>
      <c r="O374" s="17">
        <v>6</v>
      </c>
      <c r="P374" s="17">
        <v>1</v>
      </c>
      <c r="Q374" s="17">
        <v>0</v>
      </c>
      <c r="R374">
        <f>MATCH(D374,Отчет!$D:$D,0)</f>
        <v>30</v>
      </c>
    </row>
    <row r="375" spans="1:18" x14ac:dyDescent="0.2">
      <c r="A375" s="17">
        <v>1568140849</v>
      </c>
      <c r="B375" s="17">
        <v>6</v>
      </c>
      <c r="D375" s="17">
        <v>1307456558</v>
      </c>
      <c r="E375" s="7" t="s">
        <v>144</v>
      </c>
      <c r="F375" s="7" t="s">
        <v>145</v>
      </c>
      <c r="G375" s="7" t="s">
        <v>146</v>
      </c>
      <c r="H375" s="17" t="s">
        <v>147</v>
      </c>
      <c r="I375" s="7" t="s">
        <v>82</v>
      </c>
      <c r="J375" s="17">
        <v>6</v>
      </c>
      <c r="K375" s="17" t="s">
        <v>68</v>
      </c>
      <c r="L375" s="17" t="s">
        <v>219</v>
      </c>
      <c r="N375" s="17">
        <v>0</v>
      </c>
      <c r="O375" s="17">
        <v>6</v>
      </c>
      <c r="P375" s="17">
        <v>1</v>
      </c>
      <c r="Q375" s="17">
        <v>0</v>
      </c>
      <c r="R375">
        <f>MATCH(D375,Отчет!$D:$D,0)</f>
        <v>38</v>
      </c>
    </row>
    <row r="376" spans="1:18" x14ac:dyDescent="0.2">
      <c r="A376" s="17">
        <v>1192630348</v>
      </c>
      <c r="B376" s="17">
        <v>4</v>
      </c>
      <c r="D376" s="17">
        <v>1178834386</v>
      </c>
      <c r="E376" s="7" t="s">
        <v>140</v>
      </c>
      <c r="F376" s="7" t="s">
        <v>141</v>
      </c>
      <c r="G376" s="7" t="s">
        <v>142</v>
      </c>
      <c r="H376" s="17" t="s">
        <v>143</v>
      </c>
      <c r="I376" s="7" t="s">
        <v>82</v>
      </c>
      <c r="J376" s="17">
        <v>6</v>
      </c>
      <c r="K376" s="17" t="s">
        <v>68</v>
      </c>
      <c r="L376" s="17" t="s">
        <v>219</v>
      </c>
      <c r="N376" s="17">
        <v>24</v>
      </c>
      <c r="O376" s="17">
        <v>6</v>
      </c>
      <c r="P376" s="17">
        <v>1</v>
      </c>
      <c r="Q376" s="17">
        <v>0</v>
      </c>
      <c r="R376">
        <f>MATCH(D376,Отчет!$D:$D,0)</f>
        <v>28</v>
      </c>
    </row>
    <row r="377" spans="1:18" x14ac:dyDescent="0.2">
      <c r="A377" s="17">
        <v>1192630612</v>
      </c>
      <c r="B377" s="17">
        <v>6</v>
      </c>
      <c r="D377" s="17">
        <v>1178834431</v>
      </c>
      <c r="E377" s="7" t="s">
        <v>137</v>
      </c>
      <c r="F377" s="7" t="s">
        <v>138</v>
      </c>
      <c r="G377" s="7" t="s">
        <v>98</v>
      </c>
      <c r="H377" s="17" t="s">
        <v>139</v>
      </c>
      <c r="I377" s="7" t="s">
        <v>82</v>
      </c>
      <c r="J377" s="17">
        <v>6</v>
      </c>
      <c r="K377" s="17" t="s">
        <v>68</v>
      </c>
      <c r="L377" s="17" t="s">
        <v>219</v>
      </c>
      <c r="N377" s="17">
        <v>36</v>
      </c>
      <c r="O377" s="17">
        <v>6</v>
      </c>
      <c r="P377" s="17">
        <v>1</v>
      </c>
      <c r="Q377" s="17">
        <v>0</v>
      </c>
      <c r="R377">
        <f>MATCH(D377,Отчет!$D:$D,0)</f>
        <v>27</v>
      </c>
    </row>
    <row r="378" spans="1:18" x14ac:dyDescent="0.2">
      <c r="A378" s="17">
        <v>1192630648</v>
      </c>
      <c r="B378" s="17">
        <v>4</v>
      </c>
      <c r="D378" s="17">
        <v>1178834446</v>
      </c>
      <c r="E378" s="7" t="s">
        <v>134</v>
      </c>
      <c r="F378" s="7" t="s">
        <v>129</v>
      </c>
      <c r="G378" s="7" t="s">
        <v>135</v>
      </c>
      <c r="H378" s="17" t="s">
        <v>136</v>
      </c>
      <c r="I378" s="7" t="s">
        <v>82</v>
      </c>
      <c r="J378" s="17">
        <v>6</v>
      </c>
      <c r="K378" s="17" t="s">
        <v>68</v>
      </c>
      <c r="L378" s="17" t="s">
        <v>219</v>
      </c>
      <c r="N378" s="17">
        <v>24</v>
      </c>
      <c r="O378" s="17">
        <v>6</v>
      </c>
      <c r="P378" s="17">
        <v>1</v>
      </c>
      <c r="Q378" s="17">
        <v>0</v>
      </c>
      <c r="R378">
        <f>MATCH(D378,Отчет!$D:$D,0)</f>
        <v>41</v>
      </c>
    </row>
    <row r="379" spans="1:18" x14ac:dyDescent="0.2">
      <c r="A379" s="17">
        <v>1192630725</v>
      </c>
      <c r="B379" s="17">
        <v>5</v>
      </c>
      <c r="D379" s="17">
        <v>1178834476</v>
      </c>
      <c r="E379" s="7" t="s">
        <v>131</v>
      </c>
      <c r="F379" s="7" t="s">
        <v>132</v>
      </c>
      <c r="G379" s="7" t="s">
        <v>122</v>
      </c>
      <c r="H379" s="17" t="s">
        <v>133</v>
      </c>
      <c r="I379" s="7" t="s">
        <v>82</v>
      </c>
      <c r="J379" s="17">
        <v>6</v>
      </c>
      <c r="K379" s="17" t="s">
        <v>68</v>
      </c>
      <c r="L379" s="17" t="s">
        <v>219</v>
      </c>
      <c r="N379" s="17">
        <v>0</v>
      </c>
      <c r="O379" s="17">
        <v>6</v>
      </c>
      <c r="P379" s="17">
        <v>1</v>
      </c>
      <c r="Q379" s="17">
        <v>0</v>
      </c>
      <c r="R379">
        <f>MATCH(D379,Отчет!$D:$D,0)</f>
        <v>34</v>
      </c>
    </row>
    <row r="380" spans="1:18" x14ac:dyDescent="0.2">
      <c r="A380" s="17">
        <v>1192630763</v>
      </c>
      <c r="B380" s="17">
        <v>6</v>
      </c>
      <c r="D380" s="17">
        <v>1178834491</v>
      </c>
      <c r="E380" s="7" t="s">
        <v>128</v>
      </c>
      <c r="F380" s="7" t="s">
        <v>129</v>
      </c>
      <c r="G380" s="7" t="s">
        <v>65</v>
      </c>
      <c r="H380" s="17" t="s">
        <v>130</v>
      </c>
      <c r="I380" s="7" t="s">
        <v>82</v>
      </c>
      <c r="J380" s="17">
        <v>6</v>
      </c>
      <c r="K380" s="17" t="s">
        <v>68</v>
      </c>
      <c r="L380" s="17" t="s">
        <v>219</v>
      </c>
      <c r="N380" s="17">
        <v>36</v>
      </c>
      <c r="O380" s="17">
        <v>6</v>
      </c>
      <c r="P380" s="17">
        <v>1</v>
      </c>
      <c r="Q380" s="17">
        <v>0</v>
      </c>
      <c r="R380">
        <f>MATCH(D380,Отчет!$D:$D,0)</f>
        <v>20</v>
      </c>
    </row>
    <row r="381" spans="1:18" x14ac:dyDescent="0.2">
      <c r="A381" s="17">
        <v>1192630871</v>
      </c>
      <c r="B381" s="17">
        <v>8</v>
      </c>
      <c r="D381" s="17">
        <v>1178834521</v>
      </c>
      <c r="E381" s="7" t="s">
        <v>124</v>
      </c>
      <c r="F381" s="7" t="s">
        <v>125</v>
      </c>
      <c r="G381" s="7" t="s">
        <v>126</v>
      </c>
      <c r="H381" s="17" t="s">
        <v>127</v>
      </c>
      <c r="I381" s="7" t="s">
        <v>82</v>
      </c>
      <c r="J381" s="17">
        <v>6</v>
      </c>
      <c r="K381" s="17" t="s">
        <v>68</v>
      </c>
      <c r="L381" s="17" t="s">
        <v>219</v>
      </c>
      <c r="N381" s="17">
        <v>48</v>
      </c>
      <c r="O381" s="17">
        <v>6</v>
      </c>
      <c r="P381" s="17">
        <v>1</v>
      </c>
      <c r="Q381" s="17">
        <v>0</v>
      </c>
      <c r="R381">
        <f>MATCH(D381,Отчет!$D:$D,0)</f>
        <v>13</v>
      </c>
    </row>
    <row r="382" spans="1:18" x14ac:dyDescent="0.2">
      <c r="A382" s="17">
        <v>1192630233</v>
      </c>
      <c r="B382" s="17">
        <v>6</v>
      </c>
      <c r="D382" s="17">
        <v>1171454743</v>
      </c>
      <c r="E382" s="7" t="s">
        <v>120</v>
      </c>
      <c r="F382" s="7" t="s">
        <v>121</v>
      </c>
      <c r="G382" s="7" t="s">
        <v>122</v>
      </c>
      <c r="H382" s="17" t="s">
        <v>123</v>
      </c>
      <c r="I382" s="7" t="s">
        <v>82</v>
      </c>
      <c r="J382" s="17">
        <v>6</v>
      </c>
      <c r="K382" s="17" t="s">
        <v>68</v>
      </c>
      <c r="L382" s="17" t="s">
        <v>219</v>
      </c>
      <c r="N382" s="17">
        <v>0</v>
      </c>
      <c r="O382" s="17">
        <v>6</v>
      </c>
      <c r="P382" s="17">
        <v>1</v>
      </c>
      <c r="Q382" s="17">
        <v>0</v>
      </c>
      <c r="R382">
        <f>MATCH(D382,Отчет!$D:$D,0)</f>
        <v>36</v>
      </c>
    </row>
    <row r="383" spans="1:18" x14ac:dyDescent="0.2">
      <c r="A383" s="17">
        <v>1192629816</v>
      </c>
      <c r="B383" s="17">
        <v>5</v>
      </c>
      <c r="D383" s="17">
        <v>1178834281</v>
      </c>
      <c r="E383" s="7" t="s">
        <v>116</v>
      </c>
      <c r="F383" s="7" t="s">
        <v>117</v>
      </c>
      <c r="G383" s="7" t="s">
        <v>118</v>
      </c>
      <c r="H383" s="17" t="s">
        <v>119</v>
      </c>
      <c r="I383" s="7" t="s">
        <v>82</v>
      </c>
      <c r="J383" s="17">
        <v>6</v>
      </c>
      <c r="K383" s="17" t="s">
        <v>68</v>
      </c>
      <c r="L383" s="17" t="s">
        <v>219</v>
      </c>
      <c r="N383" s="17">
        <v>30</v>
      </c>
      <c r="O383" s="17">
        <v>6</v>
      </c>
      <c r="P383" s="17">
        <v>1</v>
      </c>
      <c r="Q383" s="17">
        <v>0</v>
      </c>
      <c r="R383">
        <f>MATCH(D383,Отчет!$D:$D,0)</f>
        <v>42</v>
      </c>
    </row>
    <row r="384" spans="1:18" x14ac:dyDescent="0.2">
      <c r="A384" s="17">
        <v>1192629852</v>
      </c>
      <c r="B384" s="17">
        <v>9</v>
      </c>
      <c r="D384" s="17">
        <v>1178834296</v>
      </c>
      <c r="E384" s="7" t="s">
        <v>112</v>
      </c>
      <c r="F384" s="7" t="s">
        <v>113</v>
      </c>
      <c r="G384" s="7" t="s">
        <v>114</v>
      </c>
      <c r="H384" s="17" t="s">
        <v>115</v>
      </c>
      <c r="I384" s="7" t="s">
        <v>82</v>
      </c>
      <c r="J384" s="17">
        <v>6</v>
      </c>
      <c r="K384" s="17" t="s">
        <v>68</v>
      </c>
      <c r="L384" s="17" t="s">
        <v>219</v>
      </c>
      <c r="N384" s="17">
        <v>54</v>
      </c>
      <c r="O384" s="17">
        <v>6</v>
      </c>
      <c r="P384" s="17">
        <v>1</v>
      </c>
      <c r="Q384" s="17">
        <v>0</v>
      </c>
      <c r="R384">
        <f>MATCH(D384,Отчет!$D:$D,0)</f>
        <v>26</v>
      </c>
    </row>
    <row r="385" spans="1:18" x14ac:dyDescent="0.2">
      <c r="A385" s="17">
        <v>1192630044</v>
      </c>
      <c r="B385" s="17">
        <v>7</v>
      </c>
      <c r="D385" s="17">
        <v>1178834341</v>
      </c>
      <c r="E385" s="7" t="s">
        <v>108</v>
      </c>
      <c r="F385" s="7" t="s">
        <v>109</v>
      </c>
      <c r="G385" s="7" t="s">
        <v>110</v>
      </c>
      <c r="H385" s="17" t="s">
        <v>111</v>
      </c>
      <c r="I385" s="7" t="s">
        <v>82</v>
      </c>
      <c r="J385" s="17">
        <v>6</v>
      </c>
      <c r="K385" s="17" t="s">
        <v>68</v>
      </c>
      <c r="L385" s="17" t="s">
        <v>219</v>
      </c>
      <c r="N385" s="17">
        <v>42</v>
      </c>
      <c r="O385" s="17">
        <v>6</v>
      </c>
      <c r="P385" s="17">
        <v>1</v>
      </c>
      <c r="Q385" s="17">
        <v>0</v>
      </c>
      <c r="R385">
        <f>MATCH(D385,Отчет!$D:$D,0)</f>
        <v>16</v>
      </c>
    </row>
    <row r="386" spans="1:18" x14ac:dyDescent="0.2">
      <c r="A386" s="17">
        <v>1192630153</v>
      </c>
      <c r="B386" s="17">
        <v>8</v>
      </c>
      <c r="D386" s="17">
        <v>1178834371</v>
      </c>
      <c r="E386" s="7" t="s">
        <v>104</v>
      </c>
      <c r="F386" s="7" t="s">
        <v>105</v>
      </c>
      <c r="G386" s="7" t="s">
        <v>106</v>
      </c>
      <c r="H386" s="17" t="s">
        <v>107</v>
      </c>
      <c r="I386" s="7" t="s">
        <v>82</v>
      </c>
      <c r="J386" s="17">
        <v>6</v>
      </c>
      <c r="K386" s="17" t="s">
        <v>68</v>
      </c>
      <c r="L386" s="17" t="s">
        <v>219</v>
      </c>
      <c r="N386" s="17">
        <v>48</v>
      </c>
      <c r="O386" s="17">
        <v>6</v>
      </c>
      <c r="P386" s="17">
        <v>1</v>
      </c>
      <c r="Q386" s="17">
        <v>0</v>
      </c>
      <c r="R386">
        <f>MATCH(D386,Отчет!$D:$D,0)</f>
        <v>23</v>
      </c>
    </row>
    <row r="387" spans="1:18" x14ac:dyDescent="0.2">
      <c r="A387" s="17">
        <v>1192630269</v>
      </c>
      <c r="B387" s="17">
        <v>7</v>
      </c>
      <c r="D387" s="17">
        <v>1171454662</v>
      </c>
      <c r="E387" s="7" t="s">
        <v>100</v>
      </c>
      <c r="F387" s="7" t="s">
        <v>101</v>
      </c>
      <c r="G387" s="7" t="s">
        <v>102</v>
      </c>
      <c r="H387" s="17" t="s">
        <v>103</v>
      </c>
      <c r="I387" s="7" t="s">
        <v>82</v>
      </c>
      <c r="J387" s="17">
        <v>6</v>
      </c>
      <c r="K387" s="17" t="s">
        <v>68</v>
      </c>
      <c r="L387" s="17" t="s">
        <v>219</v>
      </c>
      <c r="N387" s="17">
        <v>42</v>
      </c>
      <c r="O387" s="17">
        <v>6</v>
      </c>
      <c r="P387" s="17">
        <v>1</v>
      </c>
      <c r="Q387" s="17">
        <v>0</v>
      </c>
      <c r="R387">
        <f>MATCH(D387,Отчет!$D:$D,0)</f>
        <v>24</v>
      </c>
    </row>
    <row r="388" spans="1:18" x14ac:dyDescent="0.2">
      <c r="A388" s="17">
        <v>1192629891</v>
      </c>
      <c r="B388" s="17">
        <v>9</v>
      </c>
      <c r="D388" s="17">
        <v>1171454675</v>
      </c>
      <c r="E388" s="7" t="s">
        <v>92</v>
      </c>
      <c r="F388" s="7" t="s">
        <v>93</v>
      </c>
      <c r="G388" s="7" t="s">
        <v>94</v>
      </c>
      <c r="H388" s="17" t="s">
        <v>95</v>
      </c>
      <c r="I388" s="7" t="s">
        <v>82</v>
      </c>
      <c r="J388" s="17">
        <v>6</v>
      </c>
      <c r="K388" s="17" t="s">
        <v>68</v>
      </c>
      <c r="L388" s="17" t="s">
        <v>219</v>
      </c>
      <c r="N388" s="17">
        <v>54</v>
      </c>
      <c r="O388" s="17">
        <v>6</v>
      </c>
      <c r="P388" s="17">
        <v>1</v>
      </c>
      <c r="Q388" s="17">
        <v>0</v>
      </c>
      <c r="R388">
        <f>MATCH(D388,Отчет!$D:$D,0)</f>
        <v>12</v>
      </c>
    </row>
    <row r="389" spans="1:18" x14ac:dyDescent="0.2">
      <c r="A389" s="17">
        <v>1192631077</v>
      </c>
      <c r="B389" s="17">
        <v>7</v>
      </c>
      <c r="D389" s="17">
        <v>1171454704</v>
      </c>
      <c r="E389" s="7" t="s">
        <v>87</v>
      </c>
      <c r="F389" s="7" t="s">
        <v>88</v>
      </c>
      <c r="G389" s="7" t="s">
        <v>89</v>
      </c>
      <c r="H389" s="17" t="s">
        <v>90</v>
      </c>
      <c r="I389" s="7" t="s">
        <v>82</v>
      </c>
      <c r="J389" s="17">
        <v>6</v>
      </c>
      <c r="K389" s="17" t="s">
        <v>68</v>
      </c>
      <c r="L389" s="17" t="s">
        <v>219</v>
      </c>
      <c r="N389" s="17">
        <v>42</v>
      </c>
      <c r="O389" s="17">
        <v>6</v>
      </c>
      <c r="P389" s="17">
        <v>1</v>
      </c>
      <c r="Q389" s="17">
        <v>0</v>
      </c>
      <c r="R389">
        <f>MATCH(D389,Отчет!$D:$D,0)</f>
        <v>39</v>
      </c>
    </row>
    <row r="390" spans="1:18" x14ac:dyDescent="0.2">
      <c r="A390" s="17">
        <v>1192631290</v>
      </c>
      <c r="B390" s="17">
        <v>7</v>
      </c>
      <c r="D390" s="17">
        <v>1171454717</v>
      </c>
      <c r="E390" s="7" t="s">
        <v>96</v>
      </c>
      <c r="F390" s="7" t="s">
        <v>97</v>
      </c>
      <c r="G390" s="7" t="s">
        <v>98</v>
      </c>
      <c r="H390" s="17" t="s">
        <v>99</v>
      </c>
      <c r="I390" s="7" t="s">
        <v>82</v>
      </c>
      <c r="J390" s="17">
        <v>6</v>
      </c>
      <c r="K390" s="17" t="s">
        <v>68</v>
      </c>
      <c r="L390" s="17" t="s">
        <v>219</v>
      </c>
      <c r="N390" s="17">
        <v>42</v>
      </c>
      <c r="O390" s="17">
        <v>6</v>
      </c>
      <c r="P390" s="17">
        <v>1</v>
      </c>
      <c r="Q390" s="17">
        <v>0</v>
      </c>
      <c r="R390">
        <f>MATCH(D390,Отчет!$D:$D,0)</f>
        <v>31</v>
      </c>
    </row>
    <row r="391" spans="1:18" x14ac:dyDescent="0.2">
      <c r="A391" s="17">
        <v>1192629963</v>
      </c>
      <c r="B391" s="17">
        <v>9</v>
      </c>
      <c r="D391" s="17">
        <v>1171454730</v>
      </c>
      <c r="E391" s="7" t="s">
        <v>164</v>
      </c>
      <c r="F391" s="7" t="s">
        <v>165</v>
      </c>
      <c r="G391" s="7" t="s">
        <v>166</v>
      </c>
      <c r="H391" s="17" t="s">
        <v>167</v>
      </c>
      <c r="I391" s="7" t="s">
        <v>82</v>
      </c>
      <c r="J391" s="17">
        <v>6</v>
      </c>
      <c r="K391" s="17" t="s">
        <v>68</v>
      </c>
      <c r="L391" s="17" t="s">
        <v>219</v>
      </c>
      <c r="N391" s="17">
        <v>54</v>
      </c>
      <c r="O391" s="17">
        <v>6</v>
      </c>
      <c r="P391" s="17">
        <v>1</v>
      </c>
      <c r="Q391" s="17">
        <v>0</v>
      </c>
      <c r="R391">
        <f>MATCH(D391,Отчет!$D:$D,0)</f>
        <v>19</v>
      </c>
    </row>
    <row r="392" spans="1:18" x14ac:dyDescent="0.2">
      <c r="A392" s="17">
        <v>1192629643</v>
      </c>
      <c r="B392" s="17">
        <v>4</v>
      </c>
      <c r="D392" s="17">
        <v>1171454558</v>
      </c>
      <c r="E392" s="7" t="s">
        <v>168</v>
      </c>
      <c r="F392" s="7" t="s">
        <v>138</v>
      </c>
      <c r="G392" s="7" t="s">
        <v>135</v>
      </c>
      <c r="H392" s="17" t="s">
        <v>169</v>
      </c>
      <c r="I392" s="7" t="s">
        <v>82</v>
      </c>
      <c r="J392" s="17">
        <v>6</v>
      </c>
      <c r="K392" s="17" t="s">
        <v>68</v>
      </c>
      <c r="L392" s="17" t="s">
        <v>219</v>
      </c>
      <c r="N392" s="17">
        <v>24</v>
      </c>
      <c r="O392" s="17">
        <v>6</v>
      </c>
      <c r="P392" s="17">
        <v>1</v>
      </c>
      <c r="Q392" s="17">
        <v>0</v>
      </c>
      <c r="R392">
        <f>MATCH(D392,Отчет!$D:$D,0)</f>
        <v>37</v>
      </c>
    </row>
    <row r="393" spans="1:18" x14ac:dyDescent="0.2">
      <c r="A393" s="17">
        <v>1192630191</v>
      </c>
      <c r="B393" s="17">
        <v>8</v>
      </c>
      <c r="D393" s="17">
        <v>1171454584</v>
      </c>
      <c r="E393" s="7" t="s">
        <v>170</v>
      </c>
      <c r="F393" s="7" t="s">
        <v>171</v>
      </c>
      <c r="G393" s="7" t="s">
        <v>172</v>
      </c>
      <c r="H393" s="17" t="s">
        <v>173</v>
      </c>
      <c r="I393" s="7" t="s">
        <v>82</v>
      </c>
      <c r="J393" s="17">
        <v>6</v>
      </c>
      <c r="K393" s="17" t="s">
        <v>68</v>
      </c>
      <c r="L393" s="17" t="s">
        <v>219</v>
      </c>
      <c r="N393" s="17">
        <v>48</v>
      </c>
      <c r="O393" s="17">
        <v>6</v>
      </c>
      <c r="P393" s="17">
        <v>1</v>
      </c>
      <c r="Q393" s="17">
        <v>0</v>
      </c>
      <c r="R393">
        <f>MATCH(D393,Отчет!$D:$D,0)</f>
        <v>15</v>
      </c>
    </row>
    <row r="394" spans="1:18" x14ac:dyDescent="0.2">
      <c r="A394" s="17">
        <v>1192630799</v>
      </c>
      <c r="B394" s="17">
        <v>8</v>
      </c>
      <c r="D394" s="17">
        <v>1171454610</v>
      </c>
      <c r="E394" s="7" t="s">
        <v>174</v>
      </c>
      <c r="F394" s="7" t="s">
        <v>175</v>
      </c>
      <c r="G394" s="7" t="s">
        <v>150</v>
      </c>
      <c r="H394" s="17" t="s">
        <v>176</v>
      </c>
      <c r="I394" s="7" t="s">
        <v>82</v>
      </c>
      <c r="J394" s="17">
        <v>6</v>
      </c>
      <c r="K394" s="17" t="s">
        <v>68</v>
      </c>
      <c r="L394" s="17" t="s">
        <v>219</v>
      </c>
      <c r="N394" s="17">
        <v>48</v>
      </c>
      <c r="O394" s="17">
        <v>6</v>
      </c>
      <c r="P394" s="17">
        <v>1</v>
      </c>
      <c r="Q394" s="17">
        <v>0</v>
      </c>
      <c r="R394">
        <f>MATCH(D394,Отчет!$D:$D,0)</f>
        <v>21</v>
      </c>
    </row>
    <row r="395" spans="1:18" x14ac:dyDescent="0.2">
      <c r="A395" s="17">
        <v>1192630499</v>
      </c>
      <c r="B395" s="17">
        <v>6</v>
      </c>
      <c r="D395" s="17">
        <v>1171454636</v>
      </c>
      <c r="E395" s="7" t="s">
        <v>177</v>
      </c>
      <c r="F395" s="7" t="s">
        <v>125</v>
      </c>
      <c r="G395" s="7" t="s">
        <v>178</v>
      </c>
      <c r="H395" s="17" t="s">
        <v>179</v>
      </c>
      <c r="I395" s="7" t="s">
        <v>82</v>
      </c>
      <c r="J395" s="17">
        <v>6</v>
      </c>
      <c r="K395" s="17" t="s">
        <v>68</v>
      </c>
      <c r="L395" s="17" t="s">
        <v>219</v>
      </c>
      <c r="N395" s="17">
        <v>0</v>
      </c>
      <c r="O395" s="17">
        <v>6</v>
      </c>
      <c r="P395" s="17">
        <v>1</v>
      </c>
      <c r="Q395" s="17">
        <v>0</v>
      </c>
      <c r="R395">
        <f>MATCH(D395,Отчет!$D:$D,0)</f>
        <v>33</v>
      </c>
    </row>
    <row r="396" spans="1:18" x14ac:dyDescent="0.2">
      <c r="A396" s="17">
        <v>1192630307</v>
      </c>
      <c r="B396" s="17">
        <v>8</v>
      </c>
      <c r="D396" s="17">
        <v>1171454649</v>
      </c>
      <c r="E396" s="7" t="s">
        <v>180</v>
      </c>
      <c r="F396" s="7" t="s">
        <v>181</v>
      </c>
      <c r="G396" s="7" t="s">
        <v>182</v>
      </c>
      <c r="H396" s="17" t="s">
        <v>183</v>
      </c>
      <c r="I396" s="7" t="s">
        <v>82</v>
      </c>
      <c r="J396" s="17">
        <v>6</v>
      </c>
      <c r="K396" s="17" t="s">
        <v>68</v>
      </c>
      <c r="L396" s="17" t="s">
        <v>219</v>
      </c>
      <c r="N396" s="17">
        <v>48</v>
      </c>
      <c r="O396" s="17">
        <v>6</v>
      </c>
      <c r="P396" s="17">
        <v>1</v>
      </c>
      <c r="Q396" s="17">
        <v>0</v>
      </c>
      <c r="R396">
        <f>MATCH(D396,Отчет!$D:$D,0)</f>
        <v>14</v>
      </c>
    </row>
    <row r="397" spans="1:18" x14ac:dyDescent="0.2">
      <c r="A397" s="17">
        <v>1192630916</v>
      </c>
      <c r="B397" s="17">
        <v>9</v>
      </c>
      <c r="D397" s="17">
        <v>1178834536</v>
      </c>
      <c r="E397" s="7" t="s">
        <v>158</v>
      </c>
      <c r="F397" s="7" t="s">
        <v>159</v>
      </c>
      <c r="G397" s="7" t="s">
        <v>150</v>
      </c>
      <c r="H397" s="17" t="s">
        <v>160</v>
      </c>
      <c r="I397" s="7" t="s">
        <v>82</v>
      </c>
      <c r="J397" s="17">
        <v>6</v>
      </c>
      <c r="K397" s="17" t="s">
        <v>68</v>
      </c>
      <c r="L397" s="17" t="s">
        <v>219</v>
      </c>
      <c r="N397" s="17">
        <v>54</v>
      </c>
      <c r="O397" s="17">
        <v>6</v>
      </c>
      <c r="P397" s="17">
        <v>1</v>
      </c>
      <c r="Q397" s="17">
        <v>0</v>
      </c>
      <c r="R397">
        <f>MATCH(D397,Отчет!$D:$D,0)</f>
        <v>40</v>
      </c>
    </row>
    <row r="398" spans="1:18" x14ac:dyDescent="0.2">
      <c r="A398" s="17">
        <v>1192629693</v>
      </c>
      <c r="B398" s="17">
        <v>8</v>
      </c>
      <c r="D398" s="17">
        <v>1171454493</v>
      </c>
      <c r="E398" s="7" t="s">
        <v>184</v>
      </c>
      <c r="F398" s="7" t="s">
        <v>185</v>
      </c>
      <c r="G398" s="7" t="s">
        <v>98</v>
      </c>
      <c r="H398" s="17" t="s">
        <v>186</v>
      </c>
      <c r="I398" s="7" t="s">
        <v>82</v>
      </c>
      <c r="J398" s="17">
        <v>6</v>
      </c>
      <c r="K398" s="17" t="s">
        <v>68</v>
      </c>
      <c r="L398" s="17" t="s">
        <v>219</v>
      </c>
      <c r="N398" s="17">
        <v>48</v>
      </c>
      <c r="O398" s="17">
        <v>6</v>
      </c>
      <c r="P398" s="17">
        <v>1</v>
      </c>
      <c r="Q398" s="17">
        <v>0</v>
      </c>
      <c r="R398">
        <f>MATCH(D398,Отчет!$D:$D,0)</f>
        <v>32</v>
      </c>
    </row>
    <row r="399" spans="1:18" x14ac:dyDescent="0.2">
      <c r="A399" s="17">
        <v>1192629734</v>
      </c>
      <c r="B399" s="17">
        <v>8</v>
      </c>
      <c r="D399" s="17">
        <v>1171454506</v>
      </c>
      <c r="E399" s="7" t="s">
        <v>187</v>
      </c>
      <c r="F399" s="7" t="s">
        <v>188</v>
      </c>
      <c r="G399" s="7" t="s">
        <v>189</v>
      </c>
      <c r="H399" s="17" t="s">
        <v>190</v>
      </c>
      <c r="I399" s="7" t="s">
        <v>82</v>
      </c>
      <c r="J399" s="17">
        <v>6</v>
      </c>
      <c r="K399" s="17" t="s">
        <v>68</v>
      </c>
      <c r="L399" s="17" t="s">
        <v>219</v>
      </c>
      <c r="N399" s="17">
        <v>48</v>
      </c>
      <c r="O399" s="17">
        <v>6</v>
      </c>
      <c r="P399" s="17">
        <v>1</v>
      </c>
      <c r="Q399" s="17">
        <v>0</v>
      </c>
      <c r="R399">
        <f>MATCH(D399,Отчет!$D:$D,0)</f>
        <v>17</v>
      </c>
    </row>
    <row r="400" spans="1:18" x14ac:dyDescent="0.2">
      <c r="A400" s="17">
        <v>1192629780</v>
      </c>
      <c r="B400" s="17">
        <v>8</v>
      </c>
      <c r="D400" s="17">
        <v>1171454519</v>
      </c>
      <c r="E400" s="7" t="s">
        <v>191</v>
      </c>
      <c r="F400" s="7" t="s">
        <v>101</v>
      </c>
      <c r="G400" s="7" t="s">
        <v>126</v>
      </c>
      <c r="H400" s="17" t="s">
        <v>192</v>
      </c>
      <c r="I400" s="7" t="s">
        <v>82</v>
      </c>
      <c r="J400" s="17">
        <v>6</v>
      </c>
      <c r="K400" s="17" t="s">
        <v>68</v>
      </c>
      <c r="L400" s="17" t="s">
        <v>219</v>
      </c>
      <c r="N400" s="17">
        <v>48</v>
      </c>
      <c r="O400" s="17">
        <v>6</v>
      </c>
      <c r="P400" s="17">
        <v>1</v>
      </c>
      <c r="Q400" s="17">
        <v>0</v>
      </c>
      <c r="R400">
        <f>MATCH(D400,Отчет!$D:$D,0)</f>
        <v>29</v>
      </c>
    </row>
    <row r="401" spans="1:18" x14ac:dyDescent="0.2">
      <c r="A401" s="17">
        <v>1025565045</v>
      </c>
      <c r="B401" s="17">
        <v>4</v>
      </c>
      <c r="D401" s="17">
        <v>853560123</v>
      </c>
      <c r="E401" s="7" t="s">
        <v>63</v>
      </c>
      <c r="F401" s="7" t="s">
        <v>64</v>
      </c>
      <c r="G401" s="7" t="s">
        <v>65</v>
      </c>
      <c r="H401" s="17" t="s">
        <v>66</v>
      </c>
      <c r="I401" s="7" t="s">
        <v>204</v>
      </c>
      <c r="J401" s="17">
        <v>3.69</v>
      </c>
      <c r="K401" s="17" t="s">
        <v>68</v>
      </c>
      <c r="L401" s="17" t="s">
        <v>219</v>
      </c>
      <c r="N401" s="17">
        <v>14.76</v>
      </c>
      <c r="O401" s="17">
        <v>3.69</v>
      </c>
      <c r="P401" s="17">
        <v>1</v>
      </c>
      <c r="Q401" s="17">
        <v>0</v>
      </c>
      <c r="R401">
        <f>MATCH(D401,Отчет!$D:$D,0)</f>
        <v>43</v>
      </c>
    </row>
    <row r="402" spans="1:18" x14ac:dyDescent="0.2">
      <c r="A402" s="17">
        <v>1192629688</v>
      </c>
      <c r="B402" s="17">
        <v>6</v>
      </c>
      <c r="D402" s="17">
        <v>1171454493</v>
      </c>
      <c r="E402" s="7" t="s">
        <v>184</v>
      </c>
      <c r="F402" s="7" t="s">
        <v>185</v>
      </c>
      <c r="G402" s="7" t="s">
        <v>98</v>
      </c>
      <c r="H402" s="17" t="s">
        <v>186</v>
      </c>
      <c r="I402" s="7" t="s">
        <v>204</v>
      </c>
      <c r="J402" s="17">
        <v>5</v>
      </c>
      <c r="K402" s="17" t="s">
        <v>68</v>
      </c>
      <c r="L402" s="17" t="s">
        <v>219</v>
      </c>
      <c r="N402" s="17">
        <v>30</v>
      </c>
      <c r="O402" s="17">
        <v>5</v>
      </c>
      <c r="P402" s="17">
        <v>1</v>
      </c>
      <c r="Q402" s="17">
        <v>0</v>
      </c>
      <c r="R402">
        <f>MATCH(D402,Отчет!$D:$D,0)</f>
        <v>32</v>
      </c>
    </row>
    <row r="403" spans="1:18" x14ac:dyDescent="0.2">
      <c r="A403" s="17">
        <v>1192629730</v>
      </c>
      <c r="B403" s="17">
        <v>9</v>
      </c>
      <c r="D403" s="17">
        <v>1171454506</v>
      </c>
      <c r="E403" s="7" t="s">
        <v>187</v>
      </c>
      <c r="F403" s="7" t="s">
        <v>188</v>
      </c>
      <c r="G403" s="7" t="s">
        <v>189</v>
      </c>
      <c r="H403" s="17" t="s">
        <v>190</v>
      </c>
      <c r="I403" s="7" t="s">
        <v>204</v>
      </c>
      <c r="J403" s="17">
        <v>5</v>
      </c>
      <c r="K403" s="17" t="s">
        <v>68</v>
      </c>
      <c r="L403" s="17" t="s">
        <v>219</v>
      </c>
      <c r="N403" s="17">
        <v>45</v>
      </c>
      <c r="O403" s="17">
        <v>5</v>
      </c>
      <c r="P403" s="17">
        <v>1</v>
      </c>
      <c r="Q403" s="17">
        <v>0</v>
      </c>
      <c r="R403">
        <f>MATCH(D403,Отчет!$D:$D,0)</f>
        <v>17</v>
      </c>
    </row>
    <row r="404" spans="1:18" x14ac:dyDescent="0.2">
      <c r="A404" s="17">
        <v>1192629776</v>
      </c>
      <c r="B404" s="17">
        <v>6</v>
      </c>
      <c r="D404" s="17">
        <v>1171454519</v>
      </c>
      <c r="E404" s="7" t="s">
        <v>191</v>
      </c>
      <c r="F404" s="7" t="s">
        <v>101</v>
      </c>
      <c r="G404" s="7" t="s">
        <v>126</v>
      </c>
      <c r="H404" s="17" t="s">
        <v>192</v>
      </c>
      <c r="I404" s="7" t="s">
        <v>204</v>
      </c>
      <c r="J404" s="17">
        <v>5</v>
      </c>
      <c r="K404" s="17" t="s">
        <v>68</v>
      </c>
      <c r="L404" s="17" t="s">
        <v>219</v>
      </c>
      <c r="N404" s="17">
        <v>30</v>
      </c>
      <c r="O404" s="17">
        <v>5</v>
      </c>
      <c r="P404" s="17">
        <v>1</v>
      </c>
      <c r="Q404" s="17">
        <v>0</v>
      </c>
      <c r="R404">
        <f>MATCH(D404,Отчет!$D:$D,0)</f>
        <v>29</v>
      </c>
    </row>
    <row r="405" spans="1:18" x14ac:dyDescent="0.2">
      <c r="A405" s="17">
        <v>1192630567</v>
      </c>
      <c r="B405" s="17">
        <v>7</v>
      </c>
      <c r="D405" s="17">
        <v>1171454532</v>
      </c>
      <c r="E405" s="7" t="s">
        <v>193</v>
      </c>
      <c r="F405" s="7" t="s">
        <v>194</v>
      </c>
      <c r="G405" s="7" t="s">
        <v>195</v>
      </c>
      <c r="H405" s="17" t="s">
        <v>196</v>
      </c>
      <c r="I405" s="7" t="s">
        <v>204</v>
      </c>
      <c r="J405" s="17">
        <v>5</v>
      </c>
      <c r="K405" s="17" t="s">
        <v>68</v>
      </c>
      <c r="L405" s="17" t="s">
        <v>219</v>
      </c>
      <c r="N405" s="17">
        <v>35</v>
      </c>
      <c r="O405" s="17">
        <v>5</v>
      </c>
      <c r="P405" s="17">
        <v>1</v>
      </c>
      <c r="Q405" s="17">
        <v>0</v>
      </c>
      <c r="R405">
        <f>MATCH(D405,Отчет!$D:$D,0)</f>
        <v>22</v>
      </c>
    </row>
    <row r="406" spans="1:18" x14ac:dyDescent="0.2">
      <c r="A406" s="17">
        <v>1192630954</v>
      </c>
      <c r="B406" s="17">
        <v>8</v>
      </c>
      <c r="D406" s="17">
        <v>1171454545</v>
      </c>
      <c r="E406" s="7" t="s">
        <v>161</v>
      </c>
      <c r="F406" s="7" t="s">
        <v>162</v>
      </c>
      <c r="G406" s="7" t="s">
        <v>146</v>
      </c>
      <c r="H406" s="17" t="s">
        <v>163</v>
      </c>
      <c r="I406" s="7" t="s">
        <v>204</v>
      </c>
      <c r="J406" s="17">
        <v>5</v>
      </c>
      <c r="K406" s="17" t="s">
        <v>68</v>
      </c>
      <c r="L406" s="17" t="s">
        <v>219</v>
      </c>
      <c r="N406" s="17">
        <v>40</v>
      </c>
      <c r="O406" s="17">
        <v>5</v>
      </c>
      <c r="P406" s="17">
        <v>1</v>
      </c>
      <c r="Q406" s="17">
        <v>0</v>
      </c>
      <c r="R406">
        <f>MATCH(D406,Отчет!$D:$D,0)</f>
        <v>25</v>
      </c>
    </row>
    <row r="407" spans="1:18" x14ac:dyDescent="0.2">
      <c r="A407" s="17">
        <v>1192629639</v>
      </c>
      <c r="B407" s="17">
        <v>6</v>
      </c>
      <c r="D407" s="17">
        <v>1171454558</v>
      </c>
      <c r="E407" s="7" t="s">
        <v>168</v>
      </c>
      <c r="F407" s="7" t="s">
        <v>138</v>
      </c>
      <c r="G407" s="7" t="s">
        <v>135</v>
      </c>
      <c r="H407" s="17" t="s">
        <v>169</v>
      </c>
      <c r="I407" s="7" t="s">
        <v>204</v>
      </c>
      <c r="J407" s="17">
        <v>5</v>
      </c>
      <c r="K407" s="17" t="s">
        <v>68</v>
      </c>
      <c r="L407" s="17" t="s">
        <v>219</v>
      </c>
      <c r="N407" s="17">
        <v>30</v>
      </c>
      <c r="O407" s="17">
        <v>5</v>
      </c>
      <c r="P407" s="17">
        <v>1</v>
      </c>
      <c r="Q407" s="17">
        <v>0</v>
      </c>
      <c r="R407">
        <f>MATCH(D407,Отчет!$D:$D,0)</f>
        <v>37</v>
      </c>
    </row>
    <row r="408" spans="1:18" x14ac:dyDescent="0.2">
      <c r="A408" s="17">
        <v>1192630185</v>
      </c>
      <c r="B408" s="17">
        <v>8</v>
      </c>
      <c r="D408" s="17">
        <v>1171454584</v>
      </c>
      <c r="E408" s="7" t="s">
        <v>170</v>
      </c>
      <c r="F408" s="7" t="s">
        <v>171</v>
      </c>
      <c r="G408" s="7" t="s">
        <v>172</v>
      </c>
      <c r="H408" s="17" t="s">
        <v>173</v>
      </c>
      <c r="I408" s="7" t="s">
        <v>204</v>
      </c>
      <c r="J408" s="17">
        <v>5</v>
      </c>
      <c r="K408" s="17" t="s">
        <v>68</v>
      </c>
      <c r="L408" s="17" t="s">
        <v>219</v>
      </c>
      <c r="N408" s="17">
        <v>40</v>
      </c>
      <c r="O408" s="17">
        <v>5</v>
      </c>
      <c r="P408" s="17">
        <v>1</v>
      </c>
      <c r="Q408" s="17">
        <v>0</v>
      </c>
      <c r="R408">
        <f>MATCH(D408,Отчет!$D:$D,0)</f>
        <v>15</v>
      </c>
    </row>
    <row r="409" spans="1:18" x14ac:dyDescent="0.2">
      <c r="A409" s="17">
        <v>1192630795</v>
      </c>
      <c r="B409" s="17">
        <v>8</v>
      </c>
      <c r="D409" s="17">
        <v>1171454610</v>
      </c>
      <c r="E409" s="7" t="s">
        <v>174</v>
      </c>
      <c r="F409" s="7" t="s">
        <v>175</v>
      </c>
      <c r="G409" s="7" t="s">
        <v>150</v>
      </c>
      <c r="H409" s="17" t="s">
        <v>176</v>
      </c>
      <c r="I409" s="7" t="s">
        <v>204</v>
      </c>
      <c r="J409" s="17">
        <v>5</v>
      </c>
      <c r="K409" s="17" t="s">
        <v>68</v>
      </c>
      <c r="L409" s="17" t="s">
        <v>219</v>
      </c>
      <c r="N409" s="17">
        <v>40</v>
      </c>
      <c r="O409" s="17">
        <v>5</v>
      </c>
      <c r="P409" s="17">
        <v>1</v>
      </c>
      <c r="Q409" s="17">
        <v>0</v>
      </c>
      <c r="R409">
        <f>MATCH(D409,Отчет!$D:$D,0)</f>
        <v>21</v>
      </c>
    </row>
    <row r="410" spans="1:18" x14ac:dyDescent="0.2">
      <c r="A410" s="17">
        <v>1192630495</v>
      </c>
      <c r="B410" s="17">
        <v>7</v>
      </c>
      <c r="D410" s="17">
        <v>1171454636</v>
      </c>
      <c r="E410" s="7" t="s">
        <v>177</v>
      </c>
      <c r="F410" s="7" t="s">
        <v>125</v>
      </c>
      <c r="G410" s="7" t="s">
        <v>178</v>
      </c>
      <c r="H410" s="17" t="s">
        <v>179</v>
      </c>
      <c r="I410" s="7" t="s">
        <v>204</v>
      </c>
      <c r="J410" s="17">
        <v>5</v>
      </c>
      <c r="K410" s="17" t="s">
        <v>68</v>
      </c>
      <c r="L410" s="17" t="s">
        <v>219</v>
      </c>
      <c r="N410" s="17">
        <v>35</v>
      </c>
      <c r="O410" s="17">
        <v>5</v>
      </c>
      <c r="P410" s="17">
        <v>1</v>
      </c>
      <c r="Q410" s="17">
        <v>0</v>
      </c>
      <c r="R410">
        <f>MATCH(D410,Отчет!$D:$D,0)</f>
        <v>33</v>
      </c>
    </row>
    <row r="411" spans="1:18" x14ac:dyDescent="0.2">
      <c r="A411" s="17">
        <v>1192630303</v>
      </c>
      <c r="B411" s="17">
        <v>8</v>
      </c>
      <c r="D411" s="17">
        <v>1171454649</v>
      </c>
      <c r="E411" s="7" t="s">
        <v>180</v>
      </c>
      <c r="F411" s="7" t="s">
        <v>181</v>
      </c>
      <c r="G411" s="7" t="s">
        <v>182</v>
      </c>
      <c r="H411" s="17" t="s">
        <v>183</v>
      </c>
      <c r="I411" s="7" t="s">
        <v>204</v>
      </c>
      <c r="J411" s="17">
        <v>5</v>
      </c>
      <c r="K411" s="17" t="s">
        <v>68</v>
      </c>
      <c r="L411" s="17" t="s">
        <v>219</v>
      </c>
      <c r="N411" s="17">
        <v>40</v>
      </c>
      <c r="O411" s="17">
        <v>5</v>
      </c>
      <c r="P411" s="17">
        <v>1</v>
      </c>
      <c r="Q411" s="17">
        <v>0</v>
      </c>
      <c r="R411">
        <f>MATCH(D411,Отчет!$D:$D,0)</f>
        <v>14</v>
      </c>
    </row>
    <row r="412" spans="1:18" x14ac:dyDescent="0.2">
      <c r="A412" s="17">
        <v>1192630265</v>
      </c>
      <c r="B412" s="17">
        <v>7</v>
      </c>
      <c r="D412" s="17">
        <v>1171454662</v>
      </c>
      <c r="E412" s="7" t="s">
        <v>100</v>
      </c>
      <c r="F412" s="7" t="s">
        <v>101</v>
      </c>
      <c r="G412" s="7" t="s">
        <v>102</v>
      </c>
      <c r="H412" s="17" t="s">
        <v>103</v>
      </c>
      <c r="I412" s="7" t="s">
        <v>204</v>
      </c>
      <c r="J412" s="17">
        <v>5</v>
      </c>
      <c r="K412" s="17" t="s">
        <v>68</v>
      </c>
      <c r="L412" s="17" t="s">
        <v>219</v>
      </c>
      <c r="N412" s="17">
        <v>35</v>
      </c>
      <c r="O412" s="17">
        <v>5</v>
      </c>
      <c r="P412" s="17">
        <v>1</v>
      </c>
      <c r="Q412" s="17">
        <v>0</v>
      </c>
      <c r="R412">
        <f>MATCH(D412,Отчет!$D:$D,0)</f>
        <v>24</v>
      </c>
    </row>
    <row r="413" spans="1:18" x14ac:dyDescent="0.2">
      <c r="A413" s="17">
        <v>1192629887</v>
      </c>
      <c r="B413" s="17">
        <v>8</v>
      </c>
      <c r="D413" s="17">
        <v>1171454675</v>
      </c>
      <c r="E413" s="7" t="s">
        <v>92</v>
      </c>
      <c r="F413" s="7" t="s">
        <v>93</v>
      </c>
      <c r="G413" s="7" t="s">
        <v>94</v>
      </c>
      <c r="H413" s="17" t="s">
        <v>95</v>
      </c>
      <c r="I413" s="7" t="s">
        <v>204</v>
      </c>
      <c r="J413" s="17">
        <v>5</v>
      </c>
      <c r="K413" s="17" t="s">
        <v>68</v>
      </c>
      <c r="L413" s="17" t="s">
        <v>219</v>
      </c>
      <c r="N413" s="17">
        <v>40</v>
      </c>
      <c r="O413" s="17">
        <v>5</v>
      </c>
      <c r="P413" s="17">
        <v>1</v>
      </c>
      <c r="Q413" s="17">
        <v>0</v>
      </c>
      <c r="R413">
        <f>MATCH(D413,Отчет!$D:$D,0)</f>
        <v>12</v>
      </c>
    </row>
    <row r="414" spans="1:18" x14ac:dyDescent="0.2">
      <c r="A414" s="17">
        <v>1192631073</v>
      </c>
      <c r="B414" s="17">
        <v>5</v>
      </c>
      <c r="D414" s="17">
        <v>1171454704</v>
      </c>
      <c r="E414" s="7" t="s">
        <v>87</v>
      </c>
      <c r="F414" s="7" t="s">
        <v>88</v>
      </c>
      <c r="G414" s="7" t="s">
        <v>89</v>
      </c>
      <c r="H414" s="17" t="s">
        <v>90</v>
      </c>
      <c r="I414" s="7" t="s">
        <v>204</v>
      </c>
      <c r="J414" s="17">
        <v>5</v>
      </c>
      <c r="K414" s="17" t="s">
        <v>68</v>
      </c>
      <c r="L414" s="17" t="s">
        <v>219</v>
      </c>
      <c r="N414" s="17">
        <v>25</v>
      </c>
      <c r="O414" s="17">
        <v>5</v>
      </c>
      <c r="P414" s="17">
        <v>1</v>
      </c>
      <c r="Q414" s="17">
        <v>0</v>
      </c>
      <c r="R414">
        <f>MATCH(D414,Отчет!$D:$D,0)</f>
        <v>39</v>
      </c>
    </row>
    <row r="415" spans="1:18" x14ac:dyDescent="0.2">
      <c r="A415" s="17">
        <v>1192631286</v>
      </c>
      <c r="B415" s="17">
        <v>5</v>
      </c>
      <c r="D415" s="17">
        <v>1171454717</v>
      </c>
      <c r="E415" s="7" t="s">
        <v>96</v>
      </c>
      <c r="F415" s="7" t="s">
        <v>97</v>
      </c>
      <c r="G415" s="7" t="s">
        <v>98</v>
      </c>
      <c r="H415" s="17" t="s">
        <v>99</v>
      </c>
      <c r="I415" s="7" t="s">
        <v>204</v>
      </c>
      <c r="J415" s="17">
        <v>5</v>
      </c>
      <c r="K415" s="17" t="s">
        <v>68</v>
      </c>
      <c r="L415" s="17" t="s">
        <v>219</v>
      </c>
      <c r="N415" s="17">
        <v>25</v>
      </c>
      <c r="O415" s="17">
        <v>5</v>
      </c>
      <c r="P415" s="17">
        <v>1</v>
      </c>
      <c r="Q415" s="17">
        <v>0</v>
      </c>
      <c r="R415">
        <f>MATCH(D415,Отчет!$D:$D,0)</f>
        <v>31</v>
      </c>
    </row>
    <row r="416" spans="1:18" x14ac:dyDescent="0.2">
      <c r="A416" s="17">
        <v>1192629959</v>
      </c>
      <c r="B416" s="17">
        <v>8</v>
      </c>
      <c r="D416" s="17">
        <v>1171454730</v>
      </c>
      <c r="E416" s="7" t="s">
        <v>164</v>
      </c>
      <c r="F416" s="7" t="s">
        <v>165</v>
      </c>
      <c r="G416" s="7" t="s">
        <v>166</v>
      </c>
      <c r="H416" s="17" t="s">
        <v>167</v>
      </c>
      <c r="I416" s="7" t="s">
        <v>204</v>
      </c>
      <c r="J416" s="17">
        <v>5</v>
      </c>
      <c r="K416" s="17" t="s">
        <v>68</v>
      </c>
      <c r="L416" s="17" t="s">
        <v>219</v>
      </c>
      <c r="N416" s="17">
        <v>40</v>
      </c>
      <c r="O416" s="17">
        <v>5</v>
      </c>
      <c r="P416" s="17">
        <v>1</v>
      </c>
      <c r="Q416" s="17">
        <v>0</v>
      </c>
      <c r="R416">
        <f>MATCH(D416,Отчет!$D:$D,0)</f>
        <v>19</v>
      </c>
    </row>
    <row r="417" spans="1:18" x14ac:dyDescent="0.2">
      <c r="A417" s="17">
        <v>1192630229</v>
      </c>
      <c r="B417" s="17">
        <v>6</v>
      </c>
      <c r="D417" s="17">
        <v>1171454743</v>
      </c>
      <c r="E417" s="7" t="s">
        <v>120</v>
      </c>
      <c r="F417" s="7" t="s">
        <v>121</v>
      </c>
      <c r="G417" s="7" t="s">
        <v>122</v>
      </c>
      <c r="H417" s="17" t="s">
        <v>123</v>
      </c>
      <c r="I417" s="7" t="s">
        <v>204</v>
      </c>
      <c r="J417" s="17">
        <v>5</v>
      </c>
      <c r="K417" s="17" t="s">
        <v>68</v>
      </c>
      <c r="L417" s="17" t="s">
        <v>219</v>
      </c>
      <c r="N417" s="17">
        <v>30</v>
      </c>
      <c r="O417" s="17">
        <v>5</v>
      </c>
      <c r="P417" s="17">
        <v>1</v>
      </c>
      <c r="Q417" s="17">
        <v>0</v>
      </c>
      <c r="R417">
        <f>MATCH(D417,Отчет!$D:$D,0)</f>
        <v>36</v>
      </c>
    </row>
    <row r="418" spans="1:18" x14ac:dyDescent="0.2">
      <c r="A418" s="17">
        <v>1192629812</v>
      </c>
      <c r="B418" s="17">
        <v>5</v>
      </c>
      <c r="D418" s="17">
        <v>1178834281</v>
      </c>
      <c r="E418" s="7" t="s">
        <v>116</v>
      </c>
      <c r="F418" s="7" t="s">
        <v>117</v>
      </c>
      <c r="G418" s="7" t="s">
        <v>118</v>
      </c>
      <c r="H418" s="17" t="s">
        <v>119</v>
      </c>
      <c r="I418" s="7" t="s">
        <v>204</v>
      </c>
      <c r="J418" s="17">
        <v>5</v>
      </c>
      <c r="K418" s="17" t="s">
        <v>68</v>
      </c>
      <c r="L418" s="17" t="s">
        <v>219</v>
      </c>
      <c r="N418" s="17">
        <v>25</v>
      </c>
      <c r="O418" s="17">
        <v>5</v>
      </c>
      <c r="P418" s="17">
        <v>1</v>
      </c>
      <c r="Q418" s="17">
        <v>0</v>
      </c>
      <c r="R418">
        <f>MATCH(D418,Отчет!$D:$D,0)</f>
        <v>42</v>
      </c>
    </row>
    <row r="419" spans="1:18" x14ac:dyDescent="0.2">
      <c r="A419" s="17">
        <v>1192629848</v>
      </c>
      <c r="B419" s="17">
        <v>8</v>
      </c>
      <c r="D419" s="17">
        <v>1178834296</v>
      </c>
      <c r="E419" s="7" t="s">
        <v>112</v>
      </c>
      <c r="F419" s="7" t="s">
        <v>113</v>
      </c>
      <c r="G419" s="7" t="s">
        <v>114</v>
      </c>
      <c r="H419" s="17" t="s">
        <v>115</v>
      </c>
      <c r="I419" s="7" t="s">
        <v>204</v>
      </c>
      <c r="J419" s="17">
        <v>5</v>
      </c>
      <c r="K419" s="17" t="s">
        <v>68</v>
      </c>
      <c r="L419" s="17" t="s">
        <v>219</v>
      </c>
      <c r="N419" s="17">
        <v>40</v>
      </c>
      <c r="O419" s="17">
        <v>5</v>
      </c>
      <c r="P419" s="17">
        <v>1</v>
      </c>
      <c r="Q419" s="17">
        <v>0</v>
      </c>
      <c r="R419">
        <f>MATCH(D419,Отчет!$D:$D,0)</f>
        <v>26</v>
      </c>
    </row>
    <row r="420" spans="1:18" x14ac:dyDescent="0.2">
      <c r="A420" s="17">
        <v>1192630040</v>
      </c>
      <c r="B420" s="17">
        <v>8</v>
      </c>
      <c r="D420" s="17">
        <v>1178834341</v>
      </c>
      <c r="E420" s="7" t="s">
        <v>108</v>
      </c>
      <c r="F420" s="7" t="s">
        <v>109</v>
      </c>
      <c r="G420" s="7" t="s">
        <v>110</v>
      </c>
      <c r="H420" s="17" t="s">
        <v>111</v>
      </c>
      <c r="I420" s="7" t="s">
        <v>204</v>
      </c>
      <c r="J420" s="17">
        <v>5</v>
      </c>
      <c r="K420" s="17" t="s">
        <v>68</v>
      </c>
      <c r="L420" s="17" t="s">
        <v>219</v>
      </c>
      <c r="N420" s="17">
        <v>40</v>
      </c>
      <c r="O420" s="17">
        <v>5</v>
      </c>
      <c r="P420" s="17">
        <v>1</v>
      </c>
      <c r="Q420" s="17">
        <v>0</v>
      </c>
      <c r="R420">
        <f>MATCH(D420,Отчет!$D:$D,0)</f>
        <v>16</v>
      </c>
    </row>
    <row r="421" spans="1:18" x14ac:dyDescent="0.2">
      <c r="A421" s="17">
        <v>1192630149</v>
      </c>
      <c r="B421" s="17">
        <v>7</v>
      </c>
      <c r="D421" s="17">
        <v>1178834371</v>
      </c>
      <c r="E421" s="7" t="s">
        <v>104</v>
      </c>
      <c r="F421" s="7" t="s">
        <v>105</v>
      </c>
      <c r="G421" s="7" t="s">
        <v>106</v>
      </c>
      <c r="H421" s="17" t="s">
        <v>107</v>
      </c>
      <c r="I421" s="7" t="s">
        <v>204</v>
      </c>
      <c r="J421" s="17">
        <v>5</v>
      </c>
      <c r="K421" s="17" t="s">
        <v>68</v>
      </c>
      <c r="L421" s="17" t="s">
        <v>219</v>
      </c>
      <c r="N421" s="17">
        <v>35</v>
      </c>
      <c r="O421" s="17">
        <v>5</v>
      </c>
      <c r="P421" s="17">
        <v>1</v>
      </c>
      <c r="Q421" s="17">
        <v>0</v>
      </c>
      <c r="R421">
        <f>MATCH(D421,Отчет!$D:$D,0)</f>
        <v>23</v>
      </c>
    </row>
    <row r="422" spans="1:18" x14ac:dyDescent="0.2">
      <c r="A422" s="17">
        <v>1192630344</v>
      </c>
      <c r="B422" s="17">
        <v>7</v>
      </c>
      <c r="D422" s="17">
        <v>1178834386</v>
      </c>
      <c r="E422" s="7" t="s">
        <v>140</v>
      </c>
      <c r="F422" s="7" t="s">
        <v>141</v>
      </c>
      <c r="G422" s="7" t="s">
        <v>142</v>
      </c>
      <c r="H422" s="17" t="s">
        <v>143</v>
      </c>
      <c r="I422" s="7" t="s">
        <v>204</v>
      </c>
      <c r="J422" s="17">
        <v>5</v>
      </c>
      <c r="K422" s="17" t="s">
        <v>68</v>
      </c>
      <c r="L422" s="17" t="s">
        <v>219</v>
      </c>
      <c r="N422" s="17">
        <v>35</v>
      </c>
      <c r="O422" s="17">
        <v>5</v>
      </c>
      <c r="P422" s="17">
        <v>1</v>
      </c>
      <c r="Q422" s="17">
        <v>0</v>
      </c>
      <c r="R422">
        <f>MATCH(D422,Отчет!$D:$D,0)</f>
        <v>28</v>
      </c>
    </row>
    <row r="423" spans="1:18" x14ac:dyDescent="0.2">
      <c r="A423" s="17">
        <v>1192630608</v>
      </c>
      <c r="B423" s="17">
        <v>7</v>
      </c>
      <c r="D423" s="17">
        <v>1178834431</v>
      </c>
      <c r="E423" s="7" t="s">
        <v>137</v>
      </c>
      <c r="F423" s="7" t="s">
        <v>138</v>
      </c>
      <c r="G423" s="7" t="s">
        <v>98</v>
      </c>
      <c r="H423" s="17" t="s">
        <v>139</v>
      </c>
      <c r="I423" s="7" t="s">
        <v>204</v>
      </c>
      <c r="J423" s="17">
        <v>5</v>
      </c>
      <c r="K423" s="17" t="s">
        <v>68</v>
      </c>
      <c r="L423" s="17" t="s">
        <v>219</v>
      </c>
      <c r="N423" s="17">
        <v>35</v>
      </c>
      <c r="O423" s="17">
        <v>5</v>
      </c>
      <c r="P423" s="17">
        <v>1</v>
      </c>
      <c r="Q423" s="17">
        <v>0</v>
      </c>
      <c r="R423">
        <f>MATCH(D423,Отчет!$D:$D,0)</f>
        <v>27</v>
      </c>
    </row>
    <row r="424" spans="1:18" x14ac:dyDescent="0.2">
      <c r="A424" s="17">
        <v>1192630644</v>
      </c>
      <c r="B424" s="17">
        <v>4</v>
      </c>
      <c r="D424" s="17">
        <v>1178834446</v>
      </c>
      <c r="E424" s="7" t="s">
        <v>134</v>
      </c>
      <c r="F424" s="7" t="s">
        <v>129</v>
      </c>
      <c r="G424" s="7" t="s">
        <v>135</v>
      </c>
      <c r="H424" s="17" t="s">
        <v>136</v>
      </c>
      <c r="I424" s="7" t="s">
        <v>204</v>
      </c>
      <c r="J424" s="17">
        <v>5</v>
      </c>
      <c r="K424" s="17" t="s">
        <v>68</v>
      </c>
      <c r="L424" s="17" t="s">
        <v>219</v>
      </c>
      <c r="N424" s="17">
        <v>20</v>
      </c>
      <c r="O424" s="17">
        <v>5</v>
      </c>
      <c r="P424" s="17">
        <v>1</v>
      </c>
      <c r="Q424" s="17">
        <v>0</v>
      </c>
      <c r="R424">
        <f>MATCH(D424,Отчет!$D:$D,0)</f>
        <v>41</v>
      </c>
    </row>
    <row r="425" spans="1:18" x14ac:dyDescent="0.2">
      <c r="A425" s="17">
        <v>1192630721</v>
      </c>
      <c r="B425" s="17">
        <v>7</v>
      </c>
      <c r="D425" s="17">
        <v>1178834476</v>
      </c>
      <c r="E425" s="7" t="s">
        <v>131</v>
      </c>
      <c r="F425" s="7" t="s">
        <v>132</v>
      </c>
      <c r="G425" s="7" t="s">
        <v>122</v>
      </c>
      <c r="H425" s="17" t="s">
        <v>133</v>
      </c>
      <c r="I425" s="7" t="s">
        <v>204</v>
      </c>
      <c r="J425" s="17">
        <v>5</v>
      </c>
      <c r="K425" s="17" t="s">
        <v>68</v>
      </c>
      <c r="L425" s="17" t="s">
        <v>219</v>
      </c>
      <c r="N425" s="17">
        <v>35</v>
      </c>
      <c r="O425" s="17">
        <v>5</v>
      </c>
      <c r="P425" s="17">
        <v>1</v>
      </c>
      <c r="Q425" s="17">
        <v>0</v>
      </c>
      <c r="R425">
        <f>MATCH(D425,Отчет!$D:$D,0)</f>
        <v>34</v>
      </c>
    </row>
    <row r="426" spans="1:18" x14ac:dyDescent="0.2">
      <c r="A426" s="17">
        <v>1192630759</v>
      </c>
      <c r="B426" s="17">
        <v>8</v>
      </c>
      <c r="D426" s="17">
        <v>1178834491</v>
      </c>
      <c r="E426" s="7" t="s">
        <v>128</v>
      </c>
      <c r="F426" s="7" t="s">
        <v>129</v>
      </c>
      <c r="G426" s="7" t="s">
        <v>65</v>
      </c>
      <c r="H426" s="17" t="s">
        <v>130</v>
      </c>
      <c r="I426" s="7" t="s">
        <v>204</v>
      </c>
      <c r="J426" s="17">
        <v>5</v>
      </c>
      <c r="K426" s="17" t="s">
        <v>68</v>
      </c>
      <c r="L426" s="17" t="s">
        <v>219</v>
      </c>
      <c r="N426" s="17">
        <v>40</v>
      </c>
      <c r="O426" s="17">
        <v>5</v>
      </c>
      <c r="P426" s="17">
        <v>1</v>
      </c>
      <c r="Q426" s="17">
        <v>0</v>
      </c>
      <c r="R426">
        <f>MATCH(D426,Отчет!$D:$D,0)</f>
        <v>20</v>
      </c>
    </row>
    <row r="427" spans="1:18" x14ac:dyDescent="0.2">
      <c r="A427" s="17">
        <v>1192630867</v>
      </c>
      <c r="B427" s="17">
        <v>8</v>
      </c>
      <c r="D427" s="17">
        <v>1178834521</v>
      </c>
      <c r="E427" s="7" t="s">
        <v>124</v>
      </c>
      <c r="F427" s="7" t="s">
        <v>125</v>
      </c>
      <c r="G427" s="7" t="s">
        <v>126</v>
      </c>
      <c r="H427" s="17" t="s">
        <v>127</v>
      </c>
      <c r="I427" s="7" t="s">
        <v>204</v>
      </c>
      <c r="J427" s="17">
        <v>5</v>
      </c>
      <c r="K427" s="17" t="s">
        <v>68</v>
      </c>
      <c r="L427" s="17" t="s">
        <v>219</v>
      </c>
      <c r="N427" s="17">
        <v>40</v>
      </c>
      <c r="O427" s="17">
        <v>5</v>
      </c>
      <c r="P427" s="17">
        <v>1</v>
      </c>
      <c r="Q427" s="17">
        <v>0</v>
      </c>
      <c r="R427">
        <f>MATCH(D427,Отчет!$D:$D,0)</f>
        <v>13</v>
      </c>
    </row>
    <row r="428" spans="1:18" x14ac:dyDescent="0.2">
      <c r="A428" s="17">
        <v>1192630904</v>
      </c>
      <c r="B428" s="17">
        <v>5</v>
      </c>
      <c r="D428" s="17">
        <v>1178834536</v>
      </c>
      <c r="E428" s="7" t="s">
        <v>158</v>
      </c>
      <c r="F428" s="7" t="s">
        <v>159</v>
      </c>
      <c r="G428" s="7" t="s">
        <v>150</v>
      </c>
      <c r="H428" s="17" t="s">
        <v>160</v>
      </c>
      <c r="I428" s="7" t="s">
        <v>204</v>
      </c>
      <c r="J428" s="17">
        <v>5</v>
      </c>
      <c r="K428" s="17" t="s">
        <v>68</v>
      </c>
      <c r="L428" s="17" t="s">
        <v>219</v>
      </c>
      <c r="N428" s="17">
        <v>25</v>
      </c>
      <c r="O428" s="17">
        <v>5</v>
      </c>
      <c r="P428" s="17">
        <v>1</v>
      </c>
      <c r="Q428" s="17">
        <v>0</v>
      </c>
      <c r="R428">
        <f>MATCH(D428,Отчет!$D:$D,0)</f>
        <v>40</v>
      </c>
    </row>
    <row r="429" spans="1:18" x14ac:dyDescent="0.2">
      <c r="A429" s="17">
        <v>1192631032</v>
      </c>
      <c r="B429" s="17">
        <v>7</v>
      </c>
      <c r="D429" s="17">
        <v>1178834566</v>
      </c>
      <c r="E429" s="7" t="s">
        <v>154</v>
      </c>
      <c r="F429" s="7" t="s">
        <v>155</v>
      </c>
      <c r="G429" s="7" t="s">
        <v>156</v>
      </c>
      <c r="H429" s="17" t="s">
        <v>157</v>
      </c>
      <c r="I429" s="7" t="s">
        <v>204</v>
      </c>
      <c r="J429" s="17">
        <v>5</v>
      </c>
      <c r="K429" s="17" t="s">
        <v>68</v>
      </c>
      <c r="L429" s="17" t="s">
        <v>219</v>
      </c>
      <c r="N429" s="17">
        <v>35</v>
      </c>
      <c r="O429" s="17">
        <v>5</v>
      </c>
      <c r="P429" s="17">
        <v>1</v>
      </c>
      <c r="Q429" s="17">
        <v>0</v>
      </c>
      <c r="R429">
        <f>MATCH(D429,Отчет!$D:$D,0)</f>
        <v>35</v>
      </c>
    </row>
    <row r="430" spans="1:18" x14ac:dyDescent="0.2">
      <c r="A430" s="17">
        <v>1192631109</v>
      </c>
      <c r="B430" s="17">
        <v>8</v>
      </c>
      <c r="D430" s="17">
        <v>1178834581</v>
      </c>
      <c r="E430" s="7" t="s">
        <v>152</v>
      </c>
      <c r="F430" s="7" t="s">
        <v>132</v>
      </c>
      <c r="G430" s="7" t="s">
        <v>126</v>
      </c>
      <c r="H430" s="17" t="s">
        <v>153</v>
      </c>
      <c r="I430" s="7" t="s">
        <v>204</v>
      </c>
      <c r="J430" s="17">
        <v>5</v>
      </c>
      <c r="K430" s="17" t="s">
        <v>68</v>
      </c>
      <c r="L430" s="17" t="s">
        <v>219</v>
      </c>
      <c r="N430" s="17">
        <v>40</v>
      </c>
      <c r="O430" s="17">
        <v>5</v>
      </c>
      <c r="P430" s="17">
        <v>1</v>
      </c>
      <c r="Q430" s="17">
        <v>0</v>
      </c>
      <c r="R430">
        <f>MATCH(D430,Отчет!$D:$D,0)</f>
        <v>18</v>
      </c>
    </row>
    <row r="431" spans="1:18" x14ac:dyDescent="0.2">
      <c r="A431" s="17">
        <v>1192631154</v>
      </c>
      <c r="B431" s="17">
        <v>7</v>
      </c>
      <c r="D431" s="17">
        <v>1178834596</v>
      </c>
      <c r="E431" s="7" t="s">
        <v>148</v>
      </c>
      <c r="F431" s="7" t="s">
        <v>149</v>
      </c>
      <c r="G431" s="7" t="s">
        <v>150</v>
      </c>
      <c r="H431" s="17" t="s">
        <v>151</v>
      </c>
      <c r="I431" s="7" t="s">
        <v>204</v>
      </c>
      <c r="J431" s="17">
        <v>5</v>
      </c>
      <c r="K431" s="17" t="s">
        <v>68</v>
      </c>
      <c r="L431" s="17" t="s">
        <v>219</v>
      </c>
      <c r="N431" s="17">
        <v>35</v>
      </c>
      <c r="O431" s="17">
        <v>5</v>
      </c>
      <c r="P431" s="17">
        <v>1</v>
      </c>
      <c r="Q431" s="17">
        <v>0</v>
      </c>
      <c r="R431">
        <f>MATCH(D431,Отчет!$D:$D,0)</f>
        <v>30</v>
      </c>
    </row>
    <row r="432" spans="1:18" x14ac:dyDescent="0.2">
      <c r="A432" s="17">
        <v>1568140844</v>
      </c>
      <c r="B432" s="17">
        <v>6</v>
      </c>
      <c r="D432" s="17">
        <v>1307456558</v>
      </c>
      <c r="E432" s="7" t="s">
        <v>144</v>
      </c>
      <c r="F432" s="7" t="s">
        <v>145</v>
      </c>
      <c r="G432" s="7" t="s">
        <v>146</v>
      </c>
      <c r="H432" s="17" t="s">
        <v>147</v>
      </c>
      <c r="I432" s="7" t="s">
        <v>204</v>
      </c>
      <c r="J432" s="17">
        <v>5</v>
      </c>
      <c r="K432" s="17" t="s">
        <v>68</v>
      </c>
      <c r="L432" s="17" t="s">
        <v>219</v>
      </c>
      <c r="N432" s="17">
        <v>0</v>
      </c>
      <c r="O432" s="17">
        <v>5</v>
      </c>
      <c r="P432" s="17">
        <v>1</v>
      </c>
      <c r="Q432" s="17">
        <v>0</v>
      </c>
      <c r="R432">
        <f>MATCH(D432,Отчет!$D:$D,0)</f>
        <v>38</v>
      </c>
    </row>
    <row r="433" spans="1:18" x14ac:dyDescent="0.2">
      <c r="A433" s="17">
        <v>1256516542</v>
      </c>
      <c r="B433" s="17">
        <v>9</v>
      </c>
      <c r="D433" s="17">
        <v>1178834446</v>
      </c>
      <c r="E433" s="7" t="s">
        <v>134</v>
      </c>
      <c r="F433" s="7" t="s">
        <v>129</v>
      </c>
      <c r="G433" s="7" t="s">
        <v>135</v>
      </c>
      <c r="H433" s="17" t="s">
        <v>136</v>
      </c>
      <c r="I433" s="7" t="s">
        <v>221</v>
      </c>
      <c r="J433" s="17">
        <v>3</v>
      </c>
      <c r="K433" s="17" t="s">
        <v>68</v>
      </c>
      <c r="L433" s="17" t="s">
        <v>219</v>
      </c>
      <c r="N433" s="17">
        <v>27</v>
      </c>
      <c r="O433" s="17">
        <v>3</v>
      </c>
      <c r="P433" s="17">
        <v>1</v>
      </c>
      <c r="Q433" s="17">
        <v>0</v>
      </c>
      <c r="R433">
        <f>MATCH(D433,Отчет!$D:$D,0)</f>
        <v>41</v>
      </c>
    </row>
    <row r="434" spans="1:18" x14ac:dyDescent="0.2">
      <c r="A434" s="17">
        <v>1192630143</v>
      </c>
      <c r="B434" s="17">
        <v>7</v>
      </c>
      <c r="D434" s="17">
        <v>1178834371</v>
      </c>
      <c r="E434" s="7" t="s">
        <v>104</v>
      </c>
      <c r="F434" s="7" t="s">
        <v>105</v>
      </c>
      <c r="G434" s="7" t="s">
        <v>106</v>
      </c>
      <c r="H434" s="17" t="s">
        <v>107</v>
      </c>
      <c r="I434" s="7" t="s">
        <v>83</v>
      </c>
      <c r="J434" s="17">
        <v>4</v>
      </c>
      <c r="K434" s="17" t="s">
        <v>68</v>
      </c>
      <c r="L434" s="17" t="s">
        <v>219</v>
      </c>
      <c r="N434" s="17">
        <v>28</v>
      </c>
      <c r="O434" s="17">
        <v>4</v>
      </c>
      <c r="P434" s="17">
        <v>1</v>
      </c>
      <c r="Q434" s="17">
        <v>0</v>
      </c>
      <c r="R434">
        <f>MATCH(D434,Отчет!$D:$D,0)</f>
        <v>23</v>
      </c>
    </row>
    <row r="435" spans="1:18" x14ac:dyDescent="0.2">
      <c r="A435" s="17">
        <v>1192630338</v>
      </c>
      <c r="B435" s="17">
        <v>9</v>
      </c>
      <c r="D435" s="17">
        <v>1178834386</v>
      </c>
      <c r="E435" s="7" t="s">
        <v>140</v>
      </c>
      <c r="F435" s="7" t="s">
        <v>141</v>
      </c>
      <c r="G435" s="7" t="s">
        <v>142</v>
      </c>
      <c r="H435" s="17" t="s">
        <v>143</v>
      </c>
      <c r="I435" s="7" t="s">
        <v>83</v>
      </c>
      <c r="J435" s="17">
        <v>4</v>
      </c>
      <c r="K435" s="17" t="s">
        <v>68</v>
      </c>
      <c r="L435" s="17" t="s">
        <v>219</v>
      </c>
      <c r="N435" s="17">
        <v>36</v>
      </c>
      <c r="O435" s="17">
        <v>4</v>
      </c>
      <c r="P435" s="17">
        <v>1</v>
      </c>
      <c r="Q435" s="17">
        <v>0</v>
      </c>
      <c r="R435">
        <f>MATCH(D435,Отчет!$D:$D,0)</f>
        <v>28</v>
      </c>
    </row>
    <row r="436" spans="1:18" x14ac:dyDescent="0.2">
      <c r="A436" s="17">
        <v>1192630602</v>
      </c>
      <c r="B436" s="17">
        <v>8</v>
      </c>
      <c r="D436" s="17">
        <v>1178834431</v>
      </c>
      <c r="E436" s="7" t="s">
        <v>137</v>
      </c>
      <c r="F436" s="7" t="s">
        <v>138</v>
      </c>
      <c r="G436" s="7" t="s">
        <v>98</v>
      </c>
      <c r="H436" s="17" t="s">
        <v>139</v>
      </c>
      <c r="I436" s="7" t="s">
        <v>83</v>
      </c>
      <c r="J436" s="17">
        <v>4</v>
      </c>
      <c r="K436" s="17" t="s">
        <v>68</v>
      </c>
      <c r="L436" s="17" t="s">
        <v>219</v>
      </c>
      <c r="N436" s="17">
        <v>32</v>
      </c>
      <c r="O436" s="17">
        <v>4</v>
      </c>
      <c r="P436" s="17">
        <v>1</v>
      </c>
      <c r="Q436" s="17">
        <v>0</v>
      </c>
      <c r="R436">
        <f>MATCH(D436,Отчет!$D:$D,0)</f>
        <v>27</v>
      </c>
    </row>
    <row r="437" spans="1:18" x14ac:dyDescent="0.2">
      <c r="A437" s="17">
        <v>1192630638</v>
      </c>
      <c r="B437" s="17">
        <v>5</v>
      </c>
      <c r="D437" s="17">
        <v>1178834446</v>
      </c>
      <c r="E437" s="7" t="s">
        <v>134</v>
      </c>
      <c r="F437" s="7" t="s">
        <v>129</v>
      </c>
      <c r="G437" s="7" t="s">
        <v>135</v>
      </c>
      <c r="H437" s="17" t="s">
        <v>136</v>
      </c>
      <c r="I437" s="7" t="s">
        <v>83</v>
      </c>
      <c r="J437" s="17">
        <v>4</v>
      </c>
      <c r="K437" s="17" t="s">
        <v>68</v>
      </c>
      <c r="L437" s="17" t="s">
        <v>219</v>
      </c>
      <c r="N437" s="17">
        <v>20</v>
      </c>
      <c r="O437" s="17">
        <v>4</v>
      </c>
      <c r="P437" s="17">
        <v>1</v>
      </c>
      <c r="Q437" s="17">
        <v>0</v>
      </c>
      <c r="R437">
        <f>MATCH(D437,Отчет!$D:$D,0)</f>
        <v>41</v>
      </c>
    </row>
    <row r="438" spans="1:18" x14ac:dyDescent="0.2">
      <c r="A438" s="17">
        <v>1192630715</v>
      </c>
      <c r="B438" s="17">
        <v>7</v>
      </c>
      <c r="D438" s="17">
        <v>1178834476</v>
      </c>
      <c r="E438" s="7" t="s">
        <v>131</v>
      </c>
      <c r="F438" s="7" t="s">
        <v>132</v>
      </c>
      <c r="G438" s="7" t="s">
        <v>122</v>
      </c>
      <c r="H438" s="17" t="s">
        <v>133</v>
      </c>
      <c r="I438" s="7" t="s">
        <v>83</v>
      </c>
      <c r="J438" s="17">
        <v>4</v>
      </c>
      <c r="K438" s="17" t="s">
        <v>68</v>
      </c>
      <c r="L438" s="17" t="s">
        <v>219</v>
      </c>
      <c r="N438" s="17">
        <v>28</v>
      </c>
      <c r="O438" s="17">
        <v>4</v>
      </c>
      <c r="P438" s="17">
        <v>1</v>
      </c>
      <c r="Q438" s="17">
        <v>0</v>
      </c>
      <c r="R438">
        <f>MATCH(D438,Отчет!$D:$D,0)</f>
        <v>34</v>
      </c>
    </row>
    <row r="439" spans="1:18" x14ac:dyDescent="0.2">
      <c r="A439" s="17">
        <v>1192630751</v>
      </c>
      <c r="B439" s="17">
        <v>10</v>
      </c>
      <c r="D439" s="17">
        <v>1178834491</v>
      </c>
      <c r="E439" s="7" t="s">
        <v>128</v>
      </c>
      <c r="F439" s="7" t="s">
        <v>129</v>
      </c>
      <c r="G439" s="7" t="s">
        <v>65</v>
      </c>
      <c r="H439" s="17" t="s">
        <v>130</v>
      </c>
      <c r="I439" s="7" t="s">
        <v>83</v>
      </c>
      <c r="J439" s="17">
        <v>4</v>
      </c>
      <c r="K439" s="17" t="s">
        <v>68</v>
      </c>
      <c r="L439" s="17" t="s">
        <v>219</v>
      </c>
      <c r="N439" s="17">
        <v>40</v>
      </c>
      <c r="O439" s="17">
        <v>4</v>
      </c>
      <c r="P439" s="17">
        <v>1</v>
      </c>
      <c r="Q439" s="17">
        <v>0</v>
      </c>
      <c r="R439">
        <f>MATCH(D439,Отчет!$D:$D,0)</f>
        <v>20</v>
      </c>
    </row>
    <row r="440" spans="1:18" x14ac:dyDescent="0.2">
      <c r="A440" s="17">
        <v>1192630861</v>
      </c>
      <c r="B440" s="17">
        <v>10</v>
      </c>
      <c r="D440" s="17">
        <v>1178834521</v>
      </c>
      <c r="E440" s="7" t="s">
        <v>124</v>
      </c>
      <c r="F440" s="7" t="s">
        <v>125</v>
      </c>
      <c r="G440" s="7" t="s">
        <v>126</v>
      </c>
      <c r="H440" s="17" t="s">
        <v>127</v>
      </c>
      <c r="I440" s="7" t="s">
        <v>83</v>
      </c>
      <c r="J440" s="17">
        <v>4</v>
      </c>
      <c r="K440" s="17" t="s">
        <v>68</v>
      </c>
      <c r="L440" s="17" t="s">
        <v>219</v>
      </c>
      <c r="N440" s="17">
        <v>40</v>
      </c>
      <c r="O440" s="17">
        <v>4</v>
      </c>
      <c r="P440" s="17">
        <v>1</v>
      </c>
      <c r="Q440" s="17">
        <v>0</v>
      </c>
      <c r="R440">
        <f>MATCH(D440,Отчет!$D:$D,0)</f>
        <v>13</v>
      </c>
    </row>
    <row r="441" spans="1:18" x14ac:dyDescent="0.2">
      <c r="A441" s="17">
        <v>1192630897</v>
      </c>
      <c r="B441" s="17">
        <v>6</v>
      </c>
      <c r="D441" s="17">
        <v>1178834536</v>
      </c>
      <c r="E441" s="7" t="s">
        <v>158</v>
      </c>
      <c r="F441" s="7" t="s">
        <v>159</v>
      </c>
      <c r="G441" s="7" t="s">
        <v>150</v>
      </c>
      <c r="H441" s="17" t="s">
        <v>160</v>
      </c>
      <c r="I441" s="7" t="s">
        <v>83</v>
      </c>
      <c r="J441" s="17">
        <v>4</v>
      </c>
      <c r="K441" s="17" t="s">
        <v>68</v>
      </c>
      <c r="L441" s="17" t="s">
        <v>219</v>
      </c>
      <c r="N441" s="17">
        <v>24</v>
      </c>
      <c r="O441" s="17">
        <v>4</v>
      </c>
      <c r="P441" s="17">
        <v>1</v>
      </c>
      <c r="Q441" s="17">
        <v>0</v>
      </c>
      <c r="R441">
        <f>MATCH(D441,Отчет!$D:$D,0)</f>
        <v>40</v>
      </c>
    </row>
    <row r="442" spans="1:18" x14ac:dyDescent="0.2">
      <c r="A442" s="17">
        <v>1192631026</v>
      </c>
      <c r="B442" s="17">
        <v>8</v>
      </c>
      <c r="D442" s="17">
        <v>1178834566</v>
      </c>
      <c r="E442" s="7" t="s">
        <v>154</v>
      </c>
      <c r="F442" s="7" t="s">
        <v>155</v>
      </c>
      <c r="G442" s="7" t="s">
        <v>156</v>
      </c>
      <c r="H442" s="17" t="s">
        <v>157</v>
      </c>
      <c r="I442" s="7" t="s">
        <v>83</v>
      </c>
      <c r="J442" s="17">
        <v>4</v>
      </c>
      <c r="K442" s="17" t="s">
        <v>68</v>
      </c>
      <c r="L442" s="17" t="s">
        <v>219</v>
      </c>
      <c r="N442" s="17">
        <v>32</v>
      </c>
      <c r="O442" s="17">
        <v>4</v>
      </c>
      <c r="P442" s="17">
        <v>1</v>
      </c>
      <c r="Q442" s="17">
        <v>0</v>
      </c>
      <c r="R442">
        <f>MATCH(D442,Отчет!$D:$D,0)</f>
        <v>35</v>
      </c>
    </row>
    <row r="443" spans="1:18" x14ac:dyDescent="0.2">
      <c r="A443" s="17">
        <v>1192631103</v>
      </c>
      <c r="B443" s="17">
        <v>9</v>
      </c>
      <c r="D443" s="17">
        <v>1178834581</v>
      </c>
      <c r="E443" s="7" t="s">
        <v>152</v>
      </c>
      <c r="F443" s="7" t="s">
        <v>132</v>
      </c>
      <c r="G443" s="7" t="s">
        <v>126</v>
      </c>
      <c r="H443" s="17" t="s">
        <v>153</v>
      </c>
      <c r="I443" s="7" t="s">
        <v>83</v>
      </c>
      <c r="J443" s="17">
        <v>4</v>
      </c>
      <c r="K443" s="17" t="s">
        <v>68</v>
      </c>
      <c r="L443" s="17" t="s">
        <v>219</v>
      </c>
      <c r="N443" s="17">
        <v>36</v>
      </c>
      <c r="O443" s="17">
        <v>4</v>
      </c>
      <c r="P443" s="17">
        <v>1</v>
      </c>
      <c r="Q443" s="17">
        <v>0</v>
      </c>
      <c r="R443">
        <f>MATCH(D443,Отчет!$D:$D,0)</f>
        <v>18</v>
      </c>
    </row>
    <row r="444" spans="1:18" x14ac:dyDescent="0.2">
      <c r="A444" s="17">
        <v>1192631141</v>
      </c>
      <c r="B444" s="17">
        <v>8</v>
      </c>
      <c r="D444" s="17">
        <v>1178834596</v>
      </c>
      <c r="E444" s="7" t="s">
        <v>148</v>
      </c>
      <c r="F444" s="7" t="s">
        <v>149</v>
      </c>
      <c r="G444" s="7" t="s">
        <v>150</v>
      </c>
      <c r="H444" s="17" t="s">
        <v>151</v>
      </c>
      <c r="I444" s="7" t="s">
        <v>83</v>
      </c>
      <c r="J444" s="17">
        <v>4</v>
      </c>
      <c r="K444" s="17" t="s">
        <v>68</v>
      </c>
      <c r="L444" s="17" t="s">
        <v>219</v>
      </c>
      <c r="N444" s="17">
        <v>32</v>
      </c>
      <c r="O444" s="17">
        <v>4</v>
      </c>
      <c r="P444" s="17">
        <v>1</v>
      </c>
      <c r="Q444" s="17">
        <v>0</v>
      </c>
      <c r="R444">
        <f>MATCH(D444,Отчет!$D:$D,0)</f>
        <v>30</v>
      </c>
    </row>
    <row r="445" spans="1:18" x14ac:dyDescent="0.2">
      <c r="A445" s="17">
        <v>1510413423</v>
      </c>
      <c r="B445" s="17">
        <v>8</v>
      </c>
      <c r="D445" s="17">
        <v>1307456558</v>
      </c>
      <c r="E445" s="7" t="s">
        <v>144</v>
      </c>
      <c r="F445" s="7" t="s">
        <v>145</v>
      </c>
      <c r="G445" s="7" t="s">
        <v>146</v>
      </c>
      <c r="H445" s="17" t="s">
        <v>147</v>
      </c>
      <c r="I445" s="7" t="s">
        <v>83</v>
      </c>
      <c r="J445" s="17">
        <v>4</v>
      </c>
      <c r="K445" s="17" t="s">
        <v>68</v>
      </c>
      <c r="L445" s="17" t="s">
        <v>219</v>
      </c>
      <c r="N445" s="17">
        <v>32</v>
      </c>
      <c r="O445" s="17">
        <v>4</v>
      </c>
      <c r="P445" s="17">
        <v>1</v>
      </c>
      <c r="Q445" s="17">
        <v>0</v>
      </c>
      <c r="R445">
        <f>MATCH(D445,Отчет!$D:$D,0)</f>
        <v>38</v>
      </c>
    </row>
    <row r="446" spans="1:18" x14ac:dyDescent="0.2">
      <c r="A446" s="17">
        <v>1192629681</v>
      </c>
      <c r="B446" s="17">
        <v>7</v>
      </c>
      <c r="D446" s="17">
        <v>1171454493</v>
      </c>
      <c r="E446" s="7" t="s">
        <v>184</v>
      </c>
      <c r="F446" s="7" t="s">
        <v>185</v>
      </c>
      <c r="G446" s="7" t="s">
        <v>98</v>
      </c>
      <c r="H446" s="17" t="s">
        <v>186</v>
      </c>
      <c r="I446" s="7" t="s">
        <v>83</v>
      </c>
      <c r="J446" s="17">
        <v>4</v>
      </c>
      <c r="K446" s="17" t="s">
        <v>68</v>
      </c>
      <c r="L446" s="17" t="s">
        <v>219</v>
      </c>
      <c r="N446" s="17">
        <v>28</v>
      </c>
      <c r="O446" s="17">
        <v>4</v>
      </c>
      <c r="P446" s="17">
        <v>1</v>
      </c>
      <c r="Q446" s="17">
        <v>0</v>
      </c>
      <c r="R446">
        <f>MATCH(D446,Отчет!$D:$D,0)</f>
        <v>32</v>
      </c>
    </row>
    <row r="447" spans="1:18" x14ac:dyDescent="0.2">
      <c r="A447" s="17">
        <v>1192629721</v>
      </c>
      <c r="B447" s="17">
        <v>10</v>
      </c>
      <c r="D447" s="17">
        <v>1171454506</v>
      </c>
      <c r="E447" s="7" t="s">
        <v>187</v>
      </c>
      <c r="F447" s="7" t="s">
        <v>188</v>
      </c>
      <c r="G447" s="7" t="s">
        <v>189</v>
      </c>
      <c r="H447" s="17" t="s">
        <v>190</v>
      </c>
      <c r="I447" s="7" t="s">
        <v>83</v>
      </c>
      <c r="J447" s="17">
        <v>4</v>
      </c>
      <c r="K447" s="17" t="s">
        <v>68</v>
      </c>
      <c r="L447" s="17" t="s">
        <v>219</v>
      </c>
      <c r="N447" s="17">
        <v>40</v>
      </c>
      <c r="O447" s="17">
        <v>4</v>
      </c>
      <c r="P447" s="17">
        <v>1</v>
      </c>
      <c r="Q447" s="17">
        <v>0</v>
      </c>
      <c r="R447">
        <f>MATCH(D447,Отчет!$D:$D,0)</f>
        <v>17</v>
      </c>
    </row>
    <row r="448" spans="1:18" x14ac:dyDescent="0.2">
      <c r="A448" s="17">
        <v>1192629769</v>
      </c>
      <c r="B448" s="17">
        <v>7</v>
      </c>
      <c r="D448" s="17">
        <v>1171454519</v>
      </c>
      <c r="E448" s="7" t="s">
        <v>191</v>
      </c>
      <c r="F448" s="7" t="s">
        <v>101</v>
      </c>
      <c r="G448" s="7" t="s">
        <v>126</v>
      </c>
      <c r="H448" s="17" t="s">
        <v>192</v>
      </c>
      <c r="I448" s="7" t="s">
        <v>83</v>
      </c>
      <c r="J448" s="17">
        <v>4</v>
      </c>
      <c r="K448" s="17" t="s">
        <v>68</v>
      </c>
      <c r="L448" s="17" t="s">
        <v>219</v>
      </c>
      <c r="N448" s="17">
        <v>28</v>
      </c>
      <c r="O448" s="17">
        <v>4</v>
      </c>
      <c r="P448" s="17">
        <v>1</v>
      </c>
      <c r="Q448" s="17">
        <v>0</v>
      </c>
      <c r="R448">
        <f>MATCH(D448,Отчет!$D:$D,0)</f>
        <v>29</v>
      </c>
    </row>
    <row r="449" spans="1:18" x14ac:dyDescent="0.2">
      <c r="A449" s="17">
        <v>1192630561</v>
      </c>
      <c r="B449" s="17">
        <v>8</v>
      </c>
      <c r="D449" s="17">
        <v>1171454532</v>
      </c>
      <c r="E449" s="7" t="s">
        <v>193</v>
      </c>
      <c r="F449" s="7" t="s">
        <v>194</v>
      </c>
      <c r="G449" s="7" t="s">
        <v>195</v>
      </c>
      <c r="H449" s="17" t="s">
        <v>196</v>
      </c>
      <c r="I449" s="7" t="s">
        <v>83</v>
      </c>
      <c r="J449" s="17">
        <v>4</v>
      </c>
      <c r="K449" s="17" t="s">
        <v>68</v>
      </c>
      <c r="L449" s="17" t="s">
        <v>219</v>
      </c>
      <c r="N449" s="17">
        <v>32</v>
      </c>
      <c r="O449" s="17">
        <v>4</v>
      </c>
      <c r="P449" s="17">
        <v>1</v>
      </c>
      <c r="Q449" s="17">
        <v>0</v>
      </c>
      <c r="R449">
        <f>MATCH(D449,Отчет!$D:$D,0)</f>
        <v>22</v>
      </c>
    </row>
    <row r="450" spans="1:18" x14ac:dyDescent="0.2">
      <c r="A450" s="17">
        <v>1192630948</v>
      </c>
      <c r="B450" s="17">
        <v>8</v>
      </c>
      <c r="D450" s="17">
        <v>1171454545</v>
      </c>
      <c r="E450" s="7" t="s">
        <v>161</v>
      </c>
      <c r="F450" s="7" t="s">
        <v>162</v>
      </c>
      <c r="G450" s="7" t="s">
        <v>146</v>
      </c>
      <c r="H450" s="17" t="s">
        <v>163</v>
      </c>
      <c r="I450" s="7" t="s">
        <v>83</v>
      </c>
      <c r="J450" s="17">
        <v>4</v>
      </c>
      <c r="K450" s="17" t="s">
        <v>68</v>
      </c>
      <c r="L450" s="17" t="s">
        <v>219</v>
      </c>
      <c r="N450" s="17">
        <v>32</v>
      </c>
      <c r="O450" s="17">
        <v>4</v>
      </c>
      <c r="P450" s="17">
        <v>1</v>
      </c>
      <c r="Q450" s="17">
        <v>0</v>
      </c>
      <c r="R450">
        <f>MATCH(D450,Отчет!$D:$D,0)</f>
        <v>25</v>
      </c>
    </row>
    <row r="451" spans="1:18" x14ac:dyDescent="0.2">
      <c r="A451" s="17">
        <v>1192629631</v>
      </c>
      <c r="B451" s="17">
        <v>7</v>
      </c>
      <c r="D451" s="17">
        <v>1171454558</v>
      </c>
      <c r="E451" s="7" t="s">
        <v>168</v>
      </c>
      <c r="F451" s="7" t="s">
        <v>138</v>
      </c>
      <c r="G451" s="7" t="s">
        <v>135</v>
      </c>
      <c r="H451" s="17" t="s">
        <v>169</v>
      </c>
      <c r="I451" s="7" t="s">
        <v>83</v>
      </c>
      <c r="J451" s="17">
        <v>4</v>
      </c>
      <c r="K451" s="17" t="s">
        <v>68</v>
      </c>
      <c r="L451" s="17" t="s">
        <v>219</v>
      </c>
      <c r="N451" s="17">
        <v>28</v>
      </c>
      <c r="O451" s="17">
        <v>4</v>
      </c>
      <c r="P451" s="17">
        <v>1</v>
      </c>
      <c r="Q451" s="17">
        <v>0</v>
      </c>
      <c r="R451">
        <f>MATCH(D451,Отчет!$D:$D,0)</f>
        <v>37</v>
      </c>
    </row>
    <row r="452" spans="1:18" x14ac:dyDescent="0.2">
      <c r="A452" s="17">
        <v>1192630179</v>
      </c>
      <c r="B452" s="17">
        <v>9</v>
      </c>
      <c r="D452" s="17">
        <v>1171454584</v>
      </c>
      <c r="E452" s="7" t="s">
        <v>170</v>
      </c>
      <c r="F452" s="7" t="s">
        <v>171</v>
      </c>
      <c r="G452" s="7" t="s">
        <v>172</v>
      </c>
      <c r="H452" s="17" t="s">
        <v>173</v>
      </c>
      <c r="I452" s="7" t="s">
        <v>83</v>
      </c>
      <c r="J452" s="17">
        <v>4</v>
      </c>
      <c r="K452" s="17" t="s">
        <v>68</v>
      </c>
      <c r="L452" s="17" t="s">
        <v>219</v>
      </c>
      <c r="N452" s="17">
        <v>36</v>
      </c>
      <c r="O452" s="17">
        <v>4</v>
      </c>
      <c r="P452" s="17">
        <v>1</v>
      </c>
      <c r="Q452" s="17">
        <v>0</v>
      </c>
      <c r="R452">
        <f>MATCH(D452,Отчет!$D:$D,0)</f>
        <v>15</v>
      </c>
    </row>
    <row r="453" spans="1:18" x14ac:dyDescent="0.2">
      <c r="A453" s="17">
        <v>1192630789</v>
      </c>
      <c r="B453" s="17">
        <v>9</v>
      </c>
      <c r="D453" s="17">
        <v>1171454610</v>
      </c>
      <c r="E453" s="7" t="s">
        <v>174</v>
      </c>
      <c r="F453" s="7" t="s">
        <v>175</v>
      </c>
      <c r="G453" s="7" t="s">
        <v>150</v>
      </c>
      <c r="H453" s="17" t="s">
        <v>176</v>
      </c>
      <c r="I453" s="7" t="s">
        <v>83</v>
      </c>
      <c r="J453" s="17">
        <v>4</v>
      </c>
      <c r="K453" s="17" t="s">
        <v>68</v>
      </c>
      <c r="L453" s="17" t="s">
        <v>219</v>
      </c>
      <c r="N453" s="17">
        <v>36</v>
      </c>
      <c r="O453" s="17">
        <v>4</v>
      </c>
      <c r="P453" s="17">
        <v>1</v>
      </c>
      <c r="Q453" s="17">
        <v>0</v>
      </c>
      <c r="R453">
        <f>MATCH(D453,Отчет!$D:$D,0)</f>
        <v>21</v>
      </c>
    </row>
    <row r="454" spans="1:18" x14ac:dyDescent="0.2">
      <c r="A454" s="17">
        <v>1192630489</v>
      </c>
      <c r="B454" s="17">
        <v>9</v>
      </c>
      <c r="D454" s="17">
        <v>1171454636</v>
      </c>
      <c r="E454" s="7" t="s">
        <v>177</v>
      </c>
      <c r="F454" s="7" t="s">
        <v>125</v>
      </c>
      <c r="G454" s="7" t="s">
        <v>178</v>
      </c>
      <c r="H454" s="17" t="s">
        <v>179</v>
      </c>
      <c r="I454" s="7" t="s">
        <v>83</v>
      </c>
      <c r="J454" s="17">
        <v>4</v>
      </c>
      <c r="K454" s="17" t="s">
        <v>68</v>
      </c>
      <c r="L454" s="17" t="s">
        <v>219</v>
      </c>
      <c r="N454" s="17">
        <v>36</v>
      </c>
      <c r="O454" s="17">
        <v>4</v>
      </c>
      <c r="P454" s="17">
        <v>1</v>
      </c>
      <c r="Q454" s="17">
        <v>0</v>
      </c>
      <c r="R454">
        <f>MATCH(D454,Отчет!$D:$D,0)</f>
        <v>33</v>
      </c>
    </row>
    <row r="455" spans="1:18" x14ac:dyDescent="0.2">
      <c r="A455" s="17">
        <v>1192630297</v>
      </c>
      <c r="B455" s="17">
        <v>10</v>
      </c>
      <c r="D455" s="17">
        <v>1171454649</v>
      </c>
      <c r="E455" s="7" t="s">
        <v>180</v>
      </c>
      <c r="F455" s="7" t="s">
        <v>181</v>
      </c>
      <c r="G455" s="7" t="s">
        <v>182</v>
      </c>
      <c r="H455" s="17" t="s">
        <v>183</v>
      </c>
      <c r="I455" s="7" t="s">
        <v>83</v>
      </c>
      <c r="J455" s="17">
        <v>4</v>
      </c>
      <c r="K455" s="17" t="s">
        <v>68</v>
      </c>
      <c r="L455" s="17" t="s">
        <v>219</v>
      </c>
      <c r="N455" s="17">
        <v>40</v>
      </c>
      <c r="O455" s="17">
        <v>4</v>
      </c>
      <c r="P455" s="17">
        <v>1</v>
      </c>
      <c r="Q455" s="17">
        <v>0</v>
      </c>
      <c r="R455">
        <f>MATCH(D455,Отчет!$D:$D,0)</f>
        <v>14</v>
      </c>
    </row>
    <row r="456" spans="1:18" x14ac:dyDescent="0.2">
      <c r="A456" s="17">
        <v>1192630259</v>
      </c>
      <c r="B456" s="17">
        <v>9</v>
      </c>
      <c r="D456" s="17">
        <v>1171454662</v>
      </c>
      <c r="E456" s="7" t="s">
        <v>100</v>
      </c>
      <c r="F456" s="7" t="s">
        <v>101</v>
      </c>
      <c r="G456" s="7" t="s">
        <v>102</v>
      </c>
      <c r="H456" s="17" t="s">
        <v>103</v>
      </c>
      <c r="I456" s="7" t="s">
        <v>83</v>
      </c>
      <c r="J456" s="17">
        <v>4</v>
      </c>
      <c r="K456" s="17" t="s">
        <v>68</v>
      </c>
      <c r="L456" s="17" t="s">
        <v>219</v>
      </c>
      <c r="N456" s="17">
        <v>36</v>
      </c>
      <c r="O456" s="17">
        <v>4</v>
      </c>
      <c r="P456" s="17">
        <v>1</v>
      </c>
      <c r="Q456" s="17">
        <v>0</v>
      </c>
      <c r="R456">
        <f>MATCH(D456,Отчет!$D:$D,0)</f>
        <v>24</v>
      </c>
    </row>
    <row r="457" spans="1:18" x14ac:dyDescent="0.2">
      <c r="A457" s="17">
        <v>1192629879</v>
      </c>
      <c r="B457" s="17">
        <v>10</v>
      </c>
      <c r="D457" s="17">
        <v>1171454675</v>
      </c>
      <c r="E457" s="7" t="s">
        <v>92</v>
      </c>
      <c r="F457" s="7" t="s">
        <v>93</v>
      </c>
      <c r="G457" s="7" t="s">
        <v>94</v>
      </c>
      <c r="H457" s="17" t="s">
        <v>95</v>
      </c>
      <c r="I457" s="7" t="s">
        <v>83</v>
      </c>
      <c r="J457" s="17">
        <v>4</v>
      </c>
      <c r="K457" s="17" t="s">
        <v>68</v>
      </c>
      <c r="L457" s="17" t="s">
        <v>219</v>
      </c>
      <c r="N457" s="17">
        <v>40</v>
      </c>
      <c r="O457" s="17">
        <v>4</v>
      </c>
      <c r="P457" s="17">
        <v>1</v>
      </c>
      <c r="Q457" s="17">
        <v>0</v>
      </c>
      <c r="R457">
        <f>MATCH(D457,Отчет!$D:$D,0)</f>
        <v>12</v>
      </c>
    </row>
    <row r="458" spans="1:18" x14ac:dyDescent="0.2">
      <c r="A458" s="17">
        <v>1192631067</v>
      </c>
      <c r="B458" s="17">
        <v>7</v>
      </c>
      <c r="D458" s="17">
        <v>1171454704</v>
      </c>
      <c r="E458" s="7" t="s">
        <v>87</v>
      </c>
      <c r="F458" s="7" t="s">
        <v>88</v>
      </c>
      <c r="G458" s="7" t="s">
        <v>89</v>
      </c>
      <c r="H458" s="17" t="s">
        <v>90</v>
      </c>
      <c r="I458" s="7" t="s">
        <v>83</v>
      </c>
      <c r="J458" s="17">
        <v>4</v>
      </c>
      <c r="K458" s="17" t="s">
        <v>68</v>
      </c>
      <c r="L458" s="17" t="s">
        <v>219</v>
      </c>
      <c r="N458" s="17">
        <v>28</v>
      </c>
      <c r="O458" s="17">
        <v>4</v>
      </c>
      <c r="P458" s="17">
        <v>1</v>
      </c>
      <c r="Q458" s="17">
        <v>0</v>
      </c>
      <c r="R458">
        <f>MATCH(D458,Отчет!$D:$D,0)</f>
        <v>39</v>
      </c>
    </row>
    <row r="459" spans="1:18" x14ac:dyDescent="0.2">
      <c r="A459" s="17">
        <v>1192631278</v>
      </c>
      <c r="B459" s="17">
        <v>8</v>
      </c>
      <c r="D459" s="17">
        <v>1171454717</v>
      </c>
      <c r="E459" s="7" t="s">
        <v>96</v>
      </c>
      <c r="F459" s="7" t="s">
        <v>97</v>
      </c>
      <c r="G459" s="7" t="s">
        <v>98</v>
      </c>
      <c r="H459" s="17" t="s">
        <v>99</v>
      </c>
      <c r="I459" s="7" t="s">
        <v>83</v>
      </c>
      <c r="J459" s="17">
        <v>4</v>
      </c>
      <c r="K459" s="17" t="s">
        <v>68</v>
      </c>
      <c r="L459" s="17" t="s">
        <v>219</v>
      </c>
      <c r="N459" s="17">
        <v>32</v>
      </c>
      <c r="O459" s="17">
        <v>4</v>
      </c>
      <c r="P459" s="17">
        <v>1</v>
      </c>
      <c r="Q459" s="17">
        <v>0</v>
      </c>
      <c r="R459">
        <f>MATCH(D459,Отчет!$D:$D,0)</f>
        <v>31</v>
      </c>
    </row>
    <row r="460" spans="1:18" x14ac:dyDescent="0.2">
      <c r="A460" s="17">
        <v>1192629953</v>
      </c>
      <c r="B460" s="17">
        <v>9</v>
      </c>
      <c r="D460" s="17">
        <v>1171454730</v>
      </c>
      <c r="E460" s="7" t="s">
        <v>164</v>
      </c>
      <c r="F460" s="7" t="s">
        <v>165</v>
      </c>
      <c r="G460" s="7" t="s">
        <v>166</v>
      </c>
      <c r="H460" s="17" t="s">
        <v>167</v>
      </c>
      <c r="I460" s="7" t="s">
        <v>83</v>
      </c>
      <c r="J460" s="17">
        <v>4</v>
      </c>
      <c r="K460" s="17" t="s">
        <v>68</v>
      </c>
      <c r="L460" s="17" t="s">
        <v>219</v>
      </c>
      <c r="N460" s="17">
        <v>36</v>
      </c>
      <c r="O460" s="17">
        <v>4</v>
      </c>
      <c r="P460" s="17">
        <v>1</v>
      </c>
      <c r="Q460" s="17">
        <v>0</v>
      </c>
      <c r="R460">
        <f>MATCH(D460,Отчет!$D:$D,0)</f>
        <v>19</v>
      </c>
    </row>
    <row r="461" spans="1:18" x14ac:dyDescent="0.2">
      <c r="A461" s="17">
        <v>1192630223</v>
      </c>
      <c r="B461" s="17">
        <v>7</v>
      </c>
      <c r="D461" s="17">
        <v>1171454743</v>
      </c>
      <c r="E461" s="7" t="s">
        <v>120</v>
      </c>
      <c r="F461" s="7" t="s">
        <v>121</v>
      </c>
      <c r="G461" s="7" t="s">
        <v>122</v>
      </c>
      <c r="H461" s="17" t="s">
        <v>123</v>
      </c>
      <c r="I461" s="7" t="s">
        <v>83</v>
      </c>
      <c r="J461" s="17">
        <v>4</v>
      </c>
      <c r="K461" s="17" t="s">
        <v>68</v>
      </c>
      <c r="L461" s="17" t="s">
        <v>219</v>
      </c>
      <c r="N461" s="17">
        <v>28</v>
      </c>
      <c r="O461" s="17">
        <v>4</v>
      </c>
      <c r="P461" s="17">
        <v>1</v>
      </c>
      <c r="Q461" s="17">
        <v>0</v>
      </c>
      <c r="R461">
        <f>MATCH(D461,Отчет!$D:$D,0)</f>
        <v>36</v>
      </c>
    </row>
    <row r="462" spans="1:18" x14ac:dyDescent="0.2">
      <c r="A462" s="17">
        <v>1192629806</v>
      </c>
      <c r="B462" s="17">
        <v>4</v>
      </c>
      <c r="D462" s="17">
        <v>1178834281</v>
      </c>
      <c r="E462" s="7" t="s">
        <v>116</v>
      </c>
      <c r="F462" s="7" t="s">
        <v>117</v>
      </c>
      <c r="G462" s="7" t="s">
        <v>118</v>
      </c>
      <c r="H462" s="17" t="s">
        <v>119</v>
      </c>
      <c r="I462" s="7" t="s">
        <v>83</v>
      </c>
      <c r="J462" s="17">
        <v>4</v>
      </c>
      <c r="K462" s="17" t="s">
        <v>68</v>
      </c>
      <c r="L462" s="17" t="s">
        <v>219</v>
      </c>
      <c r="N462" s="17">
        <v>16</v>
      </c>
      <c r="O462" s="17">
        <v>4</v>
      </c>
      <c r="P462" s="17">
        <v>1</v>
      </c>
      <c r="Q462" s="17">
        <v>0</v>
      </c>
      <c r="R462">
        <f>MATCH(D462,Отчет!$D:$D,0)</f>
        <v>42</v>
      </c>
    </row>
    <row r="463" spans="1:18" x14ac:dyDescent="0.2">
      <c r="A463" s="17">
        <v>1192629842</v>
      </c>
      <c r="B463" s="17">
        <v>9</v>
      </c>
      <c r="D463" s="17">
        <v>1178834296</v>
      </c>
      <c r="E463" s="7" t="s">
        <v>112</v>
      </c>
      <c r="F463" s="7" t="s">
        <v>113</v>
      </c>
      <c r="G463" s="7" t="s">
        <v>114</v>
      </c>
      <c r="H463" s="17" t="s">
        <v>115</v>
      </c>
      <c r="I463" s="7" t="s">
        <v>83</v>
      </c>
      <c r="J463" s="17">
        <v>4</v>
      </c>
      <c r="K463" s="17" t="s">
        <v>68</v>
      </c>
      <c r="L463" s="17" t="s">
        <v>219</v>
      </c>
      <c r="N463" s="17">
        <v>36</v>
      </c>
      <c r="O463" s="17">
        <v>4</v>
      </c>
      <c r="P463" s="17">
        <v>1</v>
      </c>
      <c r="Q463" s="17">
        <v>0</v>
      </c>
      <c r="R463">
        <f>MATCH(D463,Отчет!$D:$D,0)</f>
        <v>26</v>
      </c>
    </row>
    <row r="464" spans="1:18" x14ac:dyDescent="0.2">
      <c r="A464" s="17">
        <v>1192630034</v>
      </c>
      <c r="B464" s="17">
        <v>8</v>
      </c>
      <c r="D464" s="17">
        <v>1178834341</v>
      </c>
      <c r="E464" s="7" t="s">
        <v>108</v>
      </c>
      <c r="F464" s="7" t="s">
        <v>109</v>
      </c>
      <c r="G464" s="7" t="s">
        <v>110</v>
      </c>
      <c r="H464" s="17" t="s">
        <v>111</v>
      </c>
      <c r="I464" s="7" t="s">
        <v>83</v>
      </c>
      <c r="J464" s="17">
        <v>4</v>
      </c>
      <c r="K464" s="17" t="s">
        <v>68</v>
      </c>
      <c r="L464" s="17" t="s">
        <v>219</v>
      </c>
      <c r="N464" s="17">
        <v>32</v>
      </c>
      <c r="O464" s="17">
        <v>4</v>
      </c>
      <c r="P464" s="17">
        <v>1</v>
      </c>
      <c r="Q464" s="17">
        <v>0</v>
      </c>
      <c r="R464">
        <f>MATCH(D464,Отчет!$D:$D,0)</f>
        <v>16</v>
      </c>
    </row>
    <row r="465" spans="1:18" x14ac:dyDescent="0.2">
      <c r="A465" s="17">
        <v>1025565053</v>
      </c>
      <c r="B465" s="17">
        <v>7</v>
      </c>
      <c r="D465" s="17">
        <v>853560123</v>
      </c>
      <c r="E465" s="7" t="s">
        <v>63</v>
      </c>
      <c r="F465" s="7" t="s">
        <v>64</v>
      </c>
      <c r="G465" s="7" t="s">
        <v>65</v>
      </c>
      <c r="H465" s="17" t="s">
        <v>66</v>
      </c>
      <c r="I465" s="7" t="s">
        <v>222</v>
      </c>
      <c r="J465" s="17">
        <v>12</v>
      </c>
      <c r="K465" s="17" t="s">
        <v>68</v>
      </c>
      <c r="L465" s="17" t="s">
        <v>219</v>
      </c>
      <c r="N465" s="17">
        <v>84</v>
      </c>
      <c r="O465" s="17">
        <v>12</v>
      </c>
      <c r="P465" s="17">
        <v>1</v>
      </c>
      <c r="Q465" s="17">
        <v>0</v>
      </c>
      <c r="R465">
        <f>MATCH(D465,Отчет!$D:$D,0)</f>
        <v>43</v>
      </c>
    </row>
    <row r="466" spans="1:18" x14ac:dyDescent="0.2">
      <c r="A466" s="17">
        <v>1533912775</v>
      </c>
      <c r="B466" s="17">
        <v>5</v>
      </c>
      <c r="D466" s="17">
        <v>1178834536</v>
      </c>
      <c r="E466" s="7" t="s">
        <v>158</v>
      </c>
      <c r="F466" s="7" t="s">
        <v>159</v>
      </c>
      <c r="G466" s="7" t="s">
        <v>150</v>
      </c>
      <c r="H466" s="17" t="s">
        <v>160</v>
      </c>
      <c r="I466" s="7" t="s">
        <v>223</v>
      </c>
      <c r="J466" s="17">
        <v>3</v>
      </c>
      <c r="K466" s="17" t="s">
        <v>68</v>
      </c>
      <c r="L466" s="17" t="s">
        <v>219</v>
      </c>
      <c r="N466" s="17">
        <v>15</v>
      </c>
      <c r="O466" s="17">
        <v>3</v>
      </c>
      <c r="P466" s="17">
        <v>1</v>
      </c>
      <c r="Q466" s="17">
        <v>0</v>
      </c>
      <c r="R466">
        <f>MATCH(D466,Отчет!$D:$D,0)</f>
        <v>40</v>
      </c>
    </row>
    <row r="467" spans="1:18" x14ac:dyDescent="0.2">
      <c r="A467" s="17">
        <v>1256516546</v>
      </c>
      <c r="B467" s="17">
        <v>9</v>
      </c>
      <c r="D467" s="17">
        <v>1171454545</v>
      </c>
      <c r="E467" s="7" t="s">
        <v>161</v>
      </c>
      <c r="F467" s="7" t="s">
        <v>162</v>
      </c>
      <c r="G467" s="7" t="s">
        <v>146</v>
      </c>
      <c r="H467" s="17" t="s">
        <v>163</v>
      </c>
      <c r="I467" s="7" t="s">
        <v>223</v>
      </c>
      <c r="J467" s="17">
        <v>3</v>
      </c>
      <c r="K467" s="17" t="s">
        <v>68</v>
      </c>
      <c r="L467" s="17" t="s">
        <v>219</v>
      </c>
      <c r="N467" s="17">
        <v>27</v>
      </c>
      <c r="O467" s="17">
        <v>3</v>
      </c>
      <c r="P467" s="17">
        <v>1</v>
      </c>
      <c r="Q467" s="17">
        <v>0</v>
      </c>
      <c r="R467">
        <f>MATCH(D467,Отчет!$D:$D,0)</f>
        <v>25</v>
      </c>
    </row>
    <row r="468" spans="1:18" x14ac:dyDescent="0.2">
      <c r="A468" s="17">
        <v>1256516627</v>
      </c>
      <c r="B468" s="17">
        <v>9</v>
      </c>
      <c r="D468" s="17">
        <v>1171454532</v>
      </c>
      <c r="E468" s="7" t="s">
        <v>193</v>
      </c>
      <c r="F468" s="7" t="s">
        <v>194</v>
      </c>
      <c r="G468" s="7" t="s">
        <v>195</v>
      </c>
      <c r="H468" s="17" t="s">
        <v>196</v>
      </c>
      <c r="I468" s="7" t="s">
        <v>224</v>
      </c>
      <c r="J468" s="17">
        <v>3</v>
      </c>
      <c r="K468" s="17" t="s">
        <v>68</v>
      </c>
      <c r="L468" s="17" t="s">
        <v>219</v>
      </c>
      <c r="N468" s="17">
        <v>27</v>
      </c>
      <c r="O468" s="17">
        <v>3</v>
      </c>
      <c r="P468" s="17">
        <v>1</v>
      </c>
      <c r="Q468" s="17">
        <v>0</v>
      </c>
      <c r="R468">
        <f>MATCH(D468,Отчет!$D:$D,0)</f>
        <v>22</v>
      </c>
    </row>
    <row r="469" spans="1:18" x14ac:dyDescent="0.2">
      <c r="A469" s="17">
        <v>1545704965</v>
      </c>
      <c r="B469" s="17">
        <v>10</v>
      </c>
      <c r="D469" s="17">
        <v>1178834491</v>
      </c>
      <c r="E469" s="7" t="s">
        <v>128</v>
      </c>
      <c r="F469" s="7" t="s">
        <v>129</v>
      </c>
      <c r="G469" s="7" t="s">
        <v>65</v>
      </c>
      <c r="H469" s="17" t="s">
        <v>130</v>
      </c>
      <c r="I469" s="7" t="s">
        <v>225</v>
      </c>
      <c r="J469" s="17">
        <v>3</v>
      </c>
      <c r="K469" s="17" t="s">
        <v>68</v>
      </c>
      <c r="L469" s="17" t="s">
        <v>219</v>
      </c>
      <c r="N469" s="17">
        <v>30</v>
      </c>
      <c r="O469" s="17">
        <v>3</v>
      </c>
      <c r="P469" s="17">
        <v>1</v>
      </c>
      <c r="Q469" s="17">
        <v>0</v>
      </c>
      <c r="R469">
        <f>MATCH(D469,Отчет!$D:$D,0)</f>
        <v>20</v>
      </c>
    </row>
    <row r="470" spans="1:18" x14ac:dyDescent="0.2">
      <c r="A470" s="17">
        <v>1542168326</v>
      </c>
      <c r="B470" s="17">
        <v>10</v>
      </c>
      <c r="D470" s="17">
        <v>1178834521</v>
      </c>
      <c r="E470" s="7" t="s">
        <v>124</v>
      </c>
      <c r="F470" s="7" t="s">
        <v>125</v>
      </c>
      <c r="G470" s="7" t="s">
        <v>126</v>
      </c>
      <c r="H470" s="17" t="s">
        <v>127</v>
      </c>
      <c r="I470" s="7" t="s">
        <v>225</v>
      </c>
      <c r="J470" s="17">
        <v>3</v>
      </c>
      <c r="K470" s="17" t="s">
        <v>68</v>
      </c>
      <c r="L470" s="17" t="s">
        <v>219</v>
      </c>
      <c r="N470" s="17">
        <v>30</v>
      </c>
      <c r="O470" s="17">
        <v>3</v>
      </c>
      <c r="P470" s="17">
        <v>1</v>
      </c>
      <c r="Q470" s="17">
        <v>0</v>
      </c>
      <c r="R470">
        <f>MATCH(D470,Отчет!$D:$D,0)</f>
        <v>13</v>
      </c>
    </row>
    <row r="471" spans="1:18" x14ac:dyDescent="0.2">
      <c r="A471" s="17">
        <v>1256516587</v>
      </c>
      <c r="B471" s="17">
        <v>10</v>
      </c>
      <c r="D471" s="17">
        <v>1171454675</v>
      </c>
      <c r="E471" s="7" t="s">
        <v>92</v>
      </c>
      <c r="F471" s="7" t="s">
        <v>93</v>
      </c>
      <c r="G471" s="7" t="s">
        <v>94</v>
      </c>
      <c r="H471" s="17" t="s">
        <v>95</v>
      </c>
      <c r="I471" s="7" t="s">
        <v>225</v>
      </c>
      <c r="J471" s="17">
        <v>3</v>
      </c>
      <c r="K471" s="17" t="s">
        <v>68</v>
      </c>
      <c r="L471" s="17" t="s">
        <v>219</v>
      </c>
      <c r="N471" s="17">
        <v>30</v>
      </c>
      <c r="O471" s="17">
        <v>3</v>
      </c>
      <c r="P471" s="17">
        <v>1</v>
      </c>
      <c r="Q471" s="17">
        <v>0</v>
      </c>
      <c r="R471">
        <f>MATCH(D471,Отчет!$D:$D,0)</f>
        <v>12</v>
      </c>
    </row>
    <row r="472" spans="1:18" x14ac:dyDescent="0.2">
      <c r="A472" s="17">
        <v>1261785825</v>
      </c>
      <c r="B472" s="17">
        <v>10</v>
      </c>
      <c r="D472" s="17">
        <v>1178834341</v>
      </c>
      <c r="E472" s="7" t="s">
        <v>108</v>
      </c>
      <c r="F472" s="7" t="s">
        <v>109</v>
      </c>
      <c r="G472" s="7" t="s">
        <v>110</v>
      </c>
      <c r="H472" s="17" t="s">
        <v>111</v>
      </c>
      <c r="I472" s="7" t="s">
        <v>225</v>
      </c>
      <c r="J472" s="17">
        <v>3</v>
      </c>
      <c r="K472" s="17" t="s">
        <v>68</v>
      </c>
      <c r="L472" s="17" t="s">
        <v>219</v>
      </c>
      <c r="N472" s="17">
        <v>30</v>
      </c>
      <c r="O472" s="17">
        <v>3</v>
      </c>
      <c r="P472" s="17">
        <v>1</v>
      </c>
      <c r="Q472" s="17">
        <v>0</v>
      </c>
      <c r="R472">
        <f>MATCH(D472,Отчет!$D:$D,0)</f>
        <v>16</v>
      </c>
    </row>
    <row r="473" spans="1:18" x14ac:dyDescent="0.2">
      <c r="A473" s="17">
        <v>1256516659</v>
      </c>
      <c r="B473" s="17">
        <v>10</v>
      </c>
      <c r="D473" s="17">
        <v>1171454506</v>
      </c>
      <c r="E473" s="7" t="s">
        <v>187</v>
      </c>
      <c r="F473" s="7" t="s">
        <v>188</v>
      </c>
      <c r="G473" s="7" t="s">
        <v>189</v>
      </c>
      <c r="H473" s="17" t="s">
        <v>190</v>
      </c>
      <c r="I473" s="7" t="s">
        <v>225</v>
      </c>
      <c r="J473" s="17">
        <v>3</v>
      </c>
      <c r="K473" s="17" t="s">
        <v>68</v>
      </c>
      <c r="L473" s="17" t="s">
        <v>219</v>
      </c>
      <c r="N473" s="17">
        <v>30</v>
      </c>
      <c r="O473" s="17">
        <v>3</v>
      </c>
      <c r="P473" s="17">
        <v>1</v>
      </c>
      <c r="Q473" s="17">
        <v>0</v>
      </c>
      <c r="R473">
        <f>MATCH(D473,Отчет!$D:$D,0)</f>
        <v>17</v>
      </c>
    </row>
    <row r="474" spans="1:18" x14ac:dyDescent="0.2">
      <c r="A474" s="17">
        <v>1256516611</v>
      </c>
      <c r="B474" s="17">
        <v>10</v>
      </c>
      <c r="D474" s="17">
        <v>1171454649</v>
      </c>
      <c r="E474" s="7" t="s">
        <v>180</v>
      </c>
      <c r="F474" s="7" t="s">
        <v>181</v>
      </c>
      <c r="G474" s="7" t="s">
        <v>182</v>
      </c>
      <c r="H474" s="17" t="s">
        <v>183</v>
      </c>
      <c r="I474" s="7" t="s">
        <v>225</v>
      </c>
      <c r="J474" s="17">
        <v>3</v>
      </c>
      <c r="K474" s="17" t="s">
        <v>68</v>
      </c>
      <c r="L474" s="17" t="s">
        <v>219</v>
      </c>
      <c r="N474" s="17">
        <v>30</v>
      </c>
      <c r="O474" s="17">
        <v>3</v>
      </c>
      <c r="P474" s="17">
        <v>1</v>
      </c>
      <c r="Q474" s="17">
        <v>0</v>
      </c>
      <c r="R474">
        <f>MATCH(D474,Отчет!$D:$D,0)</f>
        <v>14</v>
      </c>
    </row>
    <row r="475" spans="1:18" x14ac:dyDescent="0.2">
      <c r="A475" s="17">
        <v>1256516603</v>
      </c>
      <c r="B475" s="17">
        <v>7</v>
      </c>
      <c r="D475" s="17">
        <v>1178834386</v>
      </c>
      <c r="E475" s="7" t="s">
        <v>140</v>
      </c>
      <c r="F475" s="7" t="s">
        <v>141</v>
      </c>
      <c r="G475" s="7" t="s">
        <v>142</v>
      </c>
      <c r="H475" s="17" t="s">
        <v>143</v>
      </c>
      <c r="I475" s="7" t="s">
        <v>225</v>
      </c>
      <c r="J475" s="17">
        <v>3</v>
      </c>
      <c r="K475" s="17" t="s">
        <v>68</v>
      </c>
      <c r="L475" s="17" t="s">
        <v>219</v>
      </c>
      <c r="N475" s="17">
        <v>21</v>
      </c>
      <c r="O475" s="17">
        <v>3</v>
      </c>
      <c r="P475" s="17">
        <v>1</v>
      </c>
      <c r="Q475" s="17">
        <v>0</v>
      </c>
      <c r="R475">
        <f>MATCH(D475,Отчет!$D:$D,0)</f>
        <v>28</v>
      </c>
    </row>
    <row r="476" spans="1:18" x14ac:dyDescent="0.2">
      <c r="A476" s="17">
        <v>1256516579</v>
      </c>
      <c r="B476" s="17">
        <v>10</v>
      </c>
      <c r="D476" s="17">
        <v>1178834431</v>
      </c>
      <c r="E476" s="7" t="s">
        <v>137</v>
      </c>
      <c r="F476" s="7" t="s">
        <v>138</v>
      </c>
      <c r="G476" s="7" t="s">
        <v>98</v>
      </c>
      <c r="H476" s="17" t="s">
        <v>139</v>
      </c>
      <c r="I476" s="7" t="s">
        <v>225</v>
      </c>
      <c r="J476" s="17">
        <v>3</v>
      </c>
      <c r="K476" s="17" t="s">
        <v>68</v>
      </c>
      <c r="L476" s="17" t="s">
        <v>219</v>
      </c>
      <c r="N476" s="17">
        <v>30</v>
      </c>
      <c r="O476" s="17">
        <v>3</v>
      </c>
      <c r="P476" s="17">
        <v>1</v>
      </c>
      <c r="Q476" s="17">
        <v>0</v>
      </c>
      <c r="R476">
        <f>MATCH(D476,Отчет!$D:$D,0)</f>
        <v>27</v>
      </c>
    </row>
    <row r="477" spans="1:18" x14ac:dyDescent="0.2">
      <c r="A477" s="17">
        <v>1256516639</v>
      </c>
      <c r="B477" s="17">
        <v>9</v>
      </c>
      <c r="D477" s="17">
        <v>1178834296</v>
      </c>
      <c r="E477" s="7" t="s">
        <v>112</v>
      </c>
      <c r="F477" s="7" t="s">
        <v>113</v>
      </c>
      <c r="G477" s="7" t="s">
        <v>114</v>
      </c>
      <c r="H477" s="17" t="s">
        <v>115</v>
      </c>
      <c r="I477" s="7" t="s">
        <v>225</v>
      </c>
      <c r="J477" s="17">
        <v>3</v>
      </c>
      <c r="K477" s="17" t="s">
        <v>68</v>
      </c>
      <c r="L477" s="17" t="s">
        <v>219</v>
      </c>
      <c r="N477" s="17">
        <v>27</v>
      </c>
      <c r="O477" s="17">
        <v>3</v>
      </c>
      <c r="P477" s="17">
        <v>1</v>
      </c>
      <c r="Q477" s="17">
        <v>0</v>
      </c>
      <c r="R477">
        <f>MATCH(D477,Отчет!$D:$D,0)</f>
        <v>26</v>
      </c>
    </row>
    <row r="478" spans="1:18" x14ac:dyDescent="0.2">
      <c r="A478" s="17">
        <v>1192629937</v>
      </c>
      <c r="B478" s="17">
        <v>10</v>
      </c>
      <c r="D478" s="17">
        <v>1171454730</v>
      </c>
      <c r="E478" s="7" t="s">
        <v>164</v>
      </c>
      <c r="F478" s="7" t="s">
        <v>165</v>
      </c>
      <c r="G478" s="7" t="s">
        <v>166</v>
      </c>
      <c r="H478" s="17" t="s">
        <v>167</v>
      </c>
      <c r="I478" s="7" t="s">
        <v>84</v>
      </c>
      <c r="J478" s="17">
        <v>3</v>
      </c>
      <c r="K478" s="17" t="s">
        <v>68</v>
      </c>
      <c r="L478" s="17" t="s">
        <v>219</v>
      </c>
      <c r="N478" s="17">
        <v>30</v>
      </c>
      <c r="O478" s="17">
        <v>3</v>
      </c>
      <c r="P478" s="17">
        <v>1</v>
      </c>
      <c r="Q478" s="17">
        <v>0</v>
      </c>
      <c r="R478">
        <f>MATCH(D478,Отчет!$D:$D,0)</f>
        <v>19</v>
      </c>
    </row>
    <row r="479" spans="1:18" x14ac:dyDescent="0.2">
      <c r="A479" s="17">
        <v>1192630201</v>
      </c>
      <c r="B479" s="17">
        <v>5</v>
      </c>
      <c r="D479" s="17">
        <v>1171454743</v>
      </c>
      <c r="E479" s="7" t="s">
        <v>120</v>
      </c>
      <c r="F479" s="7" t="s">
        <v>121</v>
      </c>
      <c r="G479" s="7" t="s">
        <v>122</v>
      </c>
      <c r="H479" s="17" t="s">
        <v>123</v>
      </c>
      <c r="I479" s="7" t="s">
        <v>84</v>
      </c>
      <c r="J479" s="17">
        <v>3</v>
      </c>
      <c r="K479" s="17" t="s">
        <v>68</v>
      </c>
      <c r="L479" s="17" t="s">
        <v>219</v>
      </c>
      <c r="N479" s="17">
        <v>15</v>
      </c>
      <c r="O479" s="17">
        <v>3</v>
      </c>
      <c r="P479" s="17">
        <v>1</v>
      </c>
      <c r="Q479" s="17">
        <v>0</v>
      </c>
      <c r="R479">
        <f>MATCH(D479,Отчет!$D:$D,0)</f>
        <v>36</v>
      </c>
    </row>
    <row r="480" spans="1:18" x14ac:dyDescent="0.2">
      <c r="A480" s="17">
        <v>1192629790</v>
      </c>
      <c r="B480" s="17">
        <v>4</v>
      </c>
      <c r="D480" s="17">
        <v>1178834281</v>
      </c>
      <c r="E480" s="7" t="s">
        <v>116</v>
      </c>
      <c r="F480" s="7" t="s">
        <v>117</v>
      </c>
      <c r="G480" s="7" t="s">
        <v>118</v>
      </c>
      <c r="H480" s="17" t="s">
        <v>119</v>
      </c>
      <c r="I480" s="7" t="s">
        <v>84</v>
      </c>
      <c r="J480" s="17">
        <v>3</v>
      </c>
      <c r="K480" s="17" t="s">
        <v>68</v>
      </c>
      <c r="L480" s="17" t="s">
        <v>219</v>
      </c>
      <c r="N480" s="17">
        <v>12</v>
      </c>
      <c r="O480" s="17">
        <v>3</v>
      </c>
      <c r="P480" s="17">
        <v>1</v>
      </c>
      <c r="Q480" s="17">
        <v>0</v>
      </c>
      <c r="R480">
        <f>MATCH(D480,Отчет!$D:$D,0)</f>
        <v>42</v>
      </c>
    </row>
    <row r="481" spans="1:18" x14ac:dyDescent="0.2">
      <c r="A481" s="17">
        <v>1192629826</v>
      </c>
      <c r="B481" s="17">
        <v>8</v>
      </c>
      <c r="D481" s="17">
        <v>1178834296</v>
      </c>
      <c r="E481" s="7" t="s">
        <v>112</v>
      </c>
      <c r="F481" s="7" t="s">
        <v>113</v>
      </c>
      <c r="G481" s="7" t="s">
        <v>114</v>
      </c>
      <c r="H481" s="17" t="s">
        <v>115</v>
      </c>
      <c r="I481" s="7" t="s">
        <v>84</v>
      </c>
      <c r="J481" s="17">
        <v>3</v>
      </c>
      <c r="K481" s="17" t="s">
        <v>68</v>
      </c>
      <c r="L481" s="17" t="s">
        <v>219</v>
      </c>
      <c r="N481" s="17">
        <v>24</v>
      </c>
      <c r="O481" s="17">
        <v>3</v>
      </c>
      <c r="P481" s="17">
        <v>1</v>
      </c>
      <c r="Q481" s="17">
        <v>0</v>
      </c>
      <c r="R481">
        <f>MATCH(D481,Отчет!$D:$D,0)</f>
        <v>26</v>
      </c>
    </row>
    <row r="482" spans="1:18" x14ac:dyDescent="0.2">
      <c r="A482" s="17">
        <v>1192630015</v>
      </c>
      <c r="B482" s="17">
        <v>5</v>
      </c>
      <c r="D482" s="17">
        <v>1178834341</v>
      </c>
      <c r="E482" s="7" t="s">
        <v>108</v>
      </c>
      <c r="F482" s="7" t="s">
        <v>109</v>
      </c>
      <c r="G482" s="7" t="s">
        <v>110</v>
      </c>
      <c r="H482" s="17" t="s">
        <v>111</v>
      </c>
      <c r="I482" s="7" t="s">
        <v>84</v>
      </c>
      <c r="J482" s="17">
        <v>3</v>
      </c>
      <c r="K482" s="17" t="s">
        <v>68</v>
      </c>
      <c r="L482" s="17" t="s">
        <v>219</v>
      </c>
      <c r="N482" s="17">
        <v>15</v>
      </c>
      <c r="O482" s="17">
        <v>3</v>
      </c>
      <c r="P482" s="17">
        <v>1</v>
      </c>
      <c r="Q482" s="17">
        <v>0</v>
      </c>
      <c r="R482">
        <f>MATCH(D482,Отчет!$D:$D,0)</f>
        <v>16</v>
      </c>
    </row>
    <row r="483" spans="1:18" x14ac:dyDescent="0.2">
      <c r="A483" s="17">
        <v>1192630127</v>
      </c>
      <c r="B483" s="17">
        <v>7</v>
      </c>
      <c r="D483" s="17">
        <v>1178834371</v>
      </c>
      <c r="E483" s="7" t="s">
        <v>104</v>
      </c>
      <c r="F483" s="7" t="s">
        <v>105</v>
      </c>
      <c r="G483" s="7" t="s">
        <v>106</v>
      </c>
      <c r="H483" s="17" t="s">
        <v>107</v>
      </c>
      <c r="I483" s="7" t="s">
        <v>84</v>
      </c>
      <c r="J483" s="17">
        <v>3</v>
      </c>
      <c r="K483" s="17" t="s">
        <v>68</v>
      </c>
      <c r="L483" s="17" t="s">
        <v>219</v>
      </c>
      <c r="N483" s="17">
        <v>21</v>
      </c>
      <c r="O483" s="17">
        <v>3</v>
      </c>
      <c r="P483" s="17">
        <v>1</v>
      </c>
      <c r="Q483" s="17">
        <v>0</v>
      </c>
      <c r="R483">
        <f>MATCH(D483,Отчет!$D:$D,0)</f>
        <v>23</v>
      </c>
    </row>
    <row r="484" spans="1:18" x14ac:dyDescent="0.2">
      <c r="A484" s="17">
        <v>1192630317</v>
      </c>
      <c r="B484" s="17">
        <v>9</v>
      </c>
      <c r="D484" s="17">
        <v>1178834386</v>
      </c>
      <c r="E484" s="7" t="s">
        <v>140</v>
      </c>
      <c r="F484" s="7" t="s">
        <v>141</v>
      </c>
      <c r="G484" s="7" t="s">
        <v>142</v>
      </c>
      <c r="H484" s="17" t="s">
        <v>143</v>
      </c>
      <c r="I484" s="7" t="s">
        <v>84</v>
      </c>
      <c r="J484" s="17">
        <v>3</v>
      </c>
      <c r="K484" s="17" t="s">
        <v>68</v>
      </c>
      <c r="L484" s="17" t="s">
        <v>219</v>
      </c>
      <c r="N484" s="17">
        <v>27</v>
      </c>
      <c r="O484" s="17">
        <v>3</v>
      </c>
      <c r="P484" s="17">
        <v>1</v>
      </c>
      <c r="Q484" s="17">
        <v>0</v>
      </c>
      <c r="R484">
        <f>MATCH(D484,Отчет!$D:$D,0)</f>
        <v>28</v>
      </c>
    </row>
    <row r="485" spans="1:18" x14ac:dyDescent="0.2">
      <c r="A485" s="17">
        <v>1192630581</v>
      </c>
      <c r="B485" s="17">
        <v>5</v>
      </c>
      <c r="D485" s="17">
        <v>1178834431</v>
      </c>
      <c r="E485" s="7" t="s">
        <v>137</v>
      </c>
      <c r="F485" s="7" t="s">
        <v>138</v>
      </c>
      <c r="G485" s="7" t="s">
        <v>98</v>
      </c>
      <c r="H485" s="17" t="s">
        <v>139</v>
      </c>
      <c r="I485" s="7" t="s">
        <v>84</v>
      </c>
      <c r="J485" s="17">
        <v>3</v>
      </c>
      <c r="K485" s="17" t="s">
        <v>68</v>
      </c>
      <c r="L485" s="17" t="s">
        <v>219</v>
      </c>
      <c r="N485" s="17">
        <v>15</v>
      </c>
      <c r="O485" s="17">
        <v>3</v>
      </c>
      <c r="P485" s="17">
        <v>1</v>
      </c>
      <c r="Q485" s="17">
        <v>0</v>
      </c>
      <c r="R485">
        <f>MATCH(D485,Отчет!$D:$D,0)</f>
        <v>27</v>
      </c>
    </row>
    <row r="486" spans="1:18" x14ac:dyDescent="0.2">
      <c r="A486" s="17">
        <v>1192630622</v>
      </c>
      <c r="B486" s="17">
        <v>4</v>
      </c>
      <c r="D486" s="17">
        <v>1178834446</v>
      </c>
      <c r="E486" s="7" t="s">
        <v>134</v>
      </c>
      <c r="F486" s="7" t="s">
        <v>129</v>
      </c>
      <c r="G486" s="7" t="s">
        <v>135</v>
      </c>
      <c r="H486" s="17" t="s">
        <v>136</v>
      </c>
      <c r="I486" s="7" t="s">
        <v>84</v>
      </c>
      <c r="J486" s="17">
        <v>3</v>
      </c>
      <c r="K486" s="17" t="s">
        <v>68</v>
      </c>
      <c r="L486" s="17" t="s">
        <v>219</v>
      </c>
      <c r="N486" s="17">
        <v>12</v>
      </c>
      <c r="O486" s="17">
        <v>3</v>
      </c>
      <c r="P486" s="17">
        <v>1</v>
      </c>
      <c r="Q486" s="17">
        <v>0</v>
      </c>
      <c r="R486">
        <f>MATCH(D486,Отчет!$D:$D,0)</f>
        <v>41</v>
      </c>
    </row>
    <row r="487" spans="1:18" x14ac:dyDescent="0.2">
      <c r="A487" s="17">
        <v>1192630699</v>
      </c>
      <c r="B487" s="17">
        <v>5</v>
      </c>
      <c r="D487" s="17">
        <v>1178834476</v>
      </c>
      <c r="E487" s="7" t="s">
        <v>131</v>
      </c>
      <c r="F487" s="7" t="s">
        <v>132</v>
      </c>
      <c r="G487" s="7" t="s">
        <v>122</v>
      </c>
      <c r="H487" s="17" t="s">
        <v>133</v>
      </c>
      <c r="I487" s="7" t="s">
        <v>84</v>
      </c>
      <c r="J487" s="17">
        <v>3</v>
      </c>
      <c r="K487" s="17" t="s">
        <v>68</v>
      </c>
      <c r="L487" s="17" t="s">
        <v>219</v>
      </c>
      <c r="N487" s="17">
        <v>15</v>
      </c>
      <c r="O487" s="17">
        <v>3</v>
      </c>
      <c r="P487" s="17">
        <v>1</v>
      </c>
      <c r="Q487" s="17">
        <v>0</v>
      </c>
      <c r="R487">
        <f>MATCH(D487,Отчет!$D:$D,0)</f>
        <v>34</v>
      </c>
    </row>
    <row r="488" spans="1:18" x14ac:dyDescent="0.2">
      <c r="A488" s="17">
        <v>1192630735</v>
      </c>
      <c r="B488" s="17">
        <v>8</v>
      </c>
      <c r="D488" s="17">
        <v>1178834491</v>
      </c>
      <c r="E488" s="7" t="s">
        <v>128</v>
      </c>
      <c r="F488" s="7" t="s">
        <v>129</v>
      </c>
      <c r="G488" s="7" t="s">
        <v>65</v>
      </c>
      <c r="H488" s="17" t="s">
        <v>130</v>
      </c>
      <c r="I488" s="7" t="s">
        <v>84</v>
      </c>
      <c r="J488" s="17">
        <v>3</v>
      </c>
      <c r="K488" s="17" t="s">
        <v>68</v>
      </c>
      <c r="L488" s="17" t="s">
        <v>219</v>
      </c>
      <c r="N488" s="17">
        <v>24</v>
      </c>
      <c r="O488" s="17">
        <v>3</v>
      </c>
      <c r="P488" s="17">
        <v>1</v>
      </c>
      <c r="Q488" s="17">
        <v>0</v>
      </c>
      <c r="R488">
        <f>MATCH(D488,Отчет!$D:$D,0)</f>
        <v>20</v>
      </c>
    </row>
    <row r="489" spans="1:18" x14ac:dyDescent="0.2">
      <c r="A489" s="17">
        <v>1192630845</v>
      </c>
      <c r="B489" s="17">
        <v>8</v>
      </c>
      <c r="D489" s="17">
        <v>1178834521</v>
      </c>
      <c r="E489" s="7" t="s">
        <v>124</v>
      </c>
      <c r="F489" s="7" t="s">
        <v>125</v>
      </c>
      <c r="G489" s="7" t="s">
        <v>126</v>
      </c>
      <c r="H489" s="17" t="s">
        <v>127</v>
      </c>
      <c r="I489" s="7" t="s">
        <v>84</v>
      </c>
      <c r="J489" s="17">
        <v>3</v>
      </c>
      <c r="K489" s="17" t="s">
        <v>68</v>
      </c>
      <c r="L489" s="17" t="s">
        <v>219</v>
      </c>
      <c r="N489" s="17">
        <v>24</v>
      </c>
      <c r="O489" s="17">
        <v>3</v>
      </c>
      <c r="P489" s="17">
        <v>1</v>
      </c>
      <c r="Q489" s="17">
        <v>0</v>
      </c>
      <c r="R489">
        <f>MATCH(D489,Отчет!$D:$D,0)</f>
        <v>13</v>
      </c>
    </row>
    <row r="490" spans="1:18" x14ac:dyDescent="0.2">
      <c r="A490" s="17">
        <v>1192630881</v>
      </c>
      <c r="B490" s="17">
        <v>4</v>
      </c>
      <c r="D490" s="17">
        <v>1178834536</v>
      </c>
      <c r="E490" s="7" t="s">
        <v>158</v>
      </c>
      <c r="F490" s="7" t="s">
        <v>159</v>
      </c>
      <c r="G490" s="7" t="s">
        <v>150</v>
      </c>
      <c r="H490" s="17" t="s">
        <v>160</v>
      </c>
      <c r="I490" s="7" t="s">
        <v>84</v>
      </c>
      <c r="J490" s="17">
        <v>3</v>
      </c>
      <c r="K490" s="17" t="s">
        <v>68</v>
      </c>
      <c r="L490" s="17" t="s">
        <v>219</v>
      </c>
      <c r="N490" s="17">
        <v>12</v>
      </c>
      <c r="O490" s="17">
        <v>3</v>
      </c>
      <c r="P490" s="17">
        <v>1</v>
      </c>
      <c r="Q490" s="17">
        <v>0</v>
      </c>
      <c r="R490">
        <f>MATCH(D490,Отчет!$D:$D,0)</f>
        <v>40</v>
      </c>
    </row>
    <row r="491" spans="1:18" x14ac:dyDescent="0.2">
      <c r="A491" s="17">
        <v>1192631006</v>
      </c>
      <c r="B491" s="17">
        <v>4</v>
      </c>
      <c r="D491" s="17">
        <v>1178834566</v>
      </c>
      <c r="E491" s="7" t="s">
        <v>154</v>
      </c>
      <c r="F491" s="7" t="s">
        <v>155</v>
      </c>
      <c r="G491" s="7" t="s">
        <v>156</v>
      </c>
      <c r="H491" s="17" t="s">
        <v>157</v>
      </c>
      <c r="I491" s="7" t="s">
        <v>84</v>
      </c>
      <c r="J491" s="17">
        <v>3</v>
      </c>
      <c r="K491" s="17" t="s">
        <v>68</v>
      </c>
      <c r="L491" s="17" t="s">
        <v>219</v>
      </c>
      <c r="N491" s="17">
        <v>12</v>
      </c>
      <c r="O491" s="17">
        <v>3</v>
      </c>
      <c r="P491" s="17">
        <v>1</v>
      </c>
      <c r="Q491" s="17">
        <v>0</v>
      </c>
      <c r="R491">
        <f>MATCH(D491,Отчет!$D:$D,0)</f>
        <v>35</v>
      </c>
    </row>
    <row r="492" spans="1:18" x14ac:dyDescent="0.2">
      <c r="A492" s="17">
        <v>1192631087</v>
      </c>
      <c r="B492" s="17">
        <v>7</v>
      </c>
      <c r="D492" s="17">
        <v>1178834581</v>
      </c>
      <c r="E492" s="7" t="s">
        <v>152</v>
      </c>
      <c r="F492" s="7" t="s">
        <v>132</v>
      </c>
      <c r="G492" s="7" t="s">
        <v>126</v>
      </c>
      <c r="H492" s="17" t="s">
        <v>153</v>
      </c>
      <c r="I492" s="7" t="s">
        <v>84</v>
      </c>
      <c r="J492" s="17">
        <v>3</v>
      </c>
      <c r="K492" s="17" t="s">
        <v>68</v>
      </c>
      <c r="L492" s="17" t="s">
        <v>219</v>
      </c>
      <c r="N492" s="17">
        <v>21</v>
      </c>
      <c r="O492" s="17">
        <v>3</v>
      </c>
      <c r="P492" s="17">
        <v>1</v>
      </c>
      <c r="Q492" s="17">
        <v>0</v>
      </c>
      <c r="R492">
        <f>MATCH(D492,Отчет!$D:$D,0)</f>
        <v>18</v>
      </c>
    </row>
    <row r="493" spans="1:18" x14ac:dyDescent="0.2">
      <c r="A493" s="17">
        <v>1192631125</v>
      </c>
      <c r="B493" s="17">
        <v>7</v>
      </c>
      <c r="D493" s="17">
        <v>1178834596</v>
      </c>
      <c r="E493" s="7" t="s">
        <v>148</v>
      </c>
      <c r="F493" s="7" t="s">
        <v>149</v>
      </c>
      <c r="G493" s="7" t="s">
        <v>150</v>
      </c>
      <c r="H493" s="17" t="s">
        <v>151</v>
      </c>
      <c r="I493" s="7" t="s">
        <v>84</v>
      </c>
      <c r="J493" s="17">
        <v>3</v>
      </c>
      <c r="K493" s="17" t="s">
        <v>68</v>
      </c>
      <c r="L493" s="17" t="s">
        <v>219</v>
      </c>
      <c r="N493" s="17">
        <v>21</v>
      </c>
      <c r="O493" s="17">
        <v>3</v>
      </c>
      <c r="P493" s="17">
        <v>1</v>
      </c>
      <c r="Q493" s="17">
        <v>0</v>
      </c>
      <c r="R493">
        <f>MATCH(D493,Отчет!$D:$D,0)</f>
        <v>30</v>
      </c>
    </row>
    <row r="494" spans="1:18" x14ac:dyDescent="0.2">
      <c r="A494" s="17">
        <v>1510413406</v>
      </c>
      <c r="B494" s="17">
        <v>5</v>
      </c>
      <c r="D494" s="17">
        <v>1307456558</v>
      </c>
      <c r="E494" s="7" t="s">
        <v>144</v>
      </c>
      <c r="F494" s="7" t="s">
        <v>145</v>
      </c>
      <c r="G494" s="7" t="s">
        <v>146</v>
      </c>
      <c r="H494" s="17" t="s">
        <v>147</v>
      </c>
      <c r="I494" s="7" t="s">
        <v>84</v>
      </c>
      <c r="J494" s="17">
        <v>3</v>
      </c>
      <c r="K494" s="17" t="s">
        <v>68</v>
      </c>
      <c r="L494" s="17" t="s">
        <v>219</v>
      </c>
      <c r="N494" s="17">
        <v>15</v>
      </c>
      <c r="O494" s="17">
        <v>3</v>
      </c>
      <c r="P494" s="17">
        <v>1</v>
      </c>
      <c r="Q494" s="17">
        <v>0</v>
      </c>
      <c r="R494">
        <f>MATCH(D494,Отчет!$D:$D,0)</f>
        <v>38</v>
      </c>
    </row>
    <row r="495" spans="1:18" x14ac:dyDescent="0.2">
      <c r="A495" s="17">
        <v>1192629659</v>
      </c>
      <c r="B495" s="17">
        <v>5</v>
      </c>
      <c r="D495" s="17">
        <v>1171454493</v>
      </c>
      <c r="E495" s="7" t="s">
        <v>184</v>
      </c>
      <c r="F495" s="7" t="s">
        <v>185</v>
      </c>
      <c r="G495" s="7" t="s">
        <v>98</v>
      </c>
      <c r="H495" s="17" t="s">
        <v>186</v>
      </c>
      <c r="I495" s="7" t="s">
        <v>84</v>
      </c>
      <c r="J495" s="17">
        <v>3</v>
      </c>
      <c r="K495" s="17" t="s">
        <v>68</v>
      </c>
      <c r="L495" s="17" t="s">
        <v>219</v>
      </c>
      <c r="N495" s="17">
        <v>15</v>
      </c>
      <c r="O495" s="17">
        <v>3</v>
      </c>
      <c r="P495" s="17">
        <v>1</v>
      </c>
      <c r="Q495" s="17">
        <v>0</v>
      </c>
      <c r="R495">
        <f>MATCH(D495,Отчет!$D:$D,0)</f>
        <v>32</v>
      </c>
    </row>
    <row r="496" spans="1:18" x14ac:dyDescent="0.2">
      <c r="A496" s="17">
        <v>1192629704</v>
      </c>
      <c r="B496" s="17">
        <v>8</v>
      </c>
      <c r="D496" s="17">
        <v>1171454506</v>
      </c>
      <c r="E496" s="7" t="s">
        <v>187</v>
      </c>
      <c r="F496" s="7" t="s">
        <v>188</v>
      </c>
      <c r="G496" s="7" t="s">
        <v>189</v>
      </c>
      <c r="H496" s="17" t="s">
        <v>190</v>
      </c>
      <c r="I496" s="7" t="s">
        <v>84</v>
      </c>
      <c r="J496" s="17">
        <v>3</v>
      </c>
      <c r="K496" s="17" t="s">
        <v>68</v>
      </c>
      <c r="L496" s="17" t="s">
        <v>219</v>
      </c>
      <c r="N496" s="17">
        <v>24</v>
      </c>
      <c r="O496" s="17">
        <v>3</v>
      </c>
      <c r="P496" s="17">
        <v>1</v>
      </c>
      <c r="Q496" s="17">
        <v>0</v>
      </c>
      <c r="R496">
        <f>MATCH(D496,Отчет!$D:$D,0)</f>
        <v>17</v>
      </c>
    </row>
    <row r="497" spans="1:18" x14ac:dyDescent="0.2">
      <c r="A497" s="17">
        <v>1192629749</v>
      </c>
      <c r="B497" s="17">
        <v>7</v>
      </c>
      <c r="D497" s="17">
        <v>1171454519</v>
      </c>
      <c r="E497" s="7" t="s">
        <v>191</v>
      </c>
      <c r="F497" s="7" t="s">
        <v>101</v>
      </c>
      <c r="G497" s="7" t="s">
        <v>126</v>
      </c>
      <c r="H497" s="17" t="s">
        <v>192</v>
      </c>
      <c r="I497" s="7" t="s">
        <v>84</v>
      </c>
      <c r="J497" s="17">
        <v>3</v>
      </c>
      <c r="K497" s="17" t="s">
        <v>68</v>
      </c>
      <c r="L497" s="17" t="s">
        <v>219</v>
      </c>
      <c r="N497" s="17">
        <v>21</v>
      </c>
      <c r="O497" s="17">
        <v>3</v>
      </c>
      <c r="P497" s="17">
        <v>1</v>
      </c>
      <c r="Q497" s="17">
        <v>0</v>
      </c>
      <c r="R497">
        <f>MATCH(D497,Отчет!$D:$D,0)</f>
        <v>29</v>
      </c>
    </row>
    <row r="498" spans="1:18" x14ac:dyDescent="0.2">
      <c r="A498" s="17">
        <v>1192630545</v>
      </c>
      <c r="B498" s="17">
        <v>7</v>
      </c>
      <c r="D498" s="17">
        <v>1171454532</v>
      </c>
      <c r="E498" s="7" t="s">
        <v>193</v>
      </c>
      <c r="F498" s="7" t="s">
        <v>194</v>
      </c>
      <c r="G498" s="7" t="s">
        <v>195</v>
      </c>
      <c r="H498" s="17" t="s">
        <v>196</v>
      </c>
      <c r="I498" s="7" t="s">
        <v>84</v>
      </c>
      <c r="J498" s="17">
        <v>3</v>
      </c>
      <c r="K498" s="17" t="s">
        <v>68</v>
      </c>
      <c r="L498" s="17" t="s">
        <v>219</v>
      </c>
      <c r="N498" s="17">
        <v>21</v>
      </c>
      <c r="O498" s="17">
        <v>3</v>
      </c>
      <c r="P498" s="17">
        <v>1</v>
      </c>
      <c r="Q498" s="17">
        <v>0</v>
      </c>
      <c r="R498">
        <f>MATCH(D498,Отчет!$D:$D,0)</f>
        <v>22</v>
      </c>
    </row>
    <row r="499" spans="1:18" x14ac:dyDescent="0.2">
      <c r="A499" s="17">
        <v>1192630932</v>
      </c>
      <c r="B499" s="17">
        <v>8</v>
      </c>
      <c r="D499" s="17">
        <v>1171454545</v>
      </c>
      <c r="E499" s="7" t="s">
        <v>161</v>
      </c>
      <c r="F499" s="7" t="s">
        <v>162</v>
      </c>
      <c r="G499" s="7" t="s">
        <v>146</v>
      </c>
      <c r="H499" s="17" t="s">
        <v>163</v>
      </c>
      <c r="I499" s="7" t="s">
        <v>84</v>
      </c>
      <c r="J499" s="17">
        <v>3</v>
      </c>
      <c r="K499" s="17" t="s">
        <v>68</v>
      </c>
      <c r="L499" s="17" t="s">
        <v>219</v>
      </c>
      <c r="N499" s="17">
        <v>24</v>
      </c>
      <c r="O499" s="17">
        <v>3</v>
      </c>
      <c r="P499" s="17">
        <v>1</v>
      </c>
      <c r="Q499" s="17">
        <v>0</v>
      </c>
      <c r="R499">
        <f>MATCH(D499,Отчет!$D:$D,0)</f>
        <v>25</v>
      </c>
    </row>
    <row r="500" spans="1:18" x14ac:dyDescent="0.2">
      <c r="A500" s="17">
        <v>1192629613</v>
      </c>
      <c r="B500" s="17">
        <v>7</v>
      </c>
      <c r="D500" s="17">
        <v>1171454558</v>
      </c>
      <c r="E500" s="7" t="s">
        <v>168</v>
      </c>
      <c r="F500" s="7" t="s">
        <v>138</v>
      </c>
      <c r="G500" s="7" t="s">
        <v>135</v>
      </c>
      <c r="H500" s="17" t="s">
        <v>169</v>
      </c>
      <c r="I500" s="7" t="s">
        <v>84</v>
      </c>
      <c r="J500" s="17">
        <v>3</v>
      </c>
      <c r="K500" s="17" t="s">
        <v>68</v>
      </c>
      <c r="L500" s="17" t="s">
        <v>219</v>
      </c>
      <c r="N500" s="17">
        <v>21</v>
      </c>
      <c r="O500" s="17">
        <v>3</v>
      </c>
      <c r="P500" s="17">
        <v>1</v>
      </c>
      <c r="Q500" s="17">
        <v>0</v>
      </c>
      <c r="R500">
        <f>MATCH(D500,Отчет!$D:$D,0)</f>
        <v>37</v>
      </c>
    </row>
    <row r="501" spans="1:18" x14ac:dyDescent="0.2">
      <c r="A501" s="17">
        <v>1192630163</v>
      </c>
      <c r="B501" s="17">
        <v>7</v>
      </c>
      <c r="D501" s="17">
        <v>1171454584</v>
      </c>
      <c r="E501" s="7" t="s">
        <v>170</v>
      </c>
      <c r="F501" s="7" t="s">
        <v>171</v>
      </c>
      <c r="G501" s="7" t="s">
        <v>172</v>
      </c>
      <c r="H501" s="17" t="s">
        <v>173</v>
      </c>
      <c r="I501" s="7" t="s">
        <v>84</v>
      </c>
      <c r="J501" s="17">
        <v>3</v>
      </c>
      <c r="K501" s="17" t="s">
        <v>68</v>
      </c>
      <c r="L501" s="17" t="s">
        <v>219</v>
      </c>
      <c r="N501" s="17">
        <v>21</v>
      </c>
      <c r="O501" s="17">
        <v>3</v>
      </c>
      <c r="P501" s="17">
        <v>1</v>
      </c>
      <c r="Q501" s="17">
        <v>0</v>
      </c>
      <c r="R501">
        <f>MATCH(D501,Отчет!$D:$D,0)</f>
        <v>15</v>
      </c>
    </row>
    <row r="502" spans="1:18" x14ac:dyDescent="0.2">
      <c r="A502" s="17">
        <v>1192630773</v>
      </c>
      <c r="B502" s="17">
        <v>7</v>
      </c>
      <c r="D502" s="17">
        <v>1171454610</v>
      </c>
      <c r="E502" s="7" t="s">
        <v>174</v>
      </c>
      <c r="F502" s="7" t="s">
        <v>175</v>
      </c>
      <c r="G502" s="7" t="s">
        <v>150</v>
      </c>
      <c r="H502" s="17" t="s">
        <v>176</v>
      </c>
      <c r="I502" s="7" t="s">
        <v>84</v>
      </c>
      <c r="J502" s="17">
        <v>3</v>
      </c>
      <c r="K502" s="17" t="s">
        <v>68</v>
      </c>
      <c r="L502" s="17" t="s">
        <v>219</v>
      </c>
      <c r="N502" s="17">
        <v>21</v>
      </c>
      <c r="O502" s="17">
        <v>3</v>
      </c>
      <c r="P502" s="17">
        <v>1</v>
      </c>
      <c r="Q502" s="17">
        <v>0</v>
      </c>
      <c r="R502">
        <f>MATCH(D502,Отчет!$D:$D,0)</f>
        <v>21</v>
      </c>
    </row>
    <row r="503" spans="1:18" x14ac:dyDescent="0.2">
      <c r="A503" s="17">
        <v>1192630473</v>
      </c>
      <c r="B503" s="17">
        <v>5</v>
      </c>
      <c r="D503" s="17">
        <v>1171454636</v>
      </c>
      <c r="E503" s="7" t="s">
        <v>177</v>
      </c>
      <c r="F503" s="7" t="s">
        <v>125</v>
      </c>
      <c r="G503" s="7" t="s">
        <v>178</v>
      </c>
      <c r="H503" s="17" t="s">
        <v>179</v>
      </c>
      <c r="I503" s="7" t="s">
        <v>84</v>
      </c>
      <c r="J503" s="17">
        <v>3</v>
      </c>
      <c r="K503" s="17" t="s">
        <v>68</v>
      </c>
      <c r="L503" s="17" t="s">
        <v>219</v>
      </c>
      <c r="N503" s="17">
        <v>15</v>
      </c>
      <c r="O503" s="17">
        <v>3</v>
      </c>
      <c r="P503" s="17">
        <v>1</v>
      </c>
      <c r="Q503" s="17">
        <v>0</v>
      </c>
      <c r="R503">
        <f>MATCH(D503,Отчет!$D:$D,0)</f>
        <v>33</v>
      </c>
    </row>
    <row r="504" spans="1:18" x14ac:dyDescent="0.2">
      <c r="A504" s="17">
        <v>1192630279</v>
      </c>
      <c r="B504" s="17">
        <v>8</v>
      </c>
      <c r="D504" s="17">
        <v>1171454649</v>
      </c>
      <c r="E504" s="7" t="s">
        <v>180</v>
      </c>
      <c r="F504" s="7" t="s">
        <v>181</v>
      </c>
      <c r="G504" s="7" t="s">
        <v>182</v>
      </c>
      <c r="H504" s="17" t="s">
        <v>183</v>
      </c>
      <c r="I504" s="7" t="s">
        <v>84</v>
      </c>
      <c r="J504" s="17">
        <v>3</v>
      </c>
      <c r="K504" s="17" t="s">
        <v>68</v>
      </c>
      <c r="L504" s="17" t="s">
        <v>219</v>
      </c>
      <c r="N504" s="17">
        <v>24</v>
      </c>
      <c r="O504" s="17">
        <v>3</v>
      </c>
      <c r="P504" s="17">
        <v>1</v>
      </c>
      <c r="Q504" s="17">
        <v>0</v>
      </c>
      <c r="R504">
        <f>MATCH(D504,Отчет!$D:$D,0)</f>
        <v>14</v>
      </c>
    </row>
    <row r="505" spans="1:18" x14ac:dyDescent="0.2">
      <c r="A505" s="17">
        <v>1192630243</v>
      </c>
      <c r="B505" s="17">
        <v>7</v>
      </c>
      <c r="D505" s="17">
        <v>1171454662</v>
      </c>
      <c r="E505" s="7" t="s">
        <v>100</v>
      </c>
      <c r="F505" s="7" t="s">
        <v>101</v>
      </c>
      <c r="G505" s="7" t="s">
        <v>102</v>
      </c>
      <c r="H505" s="17" t="s">
        <v>103</v>
      </c>
      <c r="I505" s="7" t="s">
        <v>84</v>
      </c>
      <c r="J505" s="17">
        <v>3</v>
      </c>
      <c r="K505" s="17" t="s">
        <v>68</v>
      </c>
      <c r="L505" s="17" t="s">
        <v>219</v>
      </c>
      <c r="N505" s="17">
        <v>21</v>
      </c>
      <c r="O505" s="17">
        <v>3</v>
      </c>
      <c r="P505" s="17">
        <v>1</v>
      </c>
      <c r="Q505" s="17">
        <v>0</v>
      </c>
      <c r="R505">
        <f>MATCH(D505,Отчет!$D:$D,0)</f>
        <v>24</v>
      </c>
    </row>
    <row r="506" spans="1:18" x14ac:dyDescent="0.2">
      <c r="A506" s="17">
        <v>1192629862</v>
      </c>
      <c r="B506" s="17">
        <v>8</v>
      </c>
      <c r="D506" s="17">
        <v>1171454675</v>
      </c>
      <c r="E506" s="7" t="s">
        <v>92</v>
      </c>
      <c r="F506" s="7" t="s">
        <v>93</v>
      </c>
      <c r="G506" s="7" t="s">
        <v>94</v>
      </c>
      <c r="H506" s="17" t="s">
        <v>95</v>
      </c>
      <c r="I506" s="7" t="s">
        <v>84</v>
      </c>
      <c r="J506" s="17">
        <v>3</v>
      </c>
      <c r="K506" s="17" t="s">
        <v>68</v>
      </c>
      <c r="L506" s="17" t="s">
        <v>219</v>
      </c>
      <c r="N506" s="17">
        <v>24</v>
      </c>
      <c r="O506" s="17">
        <v>3</v>
      </c>
      <c r="P506" s="17">
        <v>1</v>
      </c>
      <c r="Q506" s="17">
        <v>0</v>
      </c>
      <c r="R506">
        <f>MATCH(D506,Отчет!$D:$D,0)</f>
        <v>12</v>
      </c>
    </row>
    <row r="507" spans="1:18" x14ac:dyDescent="0.2">
      <c r="A507" s="17">
        <v>1192631051</v>
      </c>
      <c r="B507" s="17">
        <v>7</v>
      </c>
      <c r="D507" s="17">
        <v>1171454704</v>
      </c>
      <c r="E507" s="7" t="s">
        <v>87</v>
      </c>
      <c r="F507" s="7" t="s">
        <v>88</v>
      </c>
      <c r="G507" s="7" t="s">
        <v>89</v>
      </c>
      <c r="H507" s="17" t="s">
        <v>90</v>
      </c>
      <c r="I507" s="7" t="s">
        <v>84</v>
      </c>
      <c r="J507" s="17">
        <v>3</v>
      </c>
      <c r="K507" s="17" t="s">
        <v>68</v>
      </c>
      <c r="L507" s="17" t="s">
        <v>219</v>
      </c>
      <c r="N507" s="17">
        <v>21</v>
      </c>
      <c r="O507" s="17">
        <v>3</v>
      </c>
      <c r="P507" s="17">
        <v>1</v>
      </c>
      <c r="Q507" s="17">
        <v>0</v>
      </c>
      <c r="R507">
        <f>MATCH(D507,Отчет!$D:$D,0)</f>
        <v>39</v>
      </c>
    </row>
    <row r="508" spans="1:18" x14ac:dyDescent="0.2">
      <c r="A508" s="17">
        <v>1192631262</v>
      </c>
      <c r="B508" s="17">
        <v>7</v>
      </c>
      <c r="D508" s="17">
        <v>1171454717</v>
      </c>
      <c r="E508" s="7" t="s">
        <v>96</v>
      </c>
      <c r="F508" s="7" t="s">
        <v>97</v>
      </c>
      <c r="G508" s="7" t="s">
        <v>98</v>
      </c>
      <c r="H508" s="17" t="s">
        <v>99</v>
      </c>
      <c r="I508" s="7" t="s">
        <v>84</v>
      </c>
      <c r="J508" s="17">
        <v>3</v>
      </c>
      <c r="K508" s="17" t="s">
        <v>68</v>
      </c>
      <c r="L508" s="17" t="s">
        <v>219</v>
      </c>
      <c r="N508" s="17">
        <v>21</v>
      </c>
      <c r="O508" s="17">
        <v>3</v>
      </c>
      <c r="P508" s="17">
        <v>1</v>
      </c>
      <c r="Q508" s="17">
        <v>0</v>
      </c>
      <c r="R508">
        <f>MATCH(D508,Отчет!$D:$D,0)</f>
        <v>31</v>
      </c>
    </row>
    <row r="509" spans="1:18" x14ac:dyDescent="0.2">
      <c r="A509" s="17">
        <v>1192629949</v>
      </c>
      <c r="B509" s="17">
        <v>8</v>
      </c>
      <c r="D509" s="17">
        <v>1171454730</v>
      </c>
      <c r="E509" s="7" t="s">
        <v>164</v>
      </c>
      <c r="F509" s="7" t="s">
        <v>165</v>
      </c>
      <c r="G509" s="7" t="s">
        <v>166</v>
      </c>
      <c r="H509" s="17" t="s">
        <v>167</v>
      </c>
      <c r="I509" s="7" t="s">
        <v>85</v>
      </c>
      <c r="J509" s="17">
        <v>4</v>
      </c>
      <c r="K509" s="17" t="s">
        <v>68</v>
      </c>
      <c r="L509" s="17" t="s">
        <v>219</v>
      </c>
      <c r="N509" s="17">
        <v>32</v>
      </c>
      <c r="O509" s="17">
        <v>4</v>
      </c>
      <c r="P509" s="17">
        <v>1</v>
      </c>
      <c r="Q509" s="17">
        <v>0</v>
      </c>
      <c r="R509">
        <f>MATCH(D509,Отчет!$D:$D,0)</f>
        <v>19</v>
      </c>
    </row>
    <row r="510" spans="1:18" x14ac:dyDescent="0.2">
      <c r="A510" s="17">
        <v>1192631274</v>
      </c>
      <c r="B510" s="17">
        <v>8</v>
      </c>
      <c r="D510" s="17">
        <v>1171454717</v>
      </c>
      <c r="E510" s="7" t="s">
        <v>96</v>
      </c>
      <c r="F510" s="7" t="s">
        <v>97</v>
      </c>
      <c r="G510" s="7" t="s">
        <v>98</v>
      </c>
      <c r="H510" s="17" t="s">
        <v>99</v>
      </c>
      <c r="I510" s="7" t="s">
        <v>85</v>
      </c>
      <c r="J510" s="17">
        <v>4</v>
      </c>
      <c r="K510" s="17" t="s">
        <v>68</v>
      </c>
      <c r="L510" s="17" t="s">
        <v>219</v>
      </c>
      <c r="N510" s="17">
        <v>32</v>
      </c>
      <c r="O510" s="17">
        <v>4</v>
      </c>
      <c r="P510" s="17">
        <v>1</v>
      </c>
      <c r="Q510" s="17">
        <v>0</v>
      </c>
      <c r="R510">
        <f>MATCH(D510,Отчет!$D:$D,0)</f>
        <v>31</v>
      </c>
    </row>
    <row r="511" spans="1:18" x14ac:dyDescent="0.2">
      <c r="A511" s="17">
        <v>1192629802</v>
      </c>
      <c r="B511" s="17">
        <v>7</v>
      </c>
      <c r="D511" s="17">
        <v>1178834281</v>
      </c>
      <c r="E511" s="7" t="s">
        <v>116</v>
      </c>
      <c r="F511" s="7" t="s">
        <v>117</v>
      </c>
      <c r="G511" s="7" t="s">
        <v>118</v>
      </c>
      <c r="H511" s="17" t="s">
        <v>119</v>
      </c>
      <c r="I511" s="7" t="s">
        <v>85</v>
      </c>
      <c r="J511" s="17">
        <v>4</v>
      </c>
      <c r="K511" s="17" t="s">
        <v>68</v>
      </c>
      <c r="L511" s="17" t="s">
        <v>219</v>
      </c>
      <c r="N511" s="17">
        <v>28</v>
      </c>
      <c r="O511" s="17">
        <v>4</v>
      </c>
      <c r="P511" s="17">
        <v>1</v>
      </c>
      <c r="Q511" s="17">
        <v>0</v>
      </c>
      <c r="R511">
        <f>MATCH(D511,Отчет!$D:$D,0)</f>
        <v>42</v>
      </c>
    </row>
    <row r="512" spans="1:18" x14ac:dyDescent="0.2">
      <c r="A512" s="17">
        <v>1192629838</v>
      </c>
      <c r="B512" s="17">
        <v>8</v>
      </c>
      <c r="D512" s="17">
        <v>1178834296</v>
      </c>
      <c r="E512" s="7" t="s">
        <v>112</v>
      </c>
      <c r="F512" s="7" t="s">
        <v>113</v>
      </c>
      <c r="G512" s="7" t="s">
        <v>114</v>
      </c>
      <c r="H512" s="17" t="s">
        <v>115</v>
      </c>
      <c r="I512" s="7" t="s">
        <v>85</v>
      </c>
      <c r="J512" s="17">
        <v>4</v>
      </c>
      <c r="K512" s="17" t="s">
        <v>68</v>
      </c>
      <c r="L512" s="17" t="s">
        <v>219</v>
      </c>
      <c r="N512" s="17">
        <v>32</v>
      </c>
      <c r="O512" s="17">
        <v>4</v>
      </c>
      <c r="P512" s="17">
        <v>1</v>
      </c>
      <c r="Q512" s="17">
        <v>0</v>
      </c>
      <c r="R512">
        <f>MATCH(D512,Отчет!$D:$D,0)</f>
        <v>26</v>
      </c>
    </row>
    <row r="513" spans="1:18" x14ac:dyDescent="0.2">
      <c r="A513" s="17">
        <v>1192630030</v>
      </c>
      <c r="B513" s="17">
        <v>9</v>
      </c>
      <c r="D513" s="17">
        <v>1178834341</v>
      </c>
      <c r="E513" s="7" t="s">
        <v>108</v>
      </c>
      <c r="F513" s="7" t="s">
        <v>109</v>
      </c>
      <c r="G513" s="7" t="s">
        <v>110</v>
      </c>
      <c r="H513" s="17" t="s">
        <v>111</v>
      </c>
      <c r="I513" s="7" t="s">
        <v>85</v>
      </c>
      <c r="J513" s="17">
        <v>4</v>
      </c>
      <c r="K513" s="17" t="s">
        <v>68</v>
      </c>
      <c r="L513" s="17" t="s">
        <v>219</v>
      </c>
      <c r="N513" s="17">
        <v>36</v>
      </c>
      <c r="O513" s="17">
        <v>4</v>
      </c>
      <c r="P513" s="17">
        <v>1</v>
      </c>
      <c r="Q513" s="17">
        <v>0</v>
      </c>
      <c r="R513">
        <f>MATCH(D513,Отчет!$D:$D,0)</f>
        <v>16</v>
      </c>
    </row>
    <row r="514" spans="1:18" x14ac:dyDescent="0.2">
      <c r="A514" s="17">
        <v>1192630139</v>
      </c>
      <c r="B514" s="17">
        <v>8</v>
      </c>
      <c r="D514" s="17">
        <v>1178834371</v>
      </c>
      <c r="E514" s="7" t="s">
        <v>104</v>
      </c>
      <c r="F514" s="7" t="s">
        <v>105</v>
      </c>
      <c r="G514" s="7" t="s">
        <v>106</v>
      </c>
      <c r="H514" s="17" t="s">
        <v>107</v>
      </c>
      <c r="I514" s="7" t="s">
        <v>85</v>
      </c>
      <c r="J514" s="17">
        <v>4</v>
      </c>
      <c r="K514" s="17" t="s">
        <v>68</v>
      </c>
      <c r="L514" s="17" t="s">
        <v>219</v>
      </c>
      <c r="N514" s="17">
        <v>32</v>
      </c>
      <c r="O514" s="17">
        <v>4</v>
      </c>
      <c r="P514" s="17">
        <v>1</v>
      </c>
      <c r="Q514" s="17">
        <v>0</v>
      </c>
      <c r="R514">
        <f>MATCH(D514,Отчет!$D:$D,0)</f>
        <v>23</v>
      </c>
    </row>
    <row r="515" spans="1:18" x14ac:dyDescent="0.2">
      <c r="A515" s="17">
        <v>1192630332</v>
      </c>
      <c r="B515" s="17">
        <v>8</v>
      </c>
      <c r="D515" s="17">
        <v>1178834386</v>
      </c>
      <c r="E515" s="7" t="s">
        <v>140</v>
      </c>
      <c r="F515" s="7" t="s">
        <v>141</v>
      </c>
      <c r="G515" s="7" t="s">
        <v>142</v>
      </c>
      <c r="H515" s="17" t="s">
        <v>143</v>
      </c>
      <c r="I515" s="7" t="s">
        <v>85</v>
      </c>
      <c r="J515" s="17">
        <v>4</v>
      </c>
      <c r="K515" s="17" t="s">
        <v>68</v>
      </c>
      <c r="L515" s="17" t="s">
        <v>219</v>
      </c>
      <c r="N515" s="17">
        <v>32</v>
      </c>
      <c r="O515" s="17">
        <v>4</v>
      </c>
      <c r="P515" s="17">
        <v>1</v>
      </c>
      <c r="Q515" s="17">
        <v>0</v>
      </c>
      <c r="R515">
        <f>MATCH(D515,Отчет!$D:$D,0)</f>
        <v>28</v>
      </c>
    </row>
    <row r="516" spans="1:18" x14ac:dyDescent="0.2">
      <c r="A516" s="17">
        <v>1192630598</v>
      </c>
      <c r="B516" s="17">
        <v>6</v>
      </c>
      <c r="D516" s="17">
        <v>1178834431</v>
      </c>
      <c r="E516" s="7" t="s">
        <v>137</v>
      </c>
      <c r="F516" s="7" t="s">
        <v>138</v>
      </c>
      <c r="G516" s="7" t="s">
        <v>98</v>
      </c>
      <c r="H516" s="17" t="s">
        <v>139</v>
      </c>
      <c r="I516" s="7" t="s">
        <v>85</v>
      </c>
      <c r="J516" s="17">
        <v>4</v>
      </c>
      <c r="K516" s="17" t="s">
        <v>68</v>
      </c>
      <c r="L516" s="17" t="s">
        <v>219</v>
      </c>
      <c r="N516" s="17">
        <v>24</v>
      </c>
      <c r="O516" s="17">
        <v>4</v>
      </c>
      <c r="P516" s="17">
        <v>1</v>
      </c>
      <c r="Q516" s="17">
        <v>0</v>
      </c>
      <c r="R516">
        <f>MATCH(D516,Отчет!$D:$D,0)</f>
        <v>27</v>
      </c>
    </row>
    <row r="517" spans="1:18" x14ac:dyDescent="0.2">
      <c r="A517" s="17">
        <v>1192630634</v>
      </c>
      <c r="B517" s="17">
        <v>4</v>
      </c>
      <c r="D517" s="17">
        <v>1178834446</v>
      </c>
      <c r="E517" s="7" t="s">
        <v>134</v>
      </c>
      <c r="F517" s="7" t="s">
        <v>129</v>
      </c>
      <c r="G517" s="7" t="s">
        <v>135</v>
      </c>
      <c r="H517" s="17" t="s">
        <v>136</v>
      </c>
      <c r="I517" s="7" t="s">
        <v>85</v>
      </c>
      <c r="J517" s="17">
        <v>4</v>
      </c>
      <c r="K517" s="17" t="s">
        <v>68</v>
      </c>
      <c r="L517" s="17" t="s">
        <v>219</v>
      </c>
      <c r="N517" s="17">
        <v>16</v>
      </c>
      <c r="O517" s="17">
        <v>4</v>
      </c>
      <c r="P517" s="17">
        <v>1</v>
      </c>
      <c r="Q517" s="17">
        <v>0</v>
      </c>
      <c r="R517">
        <f>MATCH(D517,Отчет!$D:$D,0)</f>
        <v>41</v>
      </c>
    </row>
    <row r="518" spans="1:18" x14ac:dyDescent="0.2">
      <c r="A518" s="17">
        <v>1192630711</v>
      </c>
      <c r="B518" s="17">
        <v>7</v>
      </c>
      <c r="D518" s="17">
        <v>1178834476</v>
      </c>
      <c r="E518" s="7" t="s">
        <v>131</v>
      </c>
      <c r="F518" s="7" t="s">
        <v>132</v>
      </c>
      <c r="G518" s="7" t="s">
        <v>122</v>
      </c>
      <c r="H518" s="17" t="s">
        <v>133</v>
      </c>
      <c r="I518" s="7" t="s">
        <v>85</v>
      </c>
      <c r="J518" s="17">
        <v>4</v>
      </c>
      <c r="K518" s="17" t="s">
        <v>68</v>
      </c>
      <c r="L518" s="17" t="s">
        <v>219</v>
      </c>
      <c r="N518" s="17">
        <v>28</v>
      </c>
      <c r="O518" s="17">
        <v>4</v>
      </c>
      <c r="P518" s="17">
        <v>1</v>
      </c>
      <c r="Q518" s="17">
        <v>0</v>
      </c>
      <c r="R518">
        <f>MATCH(D518,Отчет!$D:$D,0)</f>
        <v>34</v>
      </c>
    </row>
    <row r="519" spans="1:18" x14ac:dyDescent="0.2">
      <c r="A519" s="17">
        <v>1192630747</v>
      </c>
      <c r="B519" s="17">
        <v>9</v>
      </c>
      <c r="D519" s="17">
        <v>1178834491</v>
      </c>
      <c r="E519" s="7" t="s">
        <v>128</v>
      </c>
      <c r="F519" s="7" t="s">
        <v>129</v>
      </c>
      <c r="G519" s="7" t="s">
        <v>65</v>
      </c>
      <c r="H519" s="17" t="s">
        <v>130</v>
      </c>
      <c r="I519" s="7" t="s">
        <v>85</v>
      </c>
      <c r="J519" s="17">
        <v>4</v>
      </c>
      <c r="K519" s="17" t="s">
        <v>68</v>
      </c>
      <c r="L519" s="17" t="s">
        <v>219</v>
      </c>
      <c r="N519" s="17">
        <v>36</v>
      </c>
      <c r="O519" s="17">
        <v>4</v>
      </c>
      <c r="P519" s="17">
        <v>1</v>
      </c>
      <c r="Q519" s="17">
        <v>0</v>
      </c>
      <c r="R519">
        <f>MATCH(D519,Отчет!$D:$D,0)</f>
        <v>20</v>
      </c>
    </row>
    <row r="520" spans="1:18" x14ac:dyDescent="0.2">
      <c r="A520" s="17">
        <v>1192630857</v>
      </c>
      <c r="B520" s="17">
        <v>9</v>
      </c>
      <c r="D520" s="17">
        <v>1178834521</v>
      </c>
      <c r="E520" s="7" t="s">
        <v>124</v>
      </c>
      <c r="F520" s="7" t="s">
        <v>125</v>
      </c>
      <c r="G520" s="7" t="s">
        <v>126</v>
      </c>
      <c r="H520" s="17" t="s">
        <v>127</v>
      </c>
      <c r="I520" s="7" t="s">
        <v>85</v>
      </c>
      <c r="J520" s="17">
        <v>4</v>
      </c>
      <c r="K520" s="17" t="s">
        <v>68</v>
      </c>
      <c r="L520" s="17" t="s">
        <v>219</v>
      </c>
      <c r="N520" s="17">
        <v>36</v>
      </c>
      <c r="O520" s="17">
        <v>4</v>
      </c>
      <c r="P520" s="17">
        <v>1</v>
      </c>
      <c r="Q520" s="17">
        <v>0</v>
      </c>
      <c r="R520">
        <f>MATCH(D520,Отчет!$D:$D,0)</f>
        <v>13</v>
      </c>
    </row>
    <row r="521" spans="1:18" x14ac:dyDescent="0.2">
      <c r="A521" s="17">
        <v>1192630893</v>
      </c>
      <c r="B521" s="17">
        <v>4</v>
      </c>
      <c r="D521" s="17">
        <v>1178834536</v>
      </c>
      <c r="E521" s="7" t="s">
        <v>158</v>
      </c>
      <c r="F521" s="7" t="s">
        <v>159</v>
      </c>
      <c r="G521" s="7" t="s">
        <v>150</v>
      </c>
      <c r="H521" s="17" t="s">
        <v>160</v>
      </c>
      <c r="I521" s="7" t="s">
        <v>85</v>
      </c>
      <c r="J521" s="17">
        <v>4</v>
      </c>
      <c r="K521" s="17" t="s">
        <v>68</v>
      </c>
      <c r="L521" s="17" t="s">
        <v>219</v>
      </c>
      <c r="N521" s="17">
        <v>16</v>
      </c>
      <c r="O521" s="17">
        <v>4</v>
      </c>
      <c r="P521" s="17">
        <v>1</v>
      </c>
      <c r="Q521" s="17">
        <v>0</v>
      </c>
      <c r="R521">
        <f>MATCH(D521,Отчет!$D:$D,0)</f>
        <v>40</v>
      </c>
    </row>
    <row r="522" spans="1:18" x14ac:dyDescent="0.2">
      <c r="A522" s="17">
        <v>1192631018</v>
      </c>
      <c r="B522" s="17">
        <v>8</v>
      </c>
      <c r="D522" s="17">
        <v>1178834566</v>
      </c>
      <c r="E522" s="7" t="s">
        <v>154</v>
      </c>
      <c r="F522" s="7" t="s">
        <v>155</v>
      </c>
      <c r="G522" s="7" t="s">
        <v>156</v>
      </c>
      <c r="H522" s="17" t="s">
        <v>157</v>
      </c>
      <c r="I522" s="7" t="s">
        <v>85</v>
      </c>
      <c r="J522" s="17">
        <v>4</v>
      </c>
      <c r="K522" s="17" t="s">
        <v>68</v>
      </c>
      <c r="L522" s="17" t="s">
        <v>219</v>
      </c>
      <c r="N522" s="17">
        <v>32</v>
      </c>
      <c r="O522" s="17">
        <v>4</v>
      </c>
      <c r="P522" s="17">
        <v>1</v>
      </c>
      <c r="Q522" s="17">
        <v>0</v>
      </c>
      <c r="R522">
        <f>MATCH(D522,Отчет!$D:$D,0)</f>
        <v>35</v>
      </c>
    </row>
    <row r="523" spans="1:18" x14ac:dyDescent="0.2">
      <c r="A523" s="17">
        <v>1192631099</v>
      </c>
      <c r="B523" s="17">
        <v>8</v>
      </c>
      <c r="D523" s="17">
        <v>1178834581</v>
      </c>
      <c r="E523" s="7" t="s">
        <v>152</v>
      </c>
      <c r="F523" s="7" t="s">
        <v>132</v>
      </c>
      <c r="G523" s="7" t="s">
        <v>126</v>
      </c>
      <c r="H523" s="17" t="s">
        <v>153</v>
      </c>
      <c r="I523" s="7" t="s">
        <v>85</v>
      </c>
      <c r="J523" s="17">
        <v>4</v>
      </c>
      <c r="K523" s="17" t="s">
        <v>68</v>
      </c>
      <c r="L523" s="17" t="s">
        <v>219</v>
      </c>
      <c r="N523" s="17">
        <v>32</v>
      </c>
      <c r="O523" s="17">
        <v>4</v>
      </c>
      <c r="P523" s="17">
        <v>1</v>
      </c>
      <c r="Q523" s="17">
        <v>0</v>
      </c>
      <c r="R523">
        <f>MATCH(D523,Отчет!$D:$D,0)</f>
        <v>18</v>
      </c>
    </row>
    <row r="524" spans="1:18" x14ac:dyDescent="0.2">
      <c r="A524" s="17">
        <v>1192631137</v>
      </c>
      <c r="B524" s="17">
        <v>8</v>
      </c>
      <c r="D524" s="17">
        <v>1178834596</v>
      </c>
      <c r="E524" s="7" t="s">
        <v>148</v>
      </c>
      <c r="F524" s="7" t="s">
        <v>149</v>
      </c>
      <c r="G524" s="7" t="s">
        <v>150</v>
      </c>
      <c r="H524" s="17" t="s">
        <v>151</v>
      </c>
      <c r="I524" s="7" t="s">
        <v>85</v>
      </c>
      <c r="J524" s="17">
        <v>4</v>
      </c>
      <c r="K524" s="17" t="s">
        <v>68</v>
      </c>
      <c r="L524" s="17" t="s">
        <v>219</v>
      </c>
      <c r="N524" s="17">
        <v>32</v>
      </c>
      <c r="O524" s="17">
        <v>4</v>
      </c>
      <c r="P524" s="17">
        <v>1</v>
      </c>
      <c r="Q524" s="17">
        <v>0</v>
      </c>
      <c r="R524">
        <f>MATCH(D524,Отчет!$D:$D,0)</f>
        <v>30</v>
      </c>
    </row>
    <row r="525" spans="1:18" x14ac:dyDescent="0.2">
      <c r="A525" s="17">
        <v>1510413418</v>
      </c>
      <c r="B525" s="17">
        <v>6</v>
      </c>
      <c r="D525" s="17">
        <v>1307456558</v>
      </c>
      <c r="E525" s="7" t="s">
        <v>144</v>
      </c>
      <c r="F525" s="7" t="s">
        <v>145</v>
      </c>
      <c r="G525" s="7" t="s">
        <v>146</v>
      </c>
      <c r="H525" s="17" t="s">
        <v>147</v>
      </c>
      <c r="I525" s="7" t="s">
        <v>85</v>
      </c>
      <c r="J525" s="17">
        <v>4</v>
      </c>
      <c r="K525" s="17" t="s">
        <v>68</v>
      </c>
      <c r="L525" s="17" t="s">
        <v>219</v>
      </c>
      <c r="N525" s="17">
        <v>24</v>
      </c>
      <c r="O525" s="17">
        <v>4</v>
      </c>
      <c r="P525" s="17">
        <v>1</v>
      </c>
      <c r="Q525" s="17">
        <v>0</v>
      </c>
      <c r="R525">
        <f>MATCH(D525,Отчет!$D:$D,0)</f>
        <v>38</v>
      </c>
    </row>
    <row r="526" spans="1:18" x14ac:dyDescent="0.2">
      <c r="A526" s="17">
        <v>1192629677</v>
      </c>
      <c r="B526" s="17">
        <v>7</v>
      </c>
      <c r="D526" s="17">
        <v>1171454493</v>
      </c>
      <c r="E526" s="7" t="s">
        <v>184</v>
      </c>
      <c r="F526" s="7" t="s">
        <v>185</v>
      </c>
      <c r="G526" s="7" t="s">
        <v>98</v>
      </c>
      <c r="H526" s="17" t="s">
        <v>186</v>
      </c>
      <c r="I526" s="7" t="s">
        <v>85</v>
      </c>
      <c r="J526" s="17">
        <v>4</v>
      </c>
      <c r="K526" s="17" t="s">
        <v>68</v>
      </c>
      <c r="L526" s="17" t="s">
        <v>219</v>
      </c>
      <c r="N526" s="17">
        <v>28</v>
      </c>
      <c r="O526" s="17">
        <v>4</v>
      </c>
      <c r="P526" s="17">
        <v>1</v>
      </c>
      <c r="Q526" s="17">
        <v>0</v>
      </c>
      <c r="R526">
        <f>MATCH(D526,Отчет!$D:$D,0)</f>
        <v>32</v>
      </c>
    </row>
    <row r="527" spans="1:18" x14ac:dyDescent="0.2">
      <c r="A527" s="17">
        <v>1192629717</v>
      </c>
      <c r="B527" s="17">
        <v>9</v>
      </c>
      <c r="D527" s="17">
        <v>1171454506</v>
      </c>
      <c r="E527" s="7" t="s">
        <v>187</v>
      </c>
      <c r="F527" s="7" t="s">
        <v>188</v>
      </c>
      <c r="G527" s="7" t="s">
        <v>189</v>
      </c>
      <c r="H527" s="17" t="s">
        <v>190</v>
      </c>
      <c r="I527" s="7" t="s">
        <v>85</v>
      </c>
      <c r="J527" s="17">
        <v>4</v>
      </c>
      <c r="K527" s="17" t="s">
        <v>68</v>
      </c>
      <c r="L527" s="17" t="s">
        <v>219</v>
      </c>
      <c r="N527" s="17">
        <v>36</v>
      </c>
      <c r="O527" s="17">
        <v>4</v>
      </c>
      <c r="P527" s="17">
        <v>1</v>
      </c>
      <c r="Q527" s="17">
        <v>0</v>
      </c>
      <c r="R527">
        <f>MATCH(D527,Отчет!$D:$D,0)</f>
        <v>17</v>
      </c>
    </row>
    <row r="528" spans="1:18" x14ac:dyDescent="0.2">
      <c r="A528" s="17">
        <v>1192629761</v>
      </c>
      <c r="B528" s="17">
        <v>8</v>
      </c>
      <c r="D528" s="17">
        <v>1171454519</v>
      </c>
      <c r="E528" s="7" t="s">
        <v>191</v>
      </c>
      <c r="F528" s="7" t="s">
        <v>101</v>
      </c>
      <c r="G528" s="7" t="s">
        <v>126</v>
      </c>
      <c r="H528" s="17" t="s">
        <v>192</v>
      </c>
      <c r="I528" s="7" t="s">
        <v>85</v>
      </c>
      <c r="J528" s="17">
        <v>4</v>
      </c>
      <c r="K528" s="17" t="s">
        <v>68</v>
      </c>
      <c r="L528" s="17" t="s">
        <v>219</v>
      </c>
      <c r="N528" s="17">
        <v>32</v>
      </c>
      <c r="O528" s="17">
        <v>4</v>
      </c>
      <c r="P528" s="17">
        <v>1</v>
      </c>
      <c r="Q528" s="17">
        <v>0</v>
      </c>
      <c r="R528">
        <f>MATCH(D528,Отчет!$D:$D,0)</f>
        <v>29</v>
      </c>
    </row>
    <row r="529" spans="1:18" x14ac:dyDescent="0.2">
      <c r="A529" s="17">
        <v>1192630557</v>
      </c>
      <c r="B529" s="17">
        <v>8</v>
      </c>
      <c r="D529" s="17">
        <v>1171454532</v>
      </c>
      <c r="E529" s="7" t="s">
        <v>193</v>
      </c>
      <c r="F529" s="7" t="s">
        <v>194</v>
      </c>
      <c r="G529" s="7" t="s">
        <v>195</v>
      </c>
      <c r="H529" s="17" t="s">
        <v>196</v>
      </c>
      <c r="I529" s="7" t="s">
        <v>85</v>
      </c>
      <c r="J529" s="17">
        <v>4</v>
      </c>
      <c r="K529" s="17" t="s">
        <v>68</v>
      </c>
      <c r="L529" s="17" t="s">
        <v>219</v>
      </c>
      <c r="N529" s="17">
        <v>32</v>
      </c>
      <c r="O529" s="17">
        <v>4</v>
      </c>
      <c r="P529" s="17">
        <v>1</v>
      </c>
      <c r="Q529" s="17">
        <v>0</v>
      </c>
      <c r="R529">
        <f>MATCH(D529,Отчет!$D:$D,0)</f>
        <v>22</v>
      </c>
    </row>
    <row r="530" spans="1:18" x14ac:dyDescent="0.2">
      <c r="A530" s="17">
        <v>1192630944</v>
      </c>
      <c r="B530" s="17">
        <v>8</v>
      </c>
      <c r="D530" s="17">
        <v>1171454545</v>
      </c>
      <c r="E530" s="7" t="s">
        <v>161</v>
      </c>
      <c r="F530" s="7" t="s">
        <v>162</v>
      </c>
      <c r="G530" s="7" t="s">
        <v>146</v>
      </c>
      <c r="H530" s="17" t="s">
        <v>163</v>
      </c>
      <c r="I530" s="7" t="s">
        <v>85</v>
      </c>
      <c r="J530" s="17">
        <v>4</v>
      </c>
      <c r="K530" s="17" t="s">
        <v>68</v>
      </c>
      <c r="L530" s="17" t="s">
        <v>219</v>
      </c>
      <c r="N530" s="17">
        <v>32</v>
      </c>
      <c r="O530" s="17">
        <v>4</v>
      </c>
      <c r="P530" s="17">
        <v>1</v>
      </c>
      <c r="Q530" s="17">
        <v>0</v>
      </c>
      <c r="R530">
        <f>MATCH(D530,Отчет!$D:$D,0)</f>
        <v>25</v>
      </c>
    </row>
    <row r="531" spans="1:18" x14ac:dyDescent="0.2">
      <c r="A531" s="17">
        <v>1192629627</v>
      </c>
      <c r="B531" s="17">
        <v>8</v>
      </c>
      <c r="D531" s="17">
        <v>1171454558</v>
      </c>
      <c r="E531" s="7" t="s">
        <v>168</v>
      </c>
      <c r="F531" s="7" t="s">
        <v>138</v>
      </c>
      <c r="G531" s="7" t="s">
        <v>135</v>
      </c>
      <c r="H531" s="17" t="s">
        <v>169</v>
      </c>
      <c r="I531" s="7" t="s">
        <v>85</v>
      </c>
      <c r="J531" s="17">
        <v>4</v>
      </c>
      <c r="K531" s="17" t="s">
        <v>68</v>
      </c>
      <c r="L531" s="17" t="s">
        <v>219</v>
      </c>
      <c r="N531" s="17">
        <v>32</v>
      </c>
      <c r="O531" s="17">
        <v>4</v>
      </c>
      <c r="P531" s="17">
        <v>1</v>
      </c>
      <c r="Q531" s="17">
        <v>0</v>
      </c>
      <c r="R531">
        <f>MATCH(D531,Отчет!$D:$D,0)</f>
        <v>37</v>
      </c>
    </row>
    <row r="532" spans="1:18" x14ac:dyDescent="0.2">
      <c r="A532" s="17">
        <v>1192630175</v>
      </c>
      <c r="B532" s="17">
        <v>9</v>
      </c>
      <c r="D532" s="17">
        <v>1171454584</v>
      </c>
      <c r="E532" s="7" t="s">
        <v>170</v>
      </c>
      <c r="F532" s="7" t="s">
        <v>171</v>
      </c>
      <c r="G532" s="7" t="s">
        <v>172</v>
      </c>
      <c r="H532" s="17" t="s">
        <v>173</v>
      </c>
      <c r="I532" s="7" t="s">
        <v>85</v>
      </c>
      <c r="J532" s="17">
        <v>4</v>
      </c>
      <c r="K532" s="17" t="s">
        <v>68</v>
      </c>
      <c r="L532" s="17" t="s">
        <v>219</v>
      </c>
      <c r="N532" s="17">
        <v>36</v>
      </c>
      <c r="O532" s="17">
        <v>4</v>
      </c>
      <c r="P532" s="17">
        <v>1</v>
      </c>
      <c r="Q532" s="17">
        <v>0</v>
      </c>
      <c r="R532">
        <f>MATCH(D532,Отчет!$D:$D,0)</f>
        <v>15</v>
      </c>
    </row>
    <row r="533" spans="1:18" x14ac:dyDescent="0.2">
      <c r="A533" s="17">
        <v>1192630785</v>
      </c>
      <c r="B533" s="17">
        <v>8</v>
      </c>
      <c r="D533" s="17">
        <v>1171454610</v>
      </c>
      <c r="E533" s="7" t="s">
        <v>174</v>
      </c>
      <c r="F533" s="7" t="s">
        <v>175</v>
      </c>
      <c r="G533" s="7" t="s">
        <v>150</v>
      </c>
      <c r="H533" s="17" t="s">
        <v>176</v>
      </c>
      <c r="I533" s="7" t="s">
        <v>85</v>
      </c>
      <c r="J533" s="17">
        <v>4</v>
      </c>
      <c r="K533" s="17" t="s">
        <v>68</v>
      </c>
      <c r="L533" s="17" t="s">
        <v>219</v>
      </c>
      <c r="N533" s="17">
        <v>32</v>
      </c>
      <c r="O533" s="17">
        <v>4</v>
      </c>
      <c r="P533" s="17">
        <v>1</v>
      </c>
      <c r="Q533" s="17">
        <v>0</v>
      </c>
      <c r="R533">
        <f>MATCH(D533,Отчет!$D:$D,0)</f>
        <v>21</v>
      </c>
    </row>
    <row r="534" spans="1:18" x14ac:dyDescent="0.2">
      <c r="A534" s="17">
        <v>1192630485</v>
      </c>
      <c r="B534" s="17">
        <v>9</v>
      </c>
      <c r="D534" s="17">
        <v>1171454636</v>
      </c>
      <c r="E534" s="7" t="s">
        <v>177</v>
      </c>
      <c r="F534" s="7" t="s">
        <v>125</v>
      </c>
      <c r="G534" s="7" t="s">
        <v>178</v>
      </c>
      <c r="H534" s="17" t="s">
        <v>179</v>
      </c>
      <c r="I534" s="7" t="s">
        <v>85</v>
      </c>
      <c r="J534" s="17">
        <v>4</v>
      </c>
      <c r="K534" s="17" t="s">
        <v>68</v>
      </c>
      <c r="L534" s="17" t="s">
        <v>219</v>
      </c>
      <c r="N534" s="17">
        <v>36</v>
      </c>
      <c r="O534" s="17">
        <v>4</v>
      </c>
      <c r="P534" s="17">
        <v>1</v>
      </c>
      <c r="Q534" s="17">
        <v>0</v>
      </c>
      <c r="R534">
        <f>MATCH(D534,Отчет!$D:$D,0)</f>
        <v>33</v>
      </c>
    </row>
    <row r="535" spans="1:18" x14ac:dyDescent="0.2">
      <c r="A535" s="17">
        <v>1192630293</v>
      </c>
      <c r="B535" s="17">
        <v>9</v>
      </c>
      <c r="D535" s="17">
        <v>1171454649</v>
      </c>
      <c r="E535" s="7" t="s">
        <v>180</v>
      </c>
      <c r="F535" s="7" t="s">
        <v>181</v>
      </c>
      <c r="G535" s="7" t="s">
        <v>182</v>
      </c>
      <c r="H535" s="17" t="s">
        <v>183</v>
      </c>
      <c r="I535" s="7" t="s">
        <v>85</v>
      </c>
      <c r="J535" s="17">
        <v>4</v>
      </c>
      <c r="K535" s="17" t="s">
        <v>68</v>
      </c>
      <c r="L535" s="17" t="s">
        <v>219</v>
      </c>
      <c r="N535" s="17">
        <v>36</v>
      </c>
      <c r="O535" s="17">
        <v>4</v>
      </c>
      <c r="P535" s="17">
        <v>1</v>
      </c>
      <c r="Q535" s="17">
        <v>0</v>
      </c>
      <c r="R535">
        <f>MATCH(D535,Отчет!$D:$D,0)</f>
        <v>14</v>
      </c>
    </row>
    <row r="536" spans="1:18" x14ac:dyDescent="0.2">
      <c r="A536" s="17">
        <v>1192630255</v>
      </c>
      <c r="B536" s="17">
        <v>8</v>
      </c>
      <c r="D536" s="17">
        <v>1171454662</v>
      </c>
      <c r="E536" s="7" t="s">
        <v>100</v>
      </c>
      <c r="F536" s="7" t="s">
        <v>101</v>
      </c>
      <c r="G536" s="7" t="s">
        <v>102</v>
      </c>
      <c r="H536" s="17" t="s">
        <v>103</v>
      </c>
      <c r="I536" s="7" t="s">
        <v>85</v>
      </c>
      <c r="J536" s="17">
        <v>4</v>
      </c>
      <c r="K536" s="17" t="s">
        <v>68</v>
      </c>
      <c r="L536" s="17" t="s">
        <v>219</v>
      </c>
      <c r="N536" s="17">
        <v>32</v>
      </c>
      <c r="O536" s="17">
        <v>4</v>
      </c>
      <c r="P536" s="17">
        <v>1</v>
      </c>
      <c r="Q536" s="17">
        <v>0</v>
      </c>
      <c r="R536">
        <f>MATCH(D536,Отчет!$D:$D,0)</f>
        <v>24</v>
      </c>
    </row>
    <row r="537" spans="1:18" x14ac:dyDescent="0.2">
      <c r="A537" s="17">
        <v>1192629875</v>
      </c>
      <c r="B537" s="17">
        <v>9</v>
      </c>
      <c r="D537" s="17">
        <v>1171454675</v>
      </c>
      <c r="E537" s="7" t="s">
        <v>92</v>
      </c>
      <c r="F537" s="7" t="s">
        <v>93</v>
      </c>
      <c r="G537" s="7" t="s">
        <v>94</v>
      </c>
      <c r="H537" s="17" t="s">
        <v>95</v>
      </c>
      <c r="I537" s="7" t="s">
        <v>85</v>
      </c>
      <c r="J537" s="17">
        <v>4</v>
      </c>
      <c r="K537" s="17" t="s">
        <v>68</v>
      </c>
      <c r="L537" s="17" t="s">
        <v>219</v>
      </c>
      <c r="N537" s="17">
        <v>36</v>
      </c>
      <c r="O537" s="17">
        <v>4</v>
      </c>
      <c r="P537" s="17">
        <v>1</v>
      </c>
      <c r="Q537" s="17">
        <v>0</v>
      </c>
      <c r="R537">
        <f>MATCH(D537,Отчет!$D:$D,0)</f>
        <v>12</v>
      </c>
    </row>
    <row r="538" spans="1:18" x14ac:dyDescent="0.2">
      <c r="A538" s="17">
        <v>1192631063</v>
      </c>
      <c r="B538" s="17">
        <v>8</v>
      </c>
      <c r="D538" s="17">
        <v>1171454704</v>
      </c>
      <c r="E538" s="7" t="s">
        <v>87</v>
      </c>
      <c r="F538" s="7" t="s">
        <v>88</v>
      </c>
      <c r="G538" s="7" t="s">
        <v>89</v>
      </c>
      <c r="H538" s="17" t="s">
        <v>90</v>
      </c>
      <c r="I538" s="7" t="s">
        <v>85</v>
      </c>
      <c r="J538" s="17">
        <v>4</v>
      </c>
      <c r="K538" s="17" t="s">
        <v>68</v>
      </c>
      <c r="L538" s="17" t="s">
        <v>219</v>
      </c>
      <c r="N538" s="17">
        <v>32</v>
      </c>
      <c r="O538" s="17">
        <v>4</v>
      </c>
      <c r="P538" s="17">
        <v>1</v>
      </c>
      <c r="Q538" s="17">
        <v>0</v>
      </c>
      <c r="R538">
        <f>MATCH(D538,Отчет!$D:$D,0)</f>
        <v>39</v>
      </c>
    </row>
    <row r="539" spans="1:18" x14ac:dyDescent="0.2">
      <c r="A539" s="17">
        <v>1192630219</v>
      </c>
      <c r="B539" s="17">
        <v>6</v>
      </c>
      <c r="D539" s="17">
        <v>1171454743</v>
      </c>
      <c r="E539" s="7" t="s">
        <v>120</v>
      </c>
      <c r="F539" s="7" t="s">
        <v>121</v>
      </c>
      <c r="G539" s="7" t="s">
        <v>122</v>
      </c>
      <c r="H539" s="17" t="s">
        <v>123</v>
      </c>
      <c r="I539" s="7" t="s">
        <v>85</v>
      </c>
      <c r="J539" s="17">
        <v>4</v>
      </c>
      <c r="K539" s="17" t="s">
        <v>68</v>
      </c>
      <c r="L539" s="17" t="s">
        <v>219</v>
      </c>
      <c r="N539" s="17">
        <v>24</v>
      </c>
      <c r="O539" s="17">
        <v>4</v>
      </c>
      <c r="P539" s="17">
        <v>1</v>
      </c>
      <c r="Q539" s="17">
        <v>0</v>
      </c>
      <c r="R539">
        <f>MATCH(D539,Отчет!$D:$D,0)</f>
        <v>36</v>
      </c>
    </row>
    <row r="540" spans="1:18" x14ac:dyDescent="0.2">
      <c r="A540" s="17">
        <v>1777538732</v>
      </c>
      <c r="B540" s="17">
        <v>6</v>
      </c>
      <c r="D540" s="17">
        <v>1307456558</v>
      </c>
      <c r="E540" s="7" t="s">
        <v>144</v>
      </c>
      <c r="F540" s="7" t="s">
        <v>145</v>
      </c>
      <c r="G540" s="7" t="s">
        <v>146</v>
      </c>
      <c r="H540" s="17" t="s">
        <v>147</v>
      </c>
      <c r="I540" s="7" t="s">
        <v>226</v>
      </c>
      <c r="J540" s="17">
        <v>6</v>
      </c>
      <c r="K540" s="17" t="s">
        <v>68</v>
      </c>
      <c r="L540" s="17" t="s">
        <v>227</v>
      </c>
      <c r="N540" s="17">
        <v>36</v>
      </c>
      <c r="O540" s="17">
        <v>6</v>
      </c>
      <c r="P540" s="17">
        <v>1</v>
      </c>
      <c r="Q540" s="17">
        <v>0</v>
      </c>
      <c r="R540">
        <f>MATCH(D540,Отчет!$D:$D,0)</f>
        <v>38</v>
      </c>
    </row>
    <row r="541" spans="1:18" x14ac:dyDescent="0.2">
      <c r="A541" s="17">
        <v>1580692746</v>
      </c>
      <c r="B541" s="17">
        <v>10</v>
      </c>
      <c r="D541" s="17">
        <v>1171454649</v>
      </c>
      <c r="E541" s="7" t="s">
        <v>180</v>
      </c>
      <c r="F541" s="7" t="s">
        <v>181</v>
      </c>
      <c r="G541" s="7" t="s">
        <v>182</v>
      </c>
      <c r="H541" s="17" t="s">
        <v>183</v>
      </c>
      <c r="I541" s="7" t="s">
        <v>228</v>
      </c>
      <c r="J541" s="17">
        <v>3</v>
      </c>
      <c r="K541" s="17" t="s">
        <v>68</v>
      </c>
      <c r="L541" s="17" t="s">
        <v>229</v>
      </c>
      <c r="N541" s="17">
        <v>30</v>
      </c>
      <c r="O541" s="17">
        <v>3</v>
      </c>
      <c r="P541" s="17">
        <v>1</v>
      </c>
      <c r="Q541" s="17">
        <v>0</v>
      </c>
      <c r="R541">
        <f>MATCH(D541,Отчет!$D:$D,0)</f>
        <v>14</v>
      </c>
    </row>
    <row r="542" spans="1:18" x14ac:dyDescent="0.2">
      <c r="A542" s="17">
        <v>1580692754</v>
      </c>
      <c r="B542" s="17">
        <v>7</v>
      </c>
      <c r="D542" s="17">
        <v>1171454610</v>
      </c>
      <c r="E542" s="7" t="s">
        <v>174</v>
      </c>
      <c r="F542" s="7" t="s">
        <v>175</v>
      </c>
      <c r="G542" s="7" t="s">
        <v>150</v>
      </c>
      <c r="H542" s="17" t="s">
        <v>176</v>
      </c>
      <c r="I542" s="7" t="s">
        <v>228</v>
      </c>
      <c r="J542" s="17">
        <v>3</v>
      </c>
      <c r="K542" s="17" t="s">
        <v>68</v>
      </c>
      <c r="L542" s="17" t="s">
        <v>229</v>
      </c>
      <c r="N542" s="17">
        <v>21</v>
      </c>
      <c r="O542" s="17">
        <v>3</v>
      </c>
      <c r="P542" s="17">
        <v>1</v>
      </c>
      <c r="Q542" s="17">
        <v>0</v>
      </c>
      <c r="R542">
        <f>MATCH(D542,Отчет!$D:$D,0)</f>
        <v>21</v>
      </c>
    </row>
    <row r="543" spans="1:18" x14ac:dyDescent="0.2">
      <c r="A543" s="17">
        <v>1584658748</v>
      </c>
      <c r="B543" s="17">
        <v>10</v>
      </c>
      <c r="D543" s="17">
        <v>1171454584</v>
      </c>
      <c r="E543" s="7" t="s">
        <v>170</v>
      </c>
      <c r="F543" s="7" t="s">
        <v>171</v>
      </c>
      <c r="G543" s="7" t="s">
        <v>172</v>
      </c>
      <c r="H543" s="17" t="s">
        <v>173</v>
      </c>
      <c r="I543" s="7" t="s">
        <v>228</v>
      </c>
      <c r="J543" s="17">
        <v>3</v>
      </c>
      <c r="K543" s="17" t="s">
        <v>68</v>
      </c>
      <c r="L543" s="17" t="s">
        <v>229</v>
      </c>
      <c r="N543" s="17">
        <v>30</v>
      </c>
      <c r="O543" s="17">
        <v>3</v>
      </c>
      <c r="P543" s="17">
        <v>1</v>
      </c>
      <c r="Q543" s="17">
        <v>0</v>
      </c>
      <c r="R543">
        <f>MATCH(D543,Отчет!$D:$D,0)</f>
        <v>15</v>
      </c>
    </row>
    <row r="544" spans="1:18" x14ac:dyDescent="0.2">
      <c r="A544" s="17">
        <v>1659930151</v>
      </c>
      <c r="B544" s="17">
        <v>8</v>
      </c>
      <c r="D544" s="17">
        <v>1171454558</v>
      </c>
      <c r="E544" s="7" t="s">
        <v>168</v>
      </c>
      <c r="F544" s="7" t="s">
        <v>138</v>
      </c>
      <c r="G544" s="7" t="s">
        <v>135</v>
      </c>
      <c r="H544" s="17" t="s">
        <v>169</v>
      </c>
      <c r="I544" s="7" t="s">
        <v>228</v>
      </c>
      <c r="J544" s="17">
        <v>3</v>
      </c>
      <c r="K544" s="17" t="s">
        <v>68</v>
      </c>
      <c r="L544" s="17" t="s">
        <v>229</v>
      </c>
      <c r="N544" s="17">
        <v>24</v>
      </c>
      <c r="O544" s="17">
        <v>3</v>
      </c>
      <c r="P544" s="17">
        <v>1</v>
      </c>
      <c r="Q544" s="17">
        <v>0</v>
      </c>
      <c r="R544">
        <f>MATCH(D544,Отчет!$D:$D,0)</f>
        <v>37</v>
      </c>
    </row>
    <row r="545" spans="1:18" x14ac:dyDescent="0.2">
      <c r="A545" s="17">
        <v>1580076443</v>
      </c>
      <c r="B545" s="17">
        <v>9</v>
      </c>
      <c r="D545" s="17">
        <v>1171454730</v>
      </c>
      <c r="E545" s="7" t="s">
        <v>164</v>
      </c>
      <c r="F545" s="7" t="s">
        <v>165</v>
      </c>
      <c r="G545" s="7" t="s">
        <v>166</v>
      </c>
      <c r="H545" s="17" t="s">
        <v>167</v>
      </c>
      <c r="I545" s="7" t="s">
        <v>228</v>
      </c>
      <c r="J545" s="17">
        <v>3</v>
      </c>
      <c r="K545" s="17" t="s">
        <v>68</v>
      </c>
      <c r="L545" s="17" t="s">
        <v>229</v>
      </c>
      <c r="N545" s="17">
        <v>27</v>
      </c>
      <c r="O545" s="17">
        <v>3</v>
      </c>
      <c r="P545" s="17">
        <v>1</v>
      </c>
      <c r="Q545" s="17">
        <v>0</v>
      </c>
      <c r="R545">
        <f>MATCH(D545,Отчет!$D:$D,0)</f>
        <v>19</v>
      </c>
    </row>
    <row r="546" spans="1:18" x14ac:dyDescent="0.2">
      <c r="A546" s="17">
        <v>1584675869</v>
      </c>
      <c r="B546" s="17">
        <v>8</v>
      </c>
      <c r="D546" s="17">
        <v>1171454717</v>
      </c>
      <c r="E546" s="7" t="s">
        <v>96</v>
      </c>
      <c r="F546" s="7" t="s">
        <v>97</v>
      </c>
      <c r="G546" s="7" t="s">
        <v>98</v>
      </c>
      <c r="H546" s="17" t="s">
        <v>99</v>
      </c>
      <c r="I546" s="7" t="s">
        <v>228</v>
      </c>
      <c r="J546" s="17">
        <v>3</v>
      </c>
      <c r="K546" s="17" t="s">
        <v>68</v>
      </c>
      <c r="L546" s="17" t="s">
        <v>229</v>
      </c>
      <c r="N546" s="17">
        <v>24</v>
      </c>
      <c r="O546" s="17">
        <v>3</v>
      </c>
      <c r="P546" s="17">
        <v>1</v>
      </c>
      <c r="Q546" s="17">
        <v>0</v>
      </c>
      <c r="R546">
        <f>MATCH(D546,Отчет!$D:$D,0)</f>
        <v>31</v>
      </c>
    </row>
    <row r="547" spans="1:18" x14ac:dyDescent="0.2">
      <c r="A547" s="17">
        <v>1677515657</v>
      </c>
      <c r="B547" s="17">
        <v>7</v>
      </c>
      <c r="D547" s="17">
        <v>1171454675</v>
      </c>
      <c r="E547" s="7" t="s">
        <v>92</v>
      </c>
      <c r="F547" s="7" t="s">
        <v>93</v>
      </c>
      <c r="G547" s="7" t="s">
        <v>94</v>
      </c>
      <c r="H547" s="17" t="s">
        <v>95</v>
      </c>
      <c r="I547" s="7" t="s">
        <v>228</v>
      </c>
      <c r="J547" s="17">
        <v>3</v>
      </c>
      <c r="K547" s="17" t="s">
        <v>68</v>
      </c>
      <c r="L547" s="17" t="s">
        <v>229</v>
      </c>
      <c r="N547" s="17">
        <v>21</v>
      </c>
      <c r="O547" s="17">
        <v>3</v>
      </c>
      <c r="P547" s="17">
        <v>1</v>
      </c>
      <c r="Q547" s="17">
        <v>0</v>
      </c>
      <c r="R547">
        <f>MATCH(D547,Отчет!$D:$D,0)</f>
        <v>12</v>
      </c>
    </row>
    <row r="548" spans="1:18" x14ac:dyDescent="0.2">
      <c r="A548" s="17">
        <v>1580692750</v>
      </c>
      <c r="B548" s="17">
        <v>9</v>
      </c>
      <c r="D548" s="17">
        <v>1178834386</v>
      </c>
      <c r="E548" s="7" t="s">
        <v>140</v>
      </c>
      <c r="F548" s="7" t="s">
        <v>141</v>
      </c>
      <c r="G548" s="7" t="s">
        <v>142</v>
      </c>
      <c r="H548" s="17" t="s">
        <v>143</v>
      </c>
      <c r="I548" s="7" t="s">
        <v>228</v>
      </c>
      <c r="J548" s="17">
        <v>3</v>
      </c>
      <c r="K548" s="17" t="s">
        <v>68</v>
      </c>
      <c r="L548" s="17" t="s">
        <v>229</v>
      </c>
      <c r="N548" s="17">
        <v>27</v>
      </c>
      <c r="O548" s="17">
        <v>3</v>
      </c>
      <c r="P548" s="17">
        <v>1</v>
      </c>
      <c r="Q548" s="17">
        <v>0</v>
      </c>
      <c r="R548">
        <f>MATCH(D548,Отчет!$D:$D,0)</f>
        <v>28</v>
      </c>
    </row>
    <row r="549" spans="1:18" x14ac:dyDescent="0.2">
      <c r="A549" s="17">
        <v>1580692734</v>
      </c>
      <c r="B549" s="17">
        <v>9</v>
      </c>
      <c r="D549" s="17">
        <v>1178834371</v>
      </c>
      <c r="E549" s="7" t="s">
        <v>104</v>
      </c>
      <c r="F549" s="7" t="s">
        <v>105</v>
      </c>
      <c r="G549" s="7" t="s">
        <v>106</v>
      </c>
      <c r="H549" s="17" t="s">
        <v>107</v>
      </c>
      <c r="I549" s="7" t="s">
        <v>228</v>
      </c>
      <c r="J549" s="17">
        <v>3</v>
      </c>
      <c r="K549" s="17" t="s">
        <v>68</v>
      </c>
      <c r="L549" s="17" t="s">
        <v>229</v>
      </c>
      <c r="N549" s="17">
        <v>27</v>
      </c>
      <c r="O549" s="17">
        <v>3</v>
      </c>
      <c r="P549" s="17">
        <v>1</v>
      </c>
      <c r="Q549" s="17">
        <v>0</v>
      </c>
      <c r="R549">
        <f>MATCH(D549,Отчет!$D:$D,0)</f>
        <v>23</v>
      </c>
    </row>
    <row r="550" spans="1:18" x14ac:dyDescent="0.2">
      <c r="A550" s="17">
        <v>1580692730</v>
      </c>
      <c r="B550" s="17">
        <v>10</v>
      </c>
      <c r="D550" s="17">
        <v>1178834341</v>
      </c>
      <c r="E550" s="7" t="s">
        <v>108</v>
      </c>
      <c r="F550" s="7" t="s">
        <v>109</v>
      </c>
      <c r="G550" s="7" t="s">
        <v>110</v>
      </c>
      <c r="H550" s="17" t="s">
        <v>111</v>
      </c>
      <c r="I550" s="7" t="s">
        <v>228</v>
      </c>
      <c r="J550" s="17">
        <v>3</v>
      </c>
      <c r="K550" s="17" t="s">
        <v>68</v>
      </c>
      <c r="L550" s="17" t="s">
        <v>229</v>
      </c>
      <c r="N550" s="17">
        <v>30</v>
      </c>
      <c r="O550" s="17">
        <v>3</v>
      </c>
      <c r="P550" s="17">
        <v>1</v>
      </c>
      <c r="Q550" s="17">
        <v>0</v>
      </c>
      <c r="R550">
        <f>MATCH(D550,Отчет!$D:$D,0)</f>
        <v>16</v>
      </c>
    </row>
    <row r="551" spans="1:18" x14ac:dyDescent="0.2">
      <c r="A551" s="17">
        <v>1584653504</v>
      </c>
      <c r="B551" s="17">
        <v>8</v>
      </c>
      <c r="D551" s="17">
        <v>1178834296</v>
      </c>
      <c r="E551" s="7" t="s">
        <v>112</v>
      </c>
      <c r="F551" s="7" t="s">
        <v>113</v>
      </c>
      <c r="G551" s="7" t="s">
        <v>114</v>
      </c>
      <c r="H551" s="17" t="s">
        <v>115</v>
      </c>
      <c r="I551" s="7" t="s">
        <v>228</v>
      </c>
      <c r="J551" s="17">
        <v>3</v>
      </c>
      <c r="K551" s="17" t="s">
        <v>68</v>
      </c>
      <c r="L551" s="17" t="s">
        <v>229</v>
      </c>
      <c r="N551" s="17">
        <v>24</v>
      </c>
      <c r="O551" s="17">
        <v>3</v>
      </c>
      <c r="P551" s="17">
        <v>1</v>
      </c>
      <c r="Q551" s="17">
        <v>0</v>
      </c>
      <c r="R551">
        <f>MATCH(D551,Отчет!$D:$D,0)</f>
        <v>26</v>
      </c>
    </row>
    <row r="552" spans="1:18" x14ac:dyDescent="0.2">
      <c r="A552" s="17">
        <v>1652643558</v>
      </c>
      <c r="B552" s="17">
        <v>4</v>
      </c>
      <c r="D552" s="17">
        <v>1178834281</v>
      </c>
      <c r="E552" s="7" t="s">
        <v>116</v>
      </c>
      <c r="F552" s="7" t="s">
        <v>117</v>
      </c>
      <c r="G552" s="7" t="s">
        <v>118</v>
      </c>
      <c r="H552" s="17" t="s">
        <v>119</v>
      </c>
      <c r="I552" s="7" t="s">
        <v>228</v>
      </c>
      <c r="J552" s="17">
        <v>3</v>
      </c>
      <c r="K552" s="17" t="s">
        <v>68</v>
      </c>
      <c r="L552" s="17" t="s">
        <v>229</v>
      </c>
      <c r="N552" s="17">
        <v>12</v>
      </c>
      <c r="O552" s="17">
        <v>3</v>
      </c>
      <c r="P552" s="17">
        <v>1</v>
      </c>
      <c r="Q552" s="17">
        <v>0</v>
      </c>
      <c r="R552">
        <f>MATCH(D552,Отчет!$D:$D,0)</f>
        <v>42</v>
      </c>
    </row>
    <row r="553" spans="1:18" x14ac:dyDescent="0.2">
      <c r="A553" s="17">
        <v>1580076007</v>
      </c>
      <c r="B553" s="17">
        <v>4</v>
      </c>
      <c r="D553" s="17">
        <v>1178834566</v>
      </c>
      <c r="E553" s="7" t="s">
        <v>154</v>
      </c>
      <c r="F553" s="7" t="s">
        <v>155</v>
      </c>
      <c r="G553" s="7" t="s">
        <v>156</v>
      </c>
      <c r="H553" s="17" t="s">
        <v>157</v>
      </c>
      <c r="I553" s="7" t="s">
        <v>228</v>
      </c>
      <c r="J553" s="17">
        <v>3</v>
      </c>
      <c r="K553" s="17" t="s">
        <v>68</v>
      </c>
      <c r="L553" s="17" t="s">
        <v>229</v>
      </c>
      <c r="N553" s="17">
        <v>12</v>
      </c>
      <c r="O553" s="17">
        <v>3</v>
      </c>
      <c r="P553" s="17">
        <v>1</v>
      </c>
      <c r="Q553" s="17">
        <v>0</v>
      </c>
      <c r="R553">
        <f>MATCH(D553,Отчет!$D:$D,0)</f>
        <v>35</v>
      </c>
    </row>
    <row r="554" spans="1:18" x14ac:dyDescent="0.2">
      <c r="A554" s="17">
        <v>1584669576</v>
      </c>
      <c r="B554" s="17">
        <v>10</v>
      </c>
      <c r="D554" s="17">
        <v>1178834521</v>
      </c>
      <c r="E554" s="7" t="s">
        <v>124</v>
      </c>
      <c r="F554" s="7" t="s">
        <v>125</v>
      </c>
      <c r="G554" s="7" t="s">
        <v>126</v>
      </c>
      <c r="H554" s="17" t="s">
        <v>127</v>
      </c>
      <c r="I554" s="7" t="s">
        <v>228</v>
      </c>
      <c r="J554" s="17">
        <v>3</v>
      </c>
      <c r="K554" s="17" t="s">
        <v>68</v>
      </c>
      <c r="L554" s="17" t="s">
        <v>229</v>
      </c>
      <c r="N554" s="17">
        <v>30</v>
      </c>
      <c r="O554" s="17">
        <v>3</v>
      </c>
      <c r="P554" s="17">
        <v>1</v>
      </c>
      <c r="Q554" s="17">
        <v>0</v>
      </c>
      <c r="R554">
        <f>MATCH(D554,Отчет!$D:$D,0)</f>
        <v>13</v>
      </c>
    </row>
    <row r="555" spans="1:18" x14ac:dyDescent="0.2">
      <c r="A555" s="17">
        <v>1580076117</v>
      </c>
      <c r="B555" s="17">
        <v>10</v>
      </c>
      <c r="D555" s="17">
        <v>1178834491</v>
      </c>
      <c r="E555" s="7" t="s">
        <v>128</v>
      </c>
      <c r="F555" s="7" t="s">
        <v>129</v>
      </c>
      <c r="G555" s="7" t="s">
        <v>65</v>
      </c>
      <c r="H555" s="17" t="s">
        <v>130</v>
      </c>
      <c r="I555" s="7" t="s">
        <v>228</v>
      </c>
      <c r="J555" s="17">
        <v>3</v>
      </c>
      <c r="K555" s="17" t="s">
        <v>68</v>
      </c>
      <c r="L555" s="17" t="s">
        <v>229</v>
      </c>
      <c r="N555" s="17">
        <v>30</v>
      </c>
      <c r="O555" s="17">
        <v>3</v>
      </c>
      <c r="P555" s="17">
        <v>1</v>
      </c>
      <c r="Q555" s="17">
        <v>0</v>
      </c>
      <c r="R555">
        <f>MATCH(D555,Отчет!$D:$D,0)</f>
        <v>20</v>
      </c>
    </row>
    <row r="556" spans="1:18" x14ac:dyDescent="0.2">
      <c r="A556" s="17">
        <v>1580076344</v>
      </c>
      <c r="B556" s="17">
        <v>10</v>
      </c>
      <c r="D556" s="17">
        <v>1178834476</v>
      </c>
      <c r="E556" s="7" t="s">
        <v>131</v>
      </c>
      <c r="F556" s="7" t="s">
        <v>132</v>
      </c>
      <c r="G556" s="7" t="s">
        <v>122</v>
      </c>
      <c r="H556" s="17" t="s">
        <v>133</v>
      </c>
      <c r="I556" s="7" t="s">
        <v>228</v>
      </c>
      <c r="J556" s="17">
        <v>3</v>
      </c>
      <c r="K556" s="17" t="s">
        <v>68</v>
      </c>
      <c r="L556" s="17" t="s">
        <v>229</v>
      </c>
      <c r="N556" s="17">
        <v>30</v>
      </c>
      <c r="O556" s="17">
        <v>3</v>
      </c>
      <c r="P556" s="17">
        <v>1</v>
      </c>
      <c r="Q556" s="17">
        <v>0</v>
      </c>
      <c r="R556">
        <f>MATCH(D556,Отчет!$D:$D,0)</f>
        <v>34</v>
      </c>
    </row>
    <row r="557" spans="1:18" x14ac:dyDescent="0.2">
      <c r="A557" s="17">
        <v>1580076298</v>
      </c>
      <c r="B557" s="17">
        <v>5</v>
      </c>
      <c r="D557" s="17">
        <v>1178834596</v>
      </c>
      <c r="E557" s="7" t="s">
        <v>148</v>
      </c>
      <c r="F557" s="7" t="s">
        <v>149</v>
      </c>
      <c r="G557" s="7" t="s">
        <v>150</v>
      </c>
      <c r="H557" s="17" t="s">
        <v>151</v>
      </c>
      <c r="I557" s="7" t="s">
        <v>228</v>
      </c>
      <c r="J557" s="17">
        <v>3</v>
      </c>
      <c r="K557" s="17" t="s">
        <v>68</v>
      </c>
      <c r="L557" s="17" t="s">
        <v>229</v>
      </c>
      <c r="N557" s="17">
        <v>15</v>
      </c>
      <c r="O557" s="17">
        <v>3</v>
      </c>
      <c r="P557" s="17">
        <v>1</v>
      </c>
      <c r="Q557" s="17">
        <v>0</v>
      </c>
      <c r="R557">
        <f>MATCH(D557,Отчет!$D:$D,0)</f>
        <v>30</v>
      </c>
    </row>
    <row r="558" spans="1:18" x14ac:dyDescent="0.2">
      <c r="A558" s="17">
        <v>1580076398</v>
      </c>
      <c r="B558" s="17">
        <v>9</v>
      </c>
      <c r="D558" s="17">
        <v>1178834581</v>
      </c>
      <c r="E558" s="7" t="s">
        <v>152</v>
      </c>
      <c r="F558" s="7" t="s">
        <v>132</v>
      </c>
      <c r="G558" s="7" t="s">
        <v>126</v>
      </c>
      <c r="H558" s="17" t="s">
        <v>153</v>
      </c>
      <c r="I558" s="7" t="s">
        <v>228</v>
      </c>
      <c r="J558" s="17">
        <v>3</v>
      </c>
      <c r="K558" s="17" t="s">
        <v>68</v>
      </c>
      <c r="L558" s="17" t="s">
        <v>229</v>
      </c>
      <c r="N558" s="17">
        <v>27</v>
      </c>
      <c r="O558" s="17">
        <v>3</v>
      </c>
      <c r="P558" s="17">
        <v>1</v>
      </c>
      <c r="Q558" s="17">
        <v>0</v>
      </c>
      <c r="R558">
        <f>MATCH(D558,Отчет!$D:$D,0)</f>
        <v>18</v>
      </c>
    </row>
    <row r="559" spans="1:18" x14ac:dyDescent="0.2">
      <c r="A559" s="17">
        <v>1580075971</v>
      </c>
      <c r="B559" s="17">
        <v>6</v>
      </c>
      <c r="D559" s="17">
        <v>1171454545</v>
      </c>
      <c r="E559" s="7" t="s">
        <v>161</v>
      </c>
      <c r="F559" s="7" t="s">
        <v>162</v>
      </c>
      <c r="G559" s="7" t="s">
        <v>146</v>
      </c>
      <c r="H559" s="17" t="s">
        <v>163</v>
      </c>
      <c r="I559" s="7" t="s">
        <v>228</v>
      </c>
      <c r="J559" s="17">
        <v>3</v>
      </c>
      <c r="K559" s="17" t="s">
        <v>68</v>
      </c>
      <c r="L559" s="17" t="s">
        <v>229</v>
      </c>
      <c r="N559" s="17">
        <v>18</v>
      </c>
      <c r="O559" s="17">
        <v>3</v>
      </c>
      <c r="P559" s="17">
        <v>1</v>
      </c>
      <c r="Q559" s="17">
        <v>0</v>
      </c>
      <c r="R559">
        <f>MATCH(D559,Отчет!$D:$D,0)</f>
        <v>25</v>
      </c>
    </row>
    <row r="560" spans="1:18" x14ac:dyDescent="0.2">
      <c r="A560" s="17">
        <v>1584665805</v>
      </c>
      <c r="B560" s="17">
        <v>9</v>
      </c>
      <c r="D560" s="17">
        <v>1171454532</v>
      </c>
      <c r="E560" s="7" t="s">
        <v>193</v>
      </c>
      <c r="F560" s="7" t="s">
        <v>194</v>
      </c>
      <c r="G560" s="7" t="s">
        <v>195</v>
      </c>
      <c r="H560" s="17" t="s">
        <v>196</v>
      </c>
      <c r="I560" s="7" t="s">
        <v>228</v>
      </c>
      <c r="J560" s="17">
        <v>3</v>
      </c>
      <c r="K560" s="17" t="s">
        <v>68</v>
      </c>
      <c r="L560" s="17" t="s">
        <v>229</v>
      </c>
      <c r="N560" s="17">
        <v>27</v>
      </c>
      <c r="O560" s="17">
        <v>3</v>
      </c>
      <c r="P560" s="17">
        <v>1</v>
      </c>
      <c r="Q560" s="17">
        <v>0</v>
      </c>
      <c r="R560">
        <f>MATCH(D560,Отчет!$D:$D,0)</f>
        <v>22</v>
      </c>
    </row>
    <row r="561" spans="1:18" x14ac:dyDescent="0.2">
      <c r="A561" s="17">
        <v>1580076577</v>
      </c>
      <c r="B561" s="17">
        <v>8</v>
      </c>
      <c r="D561" s="17">
        <v>1171454636</v>
      </c>
      <c r="E561" s="7" t="s">
        <v>177</v>
      </c>
      <c r="F561" s="7" t="s">
        <v>125</v>
      </c>
      <c r="G561" s="7" t="s">
        <v>178</v>
      </c>
      <c r="H561" s="17" t="s">
        <v>179</v>
      </c>
      <c r="I561" s="7" t="s">
        <v>228</v>
      </c>
      <c r="J561" s="17">
        <v>3</v>
      </c>
      <c r="K561" s="17" t="s">
        <v>68</v>
      </c>
      <c r="L561" s="17" t="s">
        <v>229</v>
      </c>
      <c r="N561" s="17">
        <v>24</v>
      </c>
      <c r="O561" s="17">
        <v>3</v>
      </c>
      <c r="P561" s="17">
        <v>1</v>
      </c>
      <c r="Q561" s="17">
        <v>0</v>
      </c>
      <c r="R561">
        <f>MATCH(D561,Отчет!$D:$D,0)</f>
        <v>33</v>
      </c>
    </row>
    <row r="562" spans="1:18" x14ac:dyDescent="0.2">
      <c r="A562" s="17">
        <v>1580692742</v>
      </c>
      <c r="B562" s="17">
        <v>9</v>
      </c>
      <c r="D562" s="17">
        <v>1171454662</v>
      </c>
      <c r="E562" s="7" t="s">
        <v>100</v>
      </c>
      <c r="F562" s="7" t="s">
        <v>101</v>
      </c>
      <c r="G562" s="7" t="s">
        <v>102</v>
      </c>
      <c r="H562" s="17" t="s">
        <v>103</v>
      </c>
      <c r="I562" s="7" t="s">
        <v>228</v>
      </c>
      <c r="J562" s="17">
        <v>3</v>
      </c>
      <c r="K562" s="17" t="s">
        <v>68</v>
      </c>
      <c r="L562" s="17" t="s">
        <v>229</v>
      </c>
      <c r="N562" s="17">
        <v>27</v>
      </c>
      <c r="O562" s="17">
        <v>3</v>
      </c>
      <c r="P562" s="17">
        <v>1</v>
      </c>
      <c r="Q562" s="17">
        <v>0</v>
      </c>
      <c r="R562">
        <f>MATCH(D562,Отчет!$D:$D,0)</f>
        <v>24</v>
      </c>
    </row>
    <row r="563" spans="1:18" x14ac:dyDescent="0.2">
      <c r="A563" s="17">
        <v>1585538723</v>
      </c>
      <c r="B563" s="17">
        <v>8</v>
      </c>
      <c r="D563" s="17">
        <v>1171454493</v>
      </c>
      <c r="E563" s="7" t="s">
        <v>184</v>
      </c>
      <c r="F563" s="7" t="s">
        <v>185</v>
      </c>
      <c r="G563" s="7" t="s">
        <v>98</v>
      </c>
      <c r="H563" s="17" t="s">
        <v>186</v>
      </c>
      <c r="I563" s="7" t="s">
        <v>228</v>
      </c>
      <c r="J563" s="17">
        <v>3</v>
      </c>
      <c r="K563" s="17" t="s">
        <v>68</v>
      </c>
      <c r="L563" s="17" t="s">
        <v>229</v>
      </c>
      <c r="N563" s="17">
        <v>24</v>
      </c>
      <c r="O563" s="17">
        <v>3</v>
      </c>
      <c r="P563" s="17">
        <v>1</v>
      </c>
      <c r="Q563" s="17">
        <v>0</v>
      </c>
      <c r="R563">
        <f>MATCH(D563,Отчет!$D:$D,0)</f>
        <v>32</v>
      </c>
    </row>
    <row r="564" spans="1:18" x14ac:dyDescent="0.2">
      <c r="A564" s="17">
        <v>1585274266</v>
      </c>
      <c r="B564" s="17">
        <v>8</v>
      </c>
      <c r="D564" s="17">
        <v>1171454506</v>
      </c>
      <c r="E564" s="7" t="s">
        <v>187</v>
      </c>
      <c r="F564" s="7" t="s">
        <v>188</v>
      </c>
      <c r="G564" s="7" t="s">
        <v>189</v>
      </c>
      <c r="H564" s="17" t="s">
        <v>190</v>
      </c>
      <c r="I564" s="7" t="s">
        <v>228</v>
      </c>
      <c r="J564" s="17">
        <v>3</v>
      </c>
      <c r="K564" s="17" t="s">
        <v>68</v>
      </c>
      <c r="L564" s="17" t="s">
        <v>229</v>
      </c>
      <c r="N564" s="17">
        <v>24</v>
      </c>
      <c r="O564" s="17">
        <v>3</v>
      </c>
      <c r="P564" s="17">
        <v>1</v>
      </c>
      <c r="Q564" s="17">
        <v>0</v>
      </c>
      <c r="R564">
        <f>MATCH(D564,Отчет!$D:$D,0)</f>
        <v>17</v>
      </c>
    </row>
    <row r="565" spans="1:18" x14ac:dyDescent="0.2">
      <c r="A565" s="17">
        <v>1580688943</v>
      </c>
      <c r="B565" s="17">
        <v>9</v>
      </c>
      <c r="D565" s="17">
        <v>1178834521</v>
      </c>
      <c r="E565" s="7" t="s">
        <v>124</v>
      </c>
      <c r="F565" s="7" t="s">
        <v>125</v>
      </c>
      <c r="G565" s="7" t="s">
        <v>126</v>
      </c>
      <c r="H565" s="17" t="s">
        <v>127</v>
      </c>
      <c r="I565" s="7" t="s">
        <v>199</v>
      </c>
      <c r="J565" s="17">
        <v>3</v>
      </c>
      <c r="K565" s="17" t="s">
        <v>68</v>
      </c>
      <c r="L565" s="17" t="s">
        <v>229</v>
      </c>
      <c r="N565" s="17">
        <v>27</v>
      </c>
      <c r="O565" s="17">
        <v>3</v>
      </c>
      <c r="P565" s="17">
        <v>1</v>
      </c>
      <c r="Q565" s="17">
        <v>0</v>
      </c>
      <c r="R565">
        <f>MATCH(D565,Отчет!$D:$D,0)</f>
        <v>13</v>
      </c>
    </row>
    <row r="566" spans="1:18" x14ac:dyDescent="0.2">
      <c r="A566" s="17">
        <v>1580688923</v>
      </c>
      <c r="B566" s="17">
        <v>10</v>
      </c>
      <c r="D566" s="17">
        <v>1171454649</v>
      </c>
      <c r="E566" s="7" t="s">
        <v>180</v>
      </c>
      <c r="F566" s="7" t="s">
        <v>181</v>
      </c>
      <c r="G566" s="7" t="s">
        <v>182</v>
      </c>
      <c r="H566" s="17" t="s">
        <v>183</v>
      </c>
      <c r="I566" s="7" t="s">
        <v>199</v>
      </c>
      <c r="J566" s="17">
        <v>3</v>
      </c>
      <c r="K566" s="17" t="s">
        <v>68</v>
      </c>
      <c r="L566" s="17" t="s">
        <v>229</v>
      </c>
      <c r="N566" s="17">
        <v>30</v>
      </c>
      <c r="O566" s="17">
        <v>3</v>
      </c>
      <c r="P566" s="17">
        <v>1</v>
      </c>
      <c r="Q566" s="17">
        <v>0</v>
      </c>
      <c r="R566">
        <f>MATCH(D566,Отчет!$D:$D,0)</f>
        <v>14</v>
      </c>
    </row>
    <row r="567" spans="1:18" x14ac:dyDescent="0.2">
      <c r="A567" s="17">
        <v>1649688191</v>
      </c>
      <c r="B567" s="17">
        <v>9</v>
      </c>
      <c r="D567" s="17">
        <v>1171454743</v>
      </c>
      <c r="E567" s="7" t="s">
        <v>120</v>
      </c>
      <c r="F567" s="7" t="s">
        <v>121</v>
      </c>
      <c r="G567" s="7" t="s">
        <v>122</v>
      </c>
      <c r="H567" s="17" t="s">
        <v>123</v>
      </c>
      <c r="I567" s="7" t="s">
        <v>199</v>
      </c>
      <c r="J567" s="17">
        <v>3</v>
      </c>
      <c r="K567" s="17" t="s">
        <v>68</v>
      </c>
      <c r="L567" s="17" t="s">
        <v>229</v>
      </c>
      <c r="N567" s="17">
        <v>27</v>
      </c>
      <c r="O567" s="17">
        <v>3</v>
      </c>
      <c r="P567" s="17">
        <v>1</v>
      </c>
      <c r="Q567" s="17">
        <v>0</v>
      </c>
      <c r="R567">
        <f>MATCH(D567,Отчет!$D:$D,0)</f>
        <v>36</v>
      </c>
    </row>
    <row r="568" spans="1:18" x14ac:dyDescent="0.2">
      <c r="A568" s="17">
        <v>1710501061</v>
      </c>
      <c r="B568" s="17">
        <v>8</v>
      </c>
      <c r="D568" s="17">
        <v>1178834476</v>
      </c>
      <c r="E568" s="7" t="s">
        <v>131</v>
      </c>
      <c r="F568" s="7" t="s">
        <v>132</v>
      </c>
      <c r="G568" s="7" t="s">
        <v>122</v>
      </c>
      <c r="H568" s="17" t="s">
        <v>133</v>
      </c>
      <c r="I568" s="7" t="s">
        <v>199</v>
      </c>
      <c r="J568" s="17">
        <v>3</v>
      </c>
      <c r="K568" s="17" t="s">
        <v>68</v>
      </c>
      <c r="L568" s="17" t="s">
        <v>229</v>
      </c>
      <c r="N568" s="17">
        <v>24</v>
      </c>
      <c r="O568" s="17">
        <v>3</v>
      </c>
      <c r="P568" s="17">
        <v>1</v>
      </c>
      <c r="Q568" s="17">
        <v>0</v>
      </c>
      <c r="R568">
        <f>MATCH(D568,Отчет!$D:$D,0)</f>
        <v>34</v>
      </c>
    </row>
    <row r="569" spans="1:18" x14ac:dyDescent="0.2">
      <c r="A569" s="17">
        <v>1580688907</v>
      </c>
      <c r="B569" s="17">
        <v>8</v>
      </c>
      <c r="D569" s="17">
        <v>1178834371</v>
      </c>
      <c r="E569" s="7" t="s">
        <v>104</v>
      </c>
      <c r="F569" s="7" t="s">
        <v>105</v>
      </c>
      <c r="G569" s="7" t="s">
        <v>106</v>
      </c>
      <c r="H569" s="17" t="s">
        <v>107</v>
      </c>
      <c r="I569" s="7" t="s">
        <v>199</v>
      </c>
      <c r="J569" s="17">
        <v>3</v>
      </c>
      <c r="K569" s="17" t="s">
        <v>68</v>
      </c>
      <c r="L569" s="17" t="s">
        <v>229</v>
      </c>
      <c r="N569" s="17">
        <v>24</v>
      </c>
      <c r="O569" s="17">
        <v>3</v>
      </c>
      <c r="P569" s="17">
        <v>1</v>
      </c>
      <c r="Q569" s="17">
        <v>0</v>
      </c>
      <c r="R569">
        <f>MATCH(D569,Отчет!$D:$D,0)</f>
        <v>23</v>
      </c>
    </row>
    <row r="570" spans="1:18" x14ac:dyDescent="0.2">
      <c r="A570" s="17">
        <v>1584668675</v>
      </c>
      <c r="B570" s="17">
        <v>4</v>
      </c>
      <c r="D570" s="17">
        <v>1178834446</v>
      </c>
      <c r="E570" s="7" t="s">
        <v>134</v>
      </c>
      <c r="F570" s="7" t="s">
        <v>129</v>
      </c>
      <c r="G570" s="7" t="s">
        <v>135</v>
      </c>
      <c r="H570" s="17" t="s">
        <v>136</v>
      </c>
      <c r="I570" s="7" t="s">
        <v>199</v>
      </c>
      <c r="J570" s="17">
        <v>3</v>
      </c>
      <c r="K570" s="17" t="s">
        <v>68</v>
      </c>
      <c r="L570" s="17" t="s">
        <v>229</v>
      </c>
      <c r="N570" s="17">
        <v>12</v>
      </c>
      <c r="O570" s="17">
        <v>3</v>
      </c>
      <c r="P570" s="17">
        <v>1</v>
      </c>
      <c r="Q570" s="17">
        <v>0</v>
      </c>
      <c r="R570">
        <f>MATCH(D570,Отчет!$D:$D,0)</f>
        <v>41</v>
      </c>
    </row>
    <row r="571" spans="1:18" x14ac:dyDescent="0.2">
      <c r="A571" s="17">
        <v>1580688971</v>
      </c>
      <c r="B571" s="17">
        <v>6</v>
      </c>
      <c r="D571" s="17">
        <v>1171454717</v>
      </c>
      <c r="E571" s="7" t="s">
        <v>96</v>
      </c>
      <c r="F571" s="7" t="s">
        <v>97</v>
      </c>
      <c r="G571" s="7" t="s">
        <v>98</v>
      </c>
      <c r="H571" s="17" t="s">
        <v>99</v>
      </c>
      <c r="I571" s="7" t="s">
        <v>199</v>
      </c>
      <c r="J571" s="17">
        <v>3</v>
      </c>
      <c r="K571" s="17" t="s">
        <v>68</v>
      </c>
      <c r="L571" s="17" t="s">
        <v>229</v>
      </c>
      <c r="N571" s="17">
        <v>18</v>
      </c>
      <c r="O571" s="17">
        <v>3</v>
      </c>
      <c r="P571" s="17">
        <v>1</v>
      </c>
      <c r="Q571" s="17">
        <v>0</v>
      </c>
      <c r="R571">
        <f>MATCH(D571,Отчет!$D:$D,0)</f>
        <v>31</v>
      </c>
    </row>
    <row r="572" spans="1:18" x14ac:dyDescent="0.2">
      <c r="A572" s="17">
        <v>1580076403</v>
      </c>
      <c r="B572" s="17">
        <v>9</v>
      </c>
      <c r="D572" s="17">
        <v>1178834581</v>
      </c>
      <c r="E572" s="7" t="s">
        <v>152</v>
      </c>
      <c r="F572" s="7" t="s">
        <v>132</v>
      </c>
      <c r="G572" s="7" t="s">
        <v>126</v>
      </c>
      <c r="H572" s="17" t="s">
        <v>153</v>
      </c>
      <c r="I572" s="7" t="s">
        <v>199</v>
      </c>
      <c r="J572" s="17">
        <v>3</v>
      </c>
      <c r="K572" s="17" t="s">
        <v>68</v>
      </c>
      <c r="L572" s="17" t="s">
        <v>229</v>
      </c>
      <c r="N572" s="17">
        <v>27</v>
      </c>
      <c r="O572" s="17">
        <v>3</v>
      </c>
      <c r="P572" s="17">
        <v>1</v>
      </c>
      <c r="Q572" s="17">
        <v>0</v>
      </c>
      <c r="R572">
        <f>MATCH(D572,Отчет!$D:$D,0)</f>
        <v>18</v>
      </c>
    </row>
    <row r="573" spans="1:18" x14ac:dyDescent="0.2">
      <c r="A573" s="17">
        <v>1580688903</v>
      </c>
      <c r="B573" s="17">
        <v>9</v>
      </c>
      <c r="D573" s="17">
        <v>1178834341</v>
      </c>
      <c r="E573" s="7" t="s">
        <v>108</v>
      </c>
      <c r="F573" s="7" t="s">
        <v>109</v>
      </c>
      <c r="G573" s="7" t="s">
        <v>110</v>
      </c>
      <c r="H573" s="17" t="s">
        <v>111</v>
      </c>
      <c r="I573" s="7" t="s">
        <v>199</v>
      </c>
      <c r="J573" s="17">
        <v>3</v>
      </c>
      <c r="K573" s="17" t="s">
        <v>68</v>
      </c>
      <c r="L573" s="17" t="s">
        <v>229</v>
      </c>
      <c r="N573" s="17">
        <v>27</v>
      </c>
      <c r="O573" s="17">
        <v>3</v>
      </c>
      <c r="P573" s="17">
        <v>1</v>
      </c>
      <c r="Q573" s="17">
        <v>0</v>
      </c>
      <c r="R573">
        <f>MATCH(D573,Отчет!$D:$D,0)</f>
        <v>16</v>
      </c>
    </row>
    <row r="574" spans="1:18" x14ac:dyDescent="0.2">
      <c r="A574" s="17">
        <v>1580075975</v>
      </c>
      <c r="B574" s="17">
        <v>8</v>
      </c>
      <c r="D574" s="17">
        <v>1171454545</v>
      </c>
      <c r="E574" s="7" t="s">
        <v>161</v>
      </c>
      <c r="F574" s="7" t="s">
        <v>162</v>
      </c>
      <c r="G574" s="7" t="s">
        <v>146</v>
      </c>
      <c r="H574" s="17" t="s">
        <v>163</v>
      </c>
      <c r="I574" s="7" t="s">
        <v>199</v>
      </c>
      <c r="J574" s="17">
        <v>3</v>
      </c>
      <c r="K574" s="17" t="s">
        <v>68</v>
      </c>
      <c r="L574" s="17" t="s">
        <v>229</v>
      </c>
      <c r="N574" s="17">
        <v>24</v>
      </c>
      <c r="O574" s="17">
        <v>3</v>
      </c>
      <c r="P574" s="17">
        <v>1</v>
      </c>
      <c r="Q574" s="17">
        <v>0</v>
      </c>
      <c r="R574">
        <f>MATCH(D574,Отчет!$D:$D,0)</f>
        <v>25</v>
      </c>
    </row>
    <row r="575" spans="1:18" x14ac:dyDescent="0.2">
      <c r="A575" s="17">
        <v>1580688959</v>
      </c>
      <c r="B575" s="17">
        <v>4</v>
      </c>
      <c r="D575" s="17">
        <v>1171454704</v>
      </c>
      <c r="E575" s="7" t="s">
        <v>87</v>
      </c>
      <c r="F575" s="7" t="s">
        <v>88</v>
      </c>
      <c r="G575" s="7" t="s">
        <v>89</v>
      </c>
      <c r="H575" s="17" t="s">
        <v>90</v>
      </c>
      <c r="I575" s="7" t="s">
        <v>199</v>
      </c>
      <c r="J575" s="17">
        <v>3</v>
      </c>
      <c r="K575" s="17" t="s">
        <v>68</v>
      </c>
      <c r="L575" s="17" t="s">
        <v>229</v>
      </c>
      <c r="N575" s="17">
        <v>12</v>
      </c>
      <c r="O575" s="17">
        <v>3</v>
      </c>
      <c r="P575" s="17">
        <v>1</v>
      </c>
      <c r="Q575" s="17">
        <v>0</v>
      </c>
      <c r="R575">
        <f>MATCH(D575,Отчет!$D:$D,0)</f>
        <v>39</v>
      </c>
    </row>
    <row r="576" spans="1:18" x14ac:dyDescent="0.2">
      <c r="A576" s="17">
        <v>1580076448</v>
      </c>
      <c r="B576" s="17">
        <v>8</v>
      </c>
      <c r="D576" s="17">
        <v>1171454730</v>
      </c>
      <c r="E576" s="7" t="s">
        <v>164</v>
      </c>
      <c r="F576" s="7" t="s">
        <v>165</v>
      </c>
      <c r="G576" s="7" t="s">
        <v>166</v>
      </c>
      <c r="H576" s="17" t="s">
        <v>167</v>
      </c>
      <c r="I576" s="7" t="s">
        <v>199</v>
      </c>
      <c r="J576" s="17">
        <v>3</v>
      </c>
      <c r="K576" s="17" t="s">
        <v>68</v>
      </c>
      <c r="L576" s="17" t="s">
        <v>229</v>
      </c>
      <c r="N576" s="17">
        <v>24</v>
      </c>
      <c r="O576" s="17">
        <v>3</v>
      </c>
      <c r="P576" s="17">
        <v>1</v>
      </c>
      <c r="Q576" s="17">
        <v>0</v>
      </c>
      <c r="R576">
        <f>MATCH(D576,Отчет!$D:$D,0)</f>
        <v>19</v>
      </c>
    </row>
    <row r="577" spans="1:18" x14ac:dyDescent="0.2">
      <c r="A577" s="17">
        <v>1580688881</v>
      </c>
      <c r="B577" s="17">
        <v>6</v>
      </c>
      <c r="D577" s="17">
        <v>1171454519</v>
      </c>
      <c r="E577" s="7" t="s">
        <v>191</v>
      </c>
      <c r="F577" s="7" t="s">
        <v>101</v>
      </c>
      <c r="G577" s="7" t="s">
        <v>126</v>
      </c>
      <c r="H577" s="17" t="s">
        <v>192</v>
      </c>
      <c r="I577" s="7" t="s">
        <v>199</v>
      </c>
      <c r="J577" s="17">
        <v>3</v>
      </c>
      <c r="K577" s="17" t="s">
        <v>68</v>
      </c>
      <c r="L577" s="17" t="s">
        <v>229</v>
      </c>
      <c r="N577" s="17">
        <v>18</v>
      </c>
      <c r="O577" s="17">
        <v>3</v>
      </c>
      <c r="P577" s="17">
        <v>1</v>
      </c>
      <c r="Q577" s="17">
        <v>0</v>
      </c>
      <c r="R577">
        <f>MATCH(D577,Отчет!$D:$D,0)</f>
        <v>29</v>
      </c>
    </row>
    <row r="578" spans="1:18" x14ac:dyDescent="0.2">
      <c r="A578" s="17">
        <v>1645894046</v>
      </c>
      <c r="B578" s="17">
        <v>10</v>
      </c>
      <c r="D578" s="17">
        <v>1171454506</v>
      </c>
      <c r="E578" s="7" t="s">
        <v>187</v>
      </c>
      <c r="F578" s="7" t="s">
        <v>188</v>
      </c>
      <c r="G578" s="7" t="s">
        <v>189</v>
      </c>
      <c r="H578" s="17" t="s">
        <v>190</v>
      </c>
      <c r="I578" s="7" t="s">
        <v>199</v>
      </c>
      <c r="J578" s="17">
        <v>3</v>
      </c>
      <c r="K578" s="17" t="s">
        <v>68</v>
      </c>
      <c r="L578" s="17" t="s">
        <v>229</v>
      </c>
      <c r="N578" s="17">
        <v>30</v>
      </c>
      <c r="O578" s="17">
        <v>3</v>
      </c>
      <c r="P578" s="17">
        <v>1</v>
      </c>
      <c r="Q578" s="17">
        <v>0</v>
      </c>
      <c r="R578">
        <f>MATCH(D578,Отчет!$D:$D,0)</f>
        <v>17</v>
      </c>
    </row>
    <row r="579" spans="1:18" x14ac:dyDescent="0.2">
      <c r="A579" s="17">
        <v>1580076011</v>
      </c>
      <c r="B579" s="17">
        <v>7</v>
      </c>
      <c r="D579" s="17">
        <v>1178834566</v>
      </c>
      <c r="E579" s="7" t="s">
        <v>154</v>
      </c>
      <c r="F579" s="7" t="s">
        <v>155</v>
      </c>
      <c r="G579" s="7" t="s">
        <v>156</v>
      </c>
      <c r="H579" s="17" t="s">
        <v>157</v>
      </c>
      <c r="I579" s="7" t="s">
        <v>199</v>
      </c>
      <c r="J579" s="17">
        <v>3</v>
      </c>
      <c r="K579" s="17" t="s">
        <v>68</v>
      </c>
      <c r="L579" s="17" t="s">
        <v>229</v>
      </c>
      <c r="N579" s="17">
        <v>21</v>
      </c>
      <c r="O579" s="17">
        <v>3</v>
      </c>
      <c r="P579" s="17">
        <v>1</v>
      </c>
      <c r="Q579" s="17">
        <v>0</v>
      </c>
      <c r="R579">
        <f>MATCH(D579,Отчет!$D:$D,0)</f>
        <v>35</v>
      </c>
    </row>
    <row r="580" spans="1:18" x14ac:dyDescent="0.2">
      <c r="A580" s="17">
        <v>1580076248</v>
      </c>
      <c r="B580" s="17">
        <v>10</v>
      </c>
      <c r="D580" s="17">
        <v>1171454675</v>
      </c>
      <c r="E580" s="7" t="s">
        <v>92</v>
      </c>
      <c r="F580" s="7" t="s">
        <v>93</v>
      </c>
      <c r="G580" s="7" t="s">
        <v>94</v>
      </c>
      <c r="H580" s="17" t="s">
        <v>95</v>
      </c>
      <c r="I580" s="7" t="s">
        <v>199</v>
      </c>
      <c r="J580" s="17">
        <v>3</v>
      </c>
      <c r="K580" s="17" t="s">
        <v>68</v>
      </c>
      <c r="L580" s="17" t="s">
        <v>229</v>
      </c>
      <c r="N580" s="17">
        <v>30</v>
      </c>
      <c r="O580" s="17">
        <v>3</v>
      </c>
      <c r="P580" s="17">
        <v>1</v>
      </c>
      <c r="Q580" s="17">
        <v>0</v>
      </c>
      <c r="R580">
        <f>MATCH(D580,Отчет!$D:$D,0)</f>
        <v>12</v>
      </c>
    </row>
    <row r="581" spans="1:18" x14ac:dyDescent="0.2">
      <c r="A581" s="17">
        <v>1580688947</v>
      </c>
      <c r="B581" s="17">
        <v>4</v>
      </c>
      <c r="D581" s="17">
        <v>1178834536</v>
      </c>
      <c r="E581" s="7" t="s">
        <v>158</v>
      </c>
      <c r="F581" s="7" t="s">
        <v>159</v>
      </c>
      <c r="G581" s="7" t="s">
        <v>150</v>
      </c>
      <c r="H581" s="17" t="s">
        <v>160</v>
      </c>
      <c r="I581" s="7" t="s">
        <v>199</v>
      </c>
      <c r="J581" s="17">
        <v>3</v>
      </c>
      <c r="K581" s="17" t="s">
        <v>68</v>
      </c>
      <c r="L581" s="17" t="s">
        <v>229</v>
      </c>
      <c r="N581" s="17">
        <v>12</v>
      </c>
      <c r="O581" s="17">
        <v>3</v>
      </c>
      <c r="P581" s="17">
        <v>1</v>
      </c>
      <c r="Q581" s="17">
        <v>0</v>
      </c>
      <c r="R581">
        <f>MATCH(D581,Отчет!$D:$D,0)</f>
        <v>40</v>
      </c>
    </row>
    <row r="582" spans="1:18" x14ac:dyDescent="0.2">
      <c r="A582" s="17">
        <v>1580688919</v>
      </c>
      <c r="B582" s="17">
        <v>8</v>
      </c>
      <c r="D582" s="17">
        <v>1171454662</v>
      </c>
      <c r="E582" s="7" t="s">
        <v>100</v>
      </c>
      <c r="F582" s="7" t="s">
        <v>101</v>
      </c>
      <c r="G582" s="7" t="s">
        <v>102</v>
      </c>
      <c r="H582" s="17" t="s">
        <v>103</v>
      </c>
      <c r="I582" s="7" t="s">
        <v>199</v>
      </c>
      <c r="J582" s="17">
        <v>3</v>
      </c>
      <c r="K582" s="17" t="s">
        <v>68</v>
      </c>
      <c r="L582" s="17" t="s">
        <v>229</v>
      </c>
      <c r="N582" s="17">
        <v>24</v>
      </c>
      <c r="O582" s="17">
        <v>3</v>
      </c>
      <c r="P582" s="17">
        <v>1</v>
      </c>
      <c r="Q582" s="17">
        <v>0</v>
      </c>
      <c r="R582">
        <f>MATCH(D582,Отчет!$D:$D,0)</f>
        <v>24</v>
      </c>
    </row>
    <row r="583" spans="1:18" x14ac:dyDescent="0.2">
      <c r="A583" s="17">
        <v>1580688939</v>
      </c>
      <c r="B583" s="17">
        <v>9</v>
      </c>
      <c r="D583" s="17">
        <v>1171454610</v>
      </c>
      <c r="E583" s="7" t="s">
        <v>174</v>
      </c>
      <c r="F583" s="7" t="s">
        <v>175</v>
      </c>
      <c r="G583" s="7" t="s">
        <v>150</v>
      </c>
      <c r="H583" s="17" t="s">
        <v>176</v>
      </c>
      <c r="I583" s="7" t="s">
        <v>199</v>
      </c>
      <c r="J583" s="17">
        <v>3</v>
      </c>
      <c r="K583" s="17" t="s">
        <v>68</v>
      </c>
      <c r="L583" s="17" t="s">
        <v>229</v>
      </c>
      <c r="N583" s="17">
        <v>27</v>
      </c>
      <c r="O583" s="17">
        <v>3</v>
      </c>
      <c r="P583" s="17">
        <v>1</v>
      </c>
      <c r="Q583" s="17">
        <v>0</v>
      </c>
      <c r="R583">
        <f>MATCH(D583,Отчет!$D:$D,0)</f>
        <v>21</v>
      </c>
    </row>
    <row r="584" spans="1:18" x14ac:dyDescent="0.2">
      <c r="A584" s="17">
        <v>1653668494</v>
      </c>
      <c r="B584" s="17">
        <v>10</v>
      </c>
      <c r="D584" s="17">
        <v>1178834491</v>
      </c>
      <c r="E584" s="7" t="s">
        <v>128</v>
      </c>
      <c r="F584" s="7" t="s">
        <v>129</v>
      </c>
      <c r="G584" s="7" t="s">
        <v>65</v>
      </c>
      <c r="H584" s="17" t="s">
        <v>130</v>
      </c>
      <c r="I584" s="7" t="s">
        <v>199</v>
      </c>
      <c r="J584" s="17">
        <v>3</v>
      </c>
      <c r="K584" s="17" t="s">
        <v>68</v>
      </c>
      <c r="L584" s="17" t="s">
        <v>229</v>
      </c>
      <c r="N584" s="17">
        <v>30</v>
      </c>
      <c r="O584" s="17">
        <v>3</v>
      </c>
      <c r="P584" s="17">
        <v>1</v>
      </c>
      <c r="Q584" s="17">
        <v>0</v>
      </c>
      <c r="R584">
        <f>MATCH(D584,Отчет!$D:$D,0)</f>
        <v>20</v>
      </c>
    </row>
    <row r="585" spans="1:18" x14ac:dyDescent="0.2">
      <c r="A585" s="17">
        <v>1580076585</v>
      </c>
      <c r="B585" s="17">
        <v>8</v>
      </c>
      <c r="D585" s="17">
        <v>1171454636</v>
      </c>
      <c r="E585" s="7" t="s">
        <v>177</v>
      </c>
      <c r="F585" s="7" t="s">
        <v>125</v>
      </c>
      <c r="G585" s="7" t="s">
        <v>178</v>
      </c>
      <c r="H585" s="17" t="s">
        <v>179</v>
      </c>
      <c r="I585" s="7" t="s">
        <v>230</v>
      </c>
      <c r="J585" s="17">
        <v>3</v>
      </c>
      <c r="K585" s="17" t="s">
        <v>68</v>
      </c>
      <c r="L585" s="17" t="s">
        <v>229</v>
      </c>
      <c r="N585" s="17">
        <v>24</v>
      </c>
      <c r="O585" s="17">
        <v>3</v>
      </c>
      <c r="P585" s="17">
        <v>1</v>
      </c>
      <c r="Q585" s="17">
        <v>0</v>
      </c>
      <c r="R585">
        <f>MATCH(D585,Отчет!$D:$D,0)</f>
        <v>33</v>
      </c>
    </row>
    <row r="586" spans="1:18" x14ac:dyDescent="0.2">
      <c r="A586" s="17">
        <v>1656637087</v>
      </c>
      <c r="B586" s="17">
        <v>9</v>
      </c>
      <c r="D586" s="17">
        <v>1171454649</v>
      </c>
      <c r="E586" s="7" t="s">
        <v>180</v>
      </c>
      <c r="F586" s="7" t="s">
        <v>181</v>
      </c>
      <c r="G586" s="7" t="s">
        <v>182</v>
      </c>
      <c r="H586" s="17" t="s">
        <v>183</v>
      </c>
      <c r="I586" s="7" t="s">
        <v>230</v>
      </c>
      <c r="J586" s="17">
        <v>3</v>
      </c>
      <c r="K586" s="17" t="s">
        <v>68</v>
      </c>
      <c r="L586" s="17" t="s">
        <v>229</v>
      </c>
      <c r="N586" s="17">
        <v>27</v>
      </c>
      <c r="O586" s="17">
        <v>3</v>
      </c>
      <c r="P586" s="17">
        <v>1</v>
      </c>
      <c r="Q586" s="17">
        <v>0</v>
      </c>
      <c r="R586">
        <f>MATCH(D586,Отчет!$D:$D,0)</f>
        <v>14</v>
      </c>
    </row>
    <row r="587" spans="1:18" x14ac:dyDescent="0.2">
      <c r="A587" s="17">
        <v>1585274821</v>
      </c>
      <c r="B587" s="17">
        <v>10</v>
      </c>
      <c r="D587" s="17">
        <v>1171454506</v>
      </c>
      <c r="E587" s="7" t="s">
        <v>187</v>
      </c>
      <c r="F587" s="7" t="s">
        <v>188</v>
      </c>
      <c r="G587" s="7" t="s">
        <v>189</v>
      </c>
      <c r="H587" s="17" t="s">
        <v>190</v>
      </c>
      <c r="I587" s="7" t="s">
        <v>230</v>
      </c>
      <c r="J587" s="17">
        <v>3</v>
      </c>
      <c r="K587" s="17" t="s">
        <v>68</v>
      </c>
      <c r="L587" s="17" t="s">
        <v>229</v>
      </c>
      <c r="N587" s="17">
        <v>30</v>
      </c>
      <c r="O587" s="17">
        <v>3</v>
      </c>
      <c r="P587" s="17">
        <v>1</v>
      </c>
      <c r="Q587" s="17">
        <v>0</v>
      </c>
      <c r="R587">
        <f>MATCH(D587,Отчет!$D:$D,0)</f>
        <v>17</v>
      </c>
    </row>
    <row r="588" spans="1:18" x14ac:dyDescent="0.2">
      <c r="A588" s="17">
        <v>1584649413</v>
      </c>
      <c r="B588" s="17">
        <v>7</v>
      </c>
      <c r="D588" s="17">
        <v>1171454519</v>
      </c>
      <c r="E588" s="7" t="s">
        <v>191</v>
      </c>
      <c r="F588" s="7" t="s">
        <v>101</v>
      </c>
      <c r="G588" s="7" t="s">
        <v>126</v>
      </c>
      <c r="H588" s="17" t="s">
        <v>192</v>
      </c>
      <c r="I588" s="7" t="s">
        <v>230</v>
      </c>
      <c r="J588" s="17">
        <v>3</v>
      </c>
      <c r="K588" s="17" t="s">
        <v>68</v>
      </c>
      <c r="L588" s="17" t="s">
        <v>229</v>
      </c>
      <c r="N588" s="17">
        <v>21</v>
      </c>
      <c r="O588" s="17">
        <v>3</v>
      </c>
      <c r="P588" s="17">
        <v>1</v>
      </c>
      <c r="Q588" s="17">
        <v>0</v>
      </c>
      <c r="R588">
        <f>MATCH(D588,Отчет!$D:$D,0)</f>
        <v>29</v>
      </c>
    </row>
    <row r="589" spans="1:18" x14ac:dyDescent="0.2">
      <c r="A589" s="17">
        <v>1653668573</v>
      </c>
      <c r="B589" s="17">
        <v>9</v>
      </c>
      <c r="D589" s="17">
        <v>1178834491</v>
      </c>
      <c r="E589" s="7" t="s">
        <v>128</v>
      </c>
      <c r="F589" s="7" t="s">
        <v>129</v>
      </c>
      <c r="G589" s="7" t="s">
        <v>65</v>
      </c>
      <c r="H589" s="17" t="s">
        <v>130</v>
      </c>
      <c r="I589" s="7" t="s">
        <v>230</v>
      </c>
      <c r="J589" s="17">
        <v>3</v>
      </c>
      <c r="K589" s="17" t="s">
        <v>68</v>
      </c>
      <c r="L589" s="17" t="s">
        <v>229</v>
      </c>
      <c r="N589" s="17">
        <v>27</v>
      </c>
      <c r="O589" s="17">
        <v>3</v>
      </c>
      <c r="P589" s="17">
        <v>1</v>
      </c>
      <c r="Q589" s="17">
        <v>0</v>
      </c>
      <c r="R589">
        <f>MATCH(D589,Отчет!$D:$D,0)</f>
        <v>20</v>
      </c>
    </row>
    <row r="590" spans="1:18" x14ac:dyDescent="0.2">
      <c r="A590" s="17">
        <v>1584649452</v>
      </c>
      <c r="B590" s="17">
        <v>9</v>
      </c>
      <c r="D590" s="17">
        <v>1178834521</v>
      </c>
      <c r="E590" s="7" t="s">
        <v>124</v>
      </c>
      <c r="F590" s="7" t="s">
        <v>125</v>
      </c>
      <c r="G590" s="7" t="s">
        <v>126</v>
      </c>
      <c r="H590" s="17" t="s">
        <v>127</v>
      </c>
      <c r="I590" s="7" t="s">
        <v>230</v>
      </c>
      <c r="J590" s="17">
        <v>3</v>
      </c>
      <c r="K590" s="17" t="s">
        <v>68</v>
      </c>
      <c r="L590" s="17" t="s">
        <v>229</v>
      </c>
      <c r="N590" s="17">
        <v>27</v>
      </c>
      <c r="O590" s="17">
        <v>3</v>
      </c>
      <c r="P590" s="17">
        <v>1</v>
      </c>
      <c r="Q590" s="17">
        <v>0</v>
      </c>
      <c r="R590">
        <f>MATCH(D590,Отчет!$D:$D,0)</f>
        <v>13</v>
      </c>
    </row>
    <row r="591" spans="1:18" x14ac:dyDescent="0.2">
      <c r="A591" s="17">
        <v>1580076015</v>
      </c>
      <c r="B591" s="17">
        <v>7</v>
      </c>
      <c r="D591" s="17">
        <v>1178834566</v>
      </c>
      <c r="E591" s="7" t="s">
        <v>154</v>
      </c>
      <c r="F591" s="7" t="s">
        <v>155</v>
      </c>
      <c r="G591" s="7" t="s">
        <v>156</v>
      </c>
      <c r="H591" s="17" t="s">
        <v>157</v>
      </c>
      <c r="I591" s="7" t="s">
        <v>230</v>
      </c>
      <c r="J591" s="17">
        <v>3</v>
      </c>
      <c r="K591" s="17" t="s">
        <v>68</v>
      </c>
      <c r="L591" s="17" t="s">
        <v>229</v>
      </c>
      <c r="N591" s="17">
        <v>21</v>
      </c>
      <c r="O591" s="17">
        <v>3</v>
      </c>
      <c r="P591" s="17">
        <v>1</v>
      </c>
      <c r="Q591" s="17">
        <v>0</v>
      </c>
      <c r="R591">
        <f>MATCH(D591,Отчет!$D:$D,0)</f>
        <v>35</v>
      </c>
    </row>
    <row r="592" spans="1:18" x14ac:dyDescent="0.2">
      <c r="A592" s="17">
        <v>1584649431</v>
      </c>
      <c r="B592" s="17">
        <v>9</v>
      </c>
      <c r="D592" s="17">
        <v>1178834341</v>
      </c>
      <c r="E592" s="7" t="s">
        <v>108</v>
      </c>
      <c r="F592" s="7" t="s">
        <v>109</v>
      </c>
      <c r="G592" s="7" t="s">
        <v>110</v>
      </c>
      <c r="H592" s="17" t="s">
        <v>111</v>
      </c>
      <c r="I592" s="7" t="s">
        <v>230</v>
      </c>
      <c r="J592" s="17">
        <v>3</v>
      </c>
      <c r="K592" s="17" t="s">
        <v>68</v>
      </c>
      <c r="L592" s="17" t="s">
        <v>229</v>
      </c>
      <c r="N592" s="17">
        <v>27</v>
      </c>
      <c r="O592" s="17">
        <v>3</v>
      </c>
      <c r="P592" s="17">
        <v>1</v>
      </c>
      <c r="Q592" s="17">
        <v>0</v>
      </c>
      <c r="R592">
        <f>MATCH(D592,Отчет!$D:$D,0)</f>
        <v>16</v>
      </c>
    </row>
    <row r="593" spans="1:18" x14ac:dyDescent="0.2">
      <c r="A593" s="17">
        <v>1580076254</v>
      </c>
      <c r="B593" s="17">
        <v>10</v>
      </c>
      <c r="D593" s="17">
        <v>1171454675</v>
      </c>
      <c r="E593" s="7" t="s">
        <v>92</v>
      </c>
      <c r="F593" s="7" t="s">
        <v>93</v>
      </c>
      <c r="G593" s="7" t="s">
        <v>94</v>
      </c>
      <c r="H593" s="17" t="s">
        <v>95</v>
      </c>
      <c r="I593" s="7" t="s">
        <v>230</v>
      </c>
      <c r="J593" s="17">
        <v>3</v>
      </c>
      <c r="K593" s="17" t="s">
        <v>68</v>
      </c>
      <c r="L593" s="17" t="s">
        <v>229</v>
      </c>
      <c r="N593" s="17">
        <v>30</v>
      </c>
      <c r="O593" s="17">
        <v>3</v>
      </c>
      <c r="P593" s="17">
        <v>1</v>
      </c>
      <c r="Q593" s="17">
        <v>0</v>
      </c>
      <c r="R593">
        <f>MATCH(D593,Отчет!$D:$D,0)</f>
        <v>12</v>
      </c>
    </row>
    <row r="594" spans="1:18" x14ac:dyDescent="0.2">
      <c r="A594" s="17">
        <v>1584649460</v>
      </c>
      <c r="B594" s="17">
        <v>7</v>
      </c>
      <c r="D594" s="17">
        <v>1171454704</v>
      </c>
      <c r="E594" s="7" t="s">
        <v>87</v>
      </c>
      <c r="F594" s="7" t="s">
        <v>88</v>
      </c>
      <c r="G594" s="7" t="s">
        <v>89</v>
      </c>
      <c r="H594" s="17" t="s">
        <v>90</v>
      </c>
      <c r="I594" s="7" t="s">
        <v>230</v>
      </c>
      <c r="J594" s="17">
        <v>3</v>
      </c>
      <c r="K594" s="17" t="s">
        <v>68</v>
      </c>
      <c r="L594" s="17" t="s">
        <v>229</v>
      </c>
      <c r="N594" s="17">
        <v>21</v>
      </c>
      <c r="O594" s="17">
        <v>3</v>
      </c>
      <c r="P594" s="17">
        <v>1</v>
      </c>
      <c r="Q594" s="17">
        <v>0</v>
      </c>
      <c r="R594">
        <f>MATCH(D594,Отчет!$D:$D,0)</f>
        <v>39</v>
      </c>
    </row>
    <row r="595" spans="1:18" x14ac:dyDescent="0.2">
      <c r="A595" s="17">
        <v>1584649472</v>
      </c>
      <c r="B595" s="17">
        <v>7</v>
      </c>
      <c r="D595" s="17">
        <v>1171454717</v>
      </c>
      <c r="E595" s="7" t="s">
        <v>96</v>
      </c>
      <c r="F595" s="7" t="s">
        <v>97</v>
      </c>
      <c r="G595" s="7" t="s">
        <v>98</v>
      </c>
      <c r="H595" s="17" t="s">
        <v>99</v>
      </c>
      <c r="I595" s="7" t="s">
        <v>230</v>
      </c>
      <c r="J595" s="17">
        <v>3</v>
      </c>
      <c r="K595" s="17" t="s">
        <v>68</v>
      </c>
      <c r="L595" s="17" t="s">
        <v>229</v>
      </c>
      <c r="N595" s="17">
        <v>21</v>
      </c>
      <c r="O595" s="17">
        <v>3</v>
      </c>
      <c r="P595" s="17">
        <v>1</v>
      </c>
      <c r="Q595" s="17">
        <v>0</v>
      </c>
      <c r="R595">
        <f>MATCH(D595,Отчет!$D:$D,0)</f>
        <v>31</v>
      </c>
    </row>
    <row r="596" spans="1:18" x14ac:dyDescent="0.2">
      <c r="A596" s="17">
        <v>1584649435</v>
      </c>
      <c r="B596" s="17">
        <v>10</v>
      </c>
      <c r="D596" s="17">
        <v>1171454584</v>
      </c>
      <c r="E596" s="7" t="s">
        <v>170</v>
      </c>
      <c r="F596" s="7" t="s">
        <v>171</v>
      </c>
      <c r="G596" s="7" t="s">
        <v>172</v>
      </c>
      <c r="H596" s="17" t="s">
        <v>173</v>
      </c>
      <c r="I596" s="7" t="s">
        <v>230</v>
      </c>
      <c r="J596" s="17">
        <v>3</v>
      </c>
      <c r="K596" s="17" t="s">
        <v>68</v>
      </c>
      <c r="L596" s="17" t="s">
        <v>229</v>
      </c>
      <c r="N596" s="17">
        <v>30</v>
      </c>
      <c r="O596" s="17">
        <v>3</v>
      </c>
      <c r="P596" s="17">
        <v>1</v>
      </c>
      <c r="Q596" s="17">
        <v>0</v>
      </c>
      <c r="R596">
        <f>MATCH(D596,Отчет!$D:$D,0)</f>
        <v>15</v>
      </c>
    </row>
    <row r="597" spans="1:18" x14ac:dyDescent="0.2">
      <c r="A597" s="17">
        <v>1580076591</v>
      </c>
      <c r="B597" s="17">
        <v>7</v>
      </c>
      <c r="D597" s="17">
        <v>1171454636</v>
      </c>
      <c r="E597" s="7" t="s">
        <v>177</v>
      </c>
      <c r="F597" s="7" t="s">
        <v>125</v>
      </c>
      <c r="G597" s="7" t="s">
        <v>178</v>
      </c>
      <c r="H597" s="17" t="s">
        <v>179</v>
      </c>
      <c r="I597" s="7" t="s">
        <v>206</v>
      </c>
      <c r="J597" s="17">
        <v>2</v>
      </c>
      <c r="K597" s="17" t="s">
        <v>68</v>
      </c>
      <c r="L597" s="17" t="s">
        <v>229</v>
      </c>
      <c r="N597" s="17">
        <v>14</v>
      </c>
      <c r="O597" s="17">
        <v>2</v>
      </c>
      <c r="P597" s="17">
        <v>1</v>
      </c>
      <c r="Q597" s="17">
        <v>0</v>
      </c>
      <c r="R597">
        <f>MATCH(D597,Отчет!$D:$D,0)</f>
        <v>33</v>
      </c>
    </row>
    <row r="598" spans="1:18" x14ac:dyDescent="0.2">
      <c r="A598" s="17">
        <v>1584668922</v>
      </c>
      <c r="B598" s="17">
        <v>8</v>
      </c>
      <c r="D598" s="17">
        <v>1171454610</v>
      </c>
      <c r="E598" s="7" t="s">
        <v>174</v>
      </c>
      <c r="F598" s="7" t="s">
        <v>175</v>
      </c>
      <c r="G598" s="7" t="s">
        <v>150</v>
      </c>
      <c r="H598" s="17" t="s">
        <v>176</v>
      </c>
      <c r="I598" s="7" t="s">
        <v>206</v>
      </c>
      <c r="J598" s="17">
        <v>2</v>
      </c>
      <c r="K598" s="17" t="s">
        <v>68</v>
      </c>
      <c r="L598" s="17" t="s">
        <v>229</v>
      </c>
      <c r="N598" s="17">
        <v>16</v>
      </c>
      <c r="O598" s="17">
        <v>2</v>
      </c>
      <c r="P598" s="17">
        <v>1</v>
      </c>
      <c r="Q598" s="17">
        <v>0</v>
      </c>
      <c r="R598">
        <f>MATCH(D598,Отчет!$D:$D,0)</f>
        <v>21</v>
      </c>
    </row>
    <row r="599" spans="1:18" x14ac:dyDescent="0.2">
      <c r="A599" s="17">
        <v>1584660581</v>
      </c>
      <c r="B599" s="17">
        <v>8</v>
      </c>
      <c r="D599" s="17">
        <v>1171454662</v>
      </c>
      <c r="E599" s="7" t="s">
        <v>100</v>
      </c>
      <c r="F599" s="7" t="s">
        <v>101</v>
      </c>
      <c r="G599" s="7" t="s">
        <v>102</v>
      </c>
      <c r="H599" s="17" t="s">
        <v>103</v>
      </c>
      <c r="I599" s="7" t="s">
        <v>206</v>
      </c>
      <c r="J599" s="17">
        <v>2</v>
      </c>
      <c r="K599" s="17" t="s">
        <v>68</v>
      </c>
      <c r="L599" s="17" t="s">
        <v>229</v>
      </c>
      <c r="N599" s="17">
        <v>16</v>
      </c>
      <c r="O599" s="17">
        <v>2</v>
      </c>
      <c r="P599" s="17">
        <v>1</v>
      </c>
      <c r="Q599" s="17">
        <v>0</v>
      </c>
      <c r="R599">
        <f>MATCH(D599,Отчет!$D:$D,0)</f>
        <v>24</v>
      </c>
    </row>
    <row r="600" spans="1:18" x14ac:dyDescent="0.2">
      <c r="A600" s="17">
        <v>1585539628</v>
      </c>
      <c r="B600" s="17">
        <v>7</v>
      </c>
      <c r="D600" s="17">
        <v>1171454493</v>
      </c>
      <c r="E600" s="7" t="s">
        <v>184</v>
      </c>
      <c r="F600" s="7" t="s">
        <v>185</v>
      </c>
      <c r="G600" s="7" t="s">
        <v>98</v>
      </c>
      <c r="H600" s="17" t="s">
        <v>186</v>
      </c>
      <c r="I600" s="7" t="s">
        <v>206</v>
      </c>
      <c r="J600" s="17">
        <v>2</v>
      </c>
      <c r="K600" s="17" t="s">
        <v>68</v>
      </c>
      <c r="L600" s="17" t="s">
        <v>229</v>
      </c>
      <c r="N600" s="17">
        <v>14</v>
      </c>
      <c r="O600" s="17">
        <v>2</v>
      </c>
      <c r="P600" s="17">
        <v>1</v>
      </c>
      <c r="Q600" s="17">
        <v>0</v>
      </c>
      <c r="R600">
        <f>MATCH(D600,Отчет!$D:$D,0)</f>
        <v>32</v>
      </c>
    </row>
    <row r="601" spans="1:18" x14ac:dyDescent="0.2">
      <c r="A601" s="17">
        <v>1585274434</v>
      </c>
      <c r="B601" s="17">
        <v>9</v>
      </c>
      <c r="D601" s="17">
        <v>1171454506</v>
      </c>
      <c r="E601" s="7" t="s">
        <v>187</v>
      </c>
      <c r="F601" s="7" t="s">
        <v>188</v>
      </c>
      <c r="G601" s="7" t="s">
        <v>189</v>
      </c>
      <c r="H601" s="17" t="s">
        <v>190</v>
      </c>
      <c r="I601" s="7" t="s">
        <v>206</v>
      </c>
      <c r="J601" s="17">
        <v>2</v>
      </c>
      <c r="K601" s="17" t="s">
        <v>68</v>
      </c>
      <c r="L601" s="17" t="s">
        <v>229</v>
      </c>
      <c r="N601" s="17">
        <v>18</v>
      </c>
      <c r="O601" s="17">
        <v>2</v>
      </c>
      <c r="P601" s="17">
        <v>1</v>
      </c>
      <c r="Q601" s="17">
        <v>0</v>
      </c>
      <c r="R601">
        <f>MATCH(D601,Отчет!$D:$D,0)</f>
        <v>17</v>
      </c>
    </row>
    <row r="602" spans="1:18" x14ac:dyDescent="0.2">
      <c r="A602" s="17">
        <v>1580692032</v>
      </c>
      <c r="B602" s="17">
        <v>7</v>
      </c>
      <c r="D602" s="17">
        <v>1171454519</v>
      </c>
      <c r="E602" s="7" t="s">
        <v>191</v>
      </c>
      <c r="F602" s="7" t="s">
        <v>101</v>
      </c>
      <c r="G602" s="7" t="s">
        <v>126</v>
      </c>
      <c r="H602" s="17" t="s">
        <v>192</v>
      </c>
      <c r="I602" s="7" t="s">
        <v>206</v>
      </c>
      <c r="J602" s="17">
        <v>2</v>
      </c>
      <c r="K602" s="17" t="s">
        <v>68</v>
      </c>
      <c r="L602" s="17" t="s">
        <v>229</v>
      </c>
      <c r="N602" s="17">
        <v>14</v>
      </c>
      <c r="O602" s="17">
        <v>2</v>
      </c>
      <c r="P602" s="17">
        <v>1</v>
      </c>
      <c r="Q602" s="17">
        <v>0</v>
      </c>
      <c r="R602">
        <f>MATCH(D602,Отчет!$D:$D,0)</f>
        <v>29</v>
      </c>
    </row>
    <row r="603" spans="1:18" x14ac:dyDescent="0.2">
      <c r="A603" s="17">
        <v>1580692025</v>
      </c>
      <c r="B603" s="17">
        <v>7</v>
      </c>
      <c r="D603" s="17">
        <v>1171454532</v>
      </c>
      <c r="E603" s="7" t="s">
        <v>193</v>
      </c>
      <c r="F603" s="7" t="s">
        <v>194</v>
      </c>
      <c r="G603" s="7" t="s">
        <v>195</v>
      </c>
      <c r="H603" s="17" t="s">
        <v>196</v>
      </c>
      <c r="I603" s="7" t="s">
        <v>206</v>
      </c>
      <c r="J603" s="17">
        <v>2</v>
      </c>
      <c r="K603" s="17" t="s">
        <v>68</v>
      </c>
      <c r="L603" s="17" t="s">
        <v>229</v>
      </c>
      <c r="N603" s="17">
        <v>14</v>
      </c>
      <c r="O603" s="17">
        <v>2</v>
      </c>
      <c r="P603" s="17">
        <v>1</v>
      </c>
      <c r="Q603" s="17">
        <v>0</v>
      </c>
      <c r="R603">
        <f>MATCH(D603,Отчет!$D:$D,0)</f>
        <v>22</v>
      </c>
    </row>
    <row r="604" spans="1:18" x14ac:dyDescent="0.2">
      <c r="A604" s="17">
        <v>1580075981</v>
      </c>
      <c r="B604" s="17">
        <v>7</v>
      </c>
      <c r="D604" s="17">
        <v>1171454545</v>
      </c>
      <c r="E604" s="7" t="s">
        <v>161</v>
      </c>
      <c r="F604" s="7" t="s">
        <v>162</v>
      </c>
      <c r="G604" s="7" t="s">
        <v>146</v>
      </c>
      <c r="H604" s="17" t="s">
        <v>163</v>
      </c>
      <c r="I604" s="7" t="s">
        <v>206</v>
      </c>
      <c r="J604" s="17">
        <v>2</v>
      </c>
      <c r="K604" s="17" t="s">
        <v>68</v>
      </c>
      <c r="L604" s="17" t="s">
        <v>229</v>
      </c>
      <c r="N604" s="17">
        <v>14</v>
      </c>
      <c r="O604" s="17">
        <v>2</v>
      </c>
      <c r="P604" s="17">
        <v>1</v>
      </c>
      <c r="Q604" s="17">
        <v>0</v>
      </c>
      <c r="R604">
        <f>MATCH(D604,Отчет!$D:$D,0)</f>
        <v>25</v>
      </c>
    </row>
    <row r="605" spans="1:18" x14ac:dyDescent="0.2">
      <c r="A605" s="17">
        <v>1653109197</v>
      </c>
      <c r="B605" s="17">
        <v>7</v>
      </c>
      <c r="D605" s="17">
        <v>1171454558</v>
      </c>
      <c r="E605" s="7" t="s">
        <v>168</v>
      </c>
      <c r="F605" s="7" t="s">
        <v>138</v>
      </c>
      <c r="G605" s="7" t="s">
        <v>135</v>
      </c>
      <c r="H605" s="17" t="s">
        <v>169</v>
      </c>
      <c r="I605" s="7" t="s">
        <v>206</v>
      </c>
      <c r="J605" s="17">
        <v>2</v>
      </c>
      <c r="K605" s="17" t="s">
        <v>68</v>
      </c>
      <c r="L605" s="17" t="s">
        <v>229</v>
      </c>
      <c r="N605" s="17">
        <v>14</v>
      </c>
      <c r="O605" s="17">
        <v>2</v>
      </c>
      <c r="P605" s="17">
        <v>1</v>
      </c>
      <c r="Q605" s="17">
        <v>0</v>
      </c>
      <c r="R605">
        <f>MATCH(D605,Отчет!$D:$D,0)</f>
        <v>37</v>
      </c>
    </row>
    <row r="606" spans="1:18" x14ac:dyDescent="0.2">
      <c r="A606" s="17">
        <v>1580076411</v>
      </c>
      <c r="B606" s="17">
        <v>7</v>
      </c>
      <c r="D606" s="17">
        <v>1178834581</v>
      </c>
      <c r="E606" s="7" t="s">
        <v>152</v>
      </c>
      <c r="F606" s="7" t="s">
        <v>132</v>
      </c>
      <c r="G606" s="7" t="s">
        <v>126</v>
      </c>
      <c r="H606" s="17" t="s">
        <v>153</v>
      </c>
      <c r="I606" s="7" t="s">
        <v>206</v>
      </c>
      <c r="J606" s="17">
        <v>2</v>
      </c>
      <c r="K606" s="17" t="s">
        <v>68</v>
      </c>
      <c r="L606" s="17" t="s">
        <v>229</v>
      </c>
      <c r="N606" s="17">
        <v>14</v>
      </c>
      <c r="O606" s="17">
        <v>2</v>
      </c>
      <c r="P606" s="17">
        <v>1</v>
      </c>
      <c r="Q606" s="17">
        <v>0</v>
      </c>
      <c r="R606">
        <f>MATCH(D606,Отчет!$D:$D,0)</f>
        <v>18</v>
      </c>
    </row>
    <row r="607" spans="1:18" x14ac:dyDescent="0.2">
      <c r="A607" s="17">
        <v>1580076311</v>
      </c>
      <c r="B607" s="17">
        <v>7</v>
      </c>
      <c r="D607" s="17">
        <v>1178834596</v>
      </c>
      <c r="E607" s="7" t="s">
        <v>148</v>
      </c>
      <c r="F607" s="7" t="s">
        <v>149</v>
      </c>
      <c r="G607" s="7" t="s">
        <v>150</v>
      </c>
      <c r="H607" s="17" t="s">
        <v>151</v>
      </c>
      <c r="I607" s="7" t="s">
        <v>206</v>
      </c>
      <c r="J607" s="17">
        <v>2</v>
      </c>
      <c r="K607" s="17" t="s">
        <v>68</v>
      </c>
      <c r="L607" s="17" t="s">
        <v>229</v>
      </c>
      <c r="N607" s="17">
        <v>14</v>
      </c>
      <c r="O607" s="17">
        <v>2</v>
      </c>
      <c r="P607" s="17">
        <v>1</v>
      </c>
      <c r="Q607" s="17">
        <v>0</v>
      </c>
      <c r="R607">
        <f>MATCH(D607,Отчет!$D:$D,0)</f>
        <v>30</v>
      </c>
    </row>
    <row r="608" spans="1:18" x14ac:dyDescent="0.2">
      <c r="A608" s="17">
        <v>1580076214</v>
      </c>
      <c r="B608" s="17">
        <v>7</v>
      </c>
      <c r="D608" s="17">
        <v>1307456558</v>
      </c>
      <c r="E608" s="7" t="s">
        <v>144</v>
      </c>
      <c r="F608" s="7" t="s">
        <v>145</v>
      </c>
      <c r="G608" s="7" t="s">
        <v>146</v>
      </c>
      <c r="H608" s="17" t="s">
        <v>147</v>
      </c>
      <c r="I608" s="7" t="s">
        <v>206</v>
      </c>
      <c r="J608" s="17">
        <v>2</v>
      </c>
      <c r="K608" s="17" t="s">
        <v>68</v>
      </c>
      <c r="L608" s="17" t="s">
        <v>229</v>
      </c>
      <c r="N608" s="17">
        <v>14</v>
      </c>
      <c r="O608" s="17">
        <v>2</v>
      </c>
      <c r="P608" s="17">
        <v>1</v>
      </c>
      <c r="Q608" s="17">
        <v>0</v>
      </c>
      <c r="R608">
        <f>MATCH(D608,Отчет!$D:$D,0)</f>
        <v>38</v>
      </c>
    </row>
    <row r="609" spans="1:18" x14ac:dyDescent="0.2">
      <c r="A609" s="17">
        <v>1679494126</v>
      </c>
      <c r="B609" s="17">
        <v>5</v>
      </c>
      <c r="D609" s="17">
        <v>1178834446</v>
      </c>
      <c r="E609" s="7" t="s">
        <v>134</v>
      </c>
      <c r="F609" s="7" t="s">
        <v>129</v>
      </c>
      <c r="G609" s="7" t="s">
        <v>135</v>
      </c>
      <c r="H609" s="17" t="s">
        <v>136</v>
      </c>
      <c r="I609" s="7" t="s">
        <v>206</v>
      </c>
      <c r="J609" s="17">
        <v>2</v>
      </c>
      <c r="K609" s="17" t="s">
        <v>68</v>
      </c>
      <c r="L609" s="17" t="s">
        <v>229</v>
      </c>
      <c r="N609" s="17">
        <v>0</v>
      </c>
      <c r="O609" s="17">
        <v>2</v>
      </c>
      <c r="P609" s="17">
        <v>1</v>
      </c>
      <c r="Q609" s="17">
        <v>0</v>
      </c>
      <c r="R609">
        <f>MATCH(D609,Отчет!$D:$D,0)</f>
        <v>41</v>
      </c>
    </row>
    <row r="610" spans="1:18" x14ac:dyDescent="0.2">
      <c r="A610" s="17">
        <v>1580076356</v>
      </c>
      <c r="B610" s="17">
        <v>6</v>
      </c>
      <c r="D610" s="17">
        <v>1178834476</v>
      </c>
      <c r="E610" s="7" t="s">
        <v>131</v>
      </c>
      <c r="F610" s="7" t="s">
        <v>132</v>
      </c>
      <c r="G610" s="7" t="s">
        <v>122</v>
      </c>
      <c r="H610" s="17" t="s">
        <v>133</v>
      </c>
      <c r="I610" s="7" t="s">
        <v>206</v>
      </c>
      <c r="J610" s="17">
        <v>2</v>
      </c>
      <c r="K610" s="17" t="s">
        <v>68</v>
      </c>
      <c r="L610" s="17" t="s">
        <v>229</v>
      </c>
      <c r="N610" s="17">
        <v>12</v>
      </c>
      <c r="O610" s="17">
        <v>2</v>
      </c>
      <c r="P610" s="17">
        <v>1</v>
      </c>
      <c r="Q610" s="17">
        <v>0</v>
      </c>
      <c r="R610">
        <f>MATCH(D610,Отчет!$D:$D,0)</f>
        <v>34</v>
      </c>
    </row>
    <row r="611" spans="1:18" x14ac:dyDescent="0.2">
      <c r="A611" s="17">
        <v>1580076127</v>
      </c>
      <c r="B611" s="17">
        <v>9</v>
      </c>
      <c r="D611" s="17">
        <v>1178834491</v>
      </c>
      <c r="E611" s="7" t="s">
        <v>128</v>
      </c>
      <c r="F611" s="7" t="s">
        <v>129</v>
      </c>
      <c r="G611" s="7" t="s">
        <v>65</v>
      </c>
      <c r="H611" s="17" t="s">
        <v>130</v>
      </c>
      <c r="I611" s="7" t="s">
        <v>206</v>
      </c>
      <c r="J611" s="17">
        <v>2</v>
      </c>
      <c r="K611" s="17" t="s">
        <v>68</v>
      </c>
      <c r="L611" s="17" t="s">
        <v>229</v>
      </c>
      <c r="N611" s="17">
        <v>18</v>
      </c>
      <c r="O611" s="17">
        <v>2</v>
      </c>
      <c r="P611" s="17">
        <v>1</v>
      </c>
      <c r="Q611" s="17">
        <v>0</v>
      </c>
      <c r="R611">
        <f>MATCH(D611,Отчет!$D:$D,0)</f>
        <v>20</v>
      </c>
    </row>
    <row r="612" spans="1:18" x14ac:dyDescent="0.2">
      <c r="A612" s="17">
        <v>1580692004</v>
      </c>
      <c r="B612" s="17">
        <v>9</v>
      </c>
      <c r="D612" s="17">
        <v>1178834521</v>
      </c>
      <c r="E612" s="7" t="s">
        <v>124</v>
      </c>
      <c r="F612" s="7" t="s">
        <v>125</v>
      </c>
      <c r="G612" s="7" t="s">
        <v>126</v>
      </c>
      <c r="H612" s="17" t="s">
        <v>127</v>
      </c>
      <c r="I612" s="7" t="s">
        <v>206</v>
      </c>
      <c r="J612" s="17">
        <v>2</v>
      </c>
      <c r="K612" s="17" t="s">
        <v>68</v>
      </c>
      <c r="L612" s="17" t="s">
        <v>229</v>
      </c>
      <c r="N612" s="17">
        <v>18</v>
      </c>
      <c r="O612" s="17">
        <v>2</v>
      </c>
      <c r="P612" s="17">
        <v>1</v>
      </c>
      <c r="Q612" s="17">
        <v>0</v>
      </c>
      <c r="R612">
        <f>MATCH(D612,Отчет!$D:$D,0)</f>
        <v>13</v>
      </c>
    </row>
    <row r="613" spans="1:18" x14ac:dyDescent="0.2">
      <c r="A613" s="17">
        <v>1584672873</v>
      </c>
      <c r="B613" s="17">
        <v>5</v>
      </c>
      <c r="D613" s="17">
        <v>1178834536</v>
      </c>
      <c r="E613" s="7" t="s">
        <v>158</v>
      </c>
      <c r="F613" s="7" t="s">
        <v>159</v>
      </c>
      <c r="G613" s="7" t="s">
        <v>150</v>
      </c>
      <c r="H613" s="17" t="s">
        <v>160</v>
      </c>
      <c r="I613" s="7" t="s">
        <v>206</v>
      </c>
      <c r="J613" s="17">
        <v>2</v>
      </c>
      <c r="K613" s="17" t="s">
        <v>68</v>
      </c>
      <c r="L613" s="17" t="s">
        <v>229</v>
      </c>
      <c r="N613" s="17">
        <v>0</v>
      </c>
      <c r="O613" s="17">
        <v>2</v>
      </c>
      <c r="P613" s="17">
        <v>1</v>
      </c>
      <c r="Q613" s="17">
        <v>0</v>
      </c>
      <c r="R613">
        <f>MATCH(D613,Отчет!$D:$D,0)</f>
        <v>40</v>
      </c>
    </row>
    <row r="614" spans="1:18" x14ac:dyDescent="0.2">
      <c r="A614" s="17">
        <v>1580076021</v>
      </c>
      <c r="B614" s="17">
        <v>7</v>
      </c>
      <c r="D614" s="17">
        <v>1178834566</v>
      </c>
      <c r="E614" s="7" t="s">
        <v>154</v>
      </c>
      <c r="F614" s="7" t="s">
        <v>155</v>
      </c>
      <c r="G614" s="7" t="s">
        <v>156</v>
      </c>
      <c r="H614" s="17" t="s">
        <v>157</v>
      </c>
      <c r="I614" s="7" t="s">
        <v>206</v>
      </c>
      <c r="J614" s="17">
        <v>2</v>
      </c>
      <c r="K614" s="17" t="s">
        <v>68</v>
      </c>
      <c r="L614" s="17" t="s">
        <v>229</v>
      </c>
      <c r="N614" s="17">
        <v>14</v>
      </c>
      <c r="O614" s="17">
        <v>2</v>
      </c>
      <c r="P614" s="17">
        <v>1</v>
      </c>
      <c r="Q614" s="17">
        <v>0</v>
      </c>
      <c r="R614">
        <f>MATCH(D614,Отчет!$D:$D,0)</f>
        <v>35</v>
      </c>
    </row>
    <row r="615" spans="1:18" x14ac:dyDescent="0.2">
      <c r="A615" s="17">
        <v>1580692040</v>
      </c>
      <c r="B615" s="17">
        <v>7</v>
      </c>
      <c r="D615" s="17">
        <v>1178834296</v>
      </c>
      <c r="E615" s="7" t="s">
        <v>112</v>
      </c>
      <c r="F615" s="7" t="s">
        <v>113</v>
      </c>
      <c r="G615" s="7" t="s">
        <v>114</v>
      </c>
      <c r="H615" s="17" t="s">
        <v>115</v>
      </c>
      <c r="I615" s="7" t="s">
        <v>206</v>
      </c>
      <c r="J615" s="17">
        <v>2</v>
      </c>
      <c r="K615" s="17" t="s">
        <v>68</v>
      </c>
      <c r="L615" s="17" t="s">
        <v>229</v>
      </c>
      <c r="N615" s="17">
        <v>14</v>
      </c>
      <c r="O615" s="17">
        <v>2</v>
      </c>
      <c r="P615" s="17">
        <v>1</v>
      </c>
      <c r="Q615" s="17">
        <v>0</v>
      </c>
      <c r="R615">
        <f>MATCH(D615,Отчет!$D:$D,0)</f>
        <v>26</v>
      </c>
    </row>
    <row r="616" spans="1:18" x14ac:dyDescent="0.2">
      <c r="A616" s="17">
        <v>1584656628</v>
      </c>
      <c r="B616" s="17">
        <v>8</v>
      </c>
      <c r="D616" s="17">
        <v>1178834341</v>
      </c>
      <c r="E616" s="7" t="s">
        <v>108</v>
      </c>
      <c r="F616" s="7" t="s">
        <v>109</v>
      </c>
      <c r="G616" s="7" t="s">
        <v>110</v>
      </c>
      <c r="H616" s="17" t="s">
        <v>111</v>
      </c>
      <c r="I616" s="7" t="s">
        <v>206</v>
      </c>
      <c r="J616" s="17">
        <v>2</v>
      </c>
      <c r="K616" s="17" t="s">
        <v>68</v>
      </c>
      <c r="L616" s="17" t="s">
        <v>229</v>
      </c>
      <c r="N616" s="17">
        <v>16</v>
      </c>
      <c r="O616" s="17">
        <v>2</v>
      </c>
      <c r="P616" s="17">
        <v>1</v>
      </c>
      <c r="Q616" s="17">
        <v>0</v>
      </c>
      <c r="R616">
        <f>MATCH(D616,Отчет!$D:$D,0)</f>
        <v>16</v>
      </c>
    </row>
    <row r="617" spans="1:18" x14ac:dyDescent="0.2">
      <c r="A617" s="17">
        <v>1584464412</v>
      </c>
      <c r="B617" s="17">
        <v>8</v>
      </c>
      <c r="D617" s="17">
        <v>1178834371</v>
      </c>
      <c r="E617" s="7" t="s">
        <v>104</v>
      </c>
      <c r="F617" s="7" t="s">
        <v>105</v>
      </c>
      <c r="G617" s="7" t="s">
        <v>106</v>
      </c>
      <c r="H617" s="17" t="s">
        <v>107</v>
      </c>
      <c r="I617" s="7" t="s">
        <v>206</v>
      </c>
      <c r="J617" s="17">
        <v>2</v>
      </c>
      <c r="K617" s="17" t="s">
        <v>68</v>
      </c>
      <c r="L617" s="17" t="s">
        <v>229</v>
      </c>
      <c r="N617" s="17">
        <v>16</v>
      </c>
      <c r="O617" s="17">
        <v>2</v>
      </c>
      <c r="P617" s="17">
        <v>1</v>
      </c>
      <c r="Q617" s="17">
        <v>0</v>
      </c>
      <c r="R617">
        <f>MATCH(D617,Отчет!$D:$D,0)</f>
        <v>23</v>
      </c>
    </row>
    <row r="618" spans="1:18" x14ac:dyDescent="0.2">
      <c r="A618" s="17">
        <v>1584665050</v>
      </c>
      <c r="B618" s="17">
        <v>7</v>
      </c>
      <c r="D618" s="17">
        <v>1178834386</v>
      </c>
      <c r="E618" s="7" t="s">
        <v>140</v>
      </c>
      <c r="F618" s="7" t="s">
        <v>141</v>
      </c>
      <c r="G618" s="7" t="s">
        <v>142</v>
      </c>
      <c r="H618" s="17" t="s">
        <v>143</v>
      </c>
      <c r="I618" s="7" t="s">
        <v>206</v>
      </c>
      <c r="J618" s="17">
        <v>2</v>
      </c>
      <c r="K618" s="17" t="s">
        <v>68</v>
      </c>
      <c r="L618" s="17" t="s">
        <v>229</v>
      </c>
      <c r="N618" s="17">
        <v>14</v>
      </c>
      <c r="O618" s="17">
        <v>2</v>
      </c>
      <c r="P618" s="17">
        <v>1</v>
      </c>
      <c r="Q618" s="17">
        <v>0</v>
      </c>
      <c r="R618">
        <f>MATCH(D618,Отчет!$D:$D,0)</f>
        <v>28</v>
      </c>
    </row>
    <row r="619" spans="1:18" x14ac:dyDescent="0.2">
      <c r="A619" s="17">
        <v>1580076174</v>
      </c>
      <c r="B619" s="17">
        <v>8</v>
      </c>
      <c r="D619" s="17">
        <v>1178834431</v>
      </c>
      <c r="E619" s="7" t="s">
        <v>137</v>
      </c>
      <c r="F619" s="7" t="s">
        <v>138</v>
      </c>
      <c r="G619" s="7" t="s">
        <v>98</v>
      </c>
      <c r="H619" s="17" t="s">
        <v>139</v>
      </c>
      <c r="I619" s="7" t="s">
        <v>206</v>
      </c>
      <c r="J619" s="17">
        <v>2</v>
      </c>
      <c r="K619" s="17" t="s">
        <v>68</v>
      </c>
      <c r="L619" s="17" t="s">
        <v>229</v>
      </c>
      <c r="N619" s="17">
        <v>16</v>
      </c>
      <c r="O619" s="17">
        <v>2</v>
      </c>
      <c r="P619" s="17">
        <v>1</v>
      </c>
      <c r="Q619" s="17">
        <v>0</v>
      </c>
      <c r="R619">
        <f>MATCH(D619,Отчет!$D:$D,0)</f>
        <v>27</v>
      </c>
    </row>
    <row r="620" spans="1:18" x14ac:dyDescent="0.2">
      <c r="A620" s="17">
        <v>1580076261</v>
      </c>
      <c r="B620" s="17">
        <v>9</v>
      </c>
      <c r="D620" s="17">
        <v>1171454675</v>
      </c>
      <c r="E620" s="7" t="s">
        <v>92</v>
      </c>
      <c r="F620" s="7" t="s">
        <v>93</v>
      </c>
      <c r="G620" s="7" t="s">
        <v>94</v>
      </c>
      <c r="H620" s="17" t="s">
        <v>95</v>
      </c>
      <c r="I620" s="7" t="s">
        <v>206</v>
      </c>
      <c r="J620" s="17">
        <v>2</v>
      </c>
      <c r="K620" s="17" t="s">
        <v>68</v>
      </c>
      <c r="L620" s="17" t="s">
        <v>229</v>
      </c>
      <c r="N620" s="17">
        <v>18</v>
      </c>
      <c r="O620" s="17">
        <v>2</v>
      </c>
      <c r="P620" s="17">
        <v>1</v>
      </c>
      <c r="Q620" s="17">
        <v>0</v>
      </c>
      <c r="R620">
        <f>MATCH(D620,Отчет!$D:$D,0)</f>
        <v>12</v>
      </c>
    </row>
    <row r="621" spans="1:18" x14ac:dyDescent="0.2">
      <c r="A621" s="17">
        <v>1580692064</v>
      </c>
      <c r="B621" s="17">
        <v>7</v>
      </c>
      <c r="D621" s="17">
        <v>1171454704</v>
      </c>
      <c r="E621" s="7" t="s">
        <v>87</v>
      </c>
      <c r="F621" s="7" t="s">
        <v>88</v>
      </c>
      <c r="G621" s="7" t="s">
        <v>89</v>
      </c>
      <c r="H621" s="17" t="s">
        <v>90</v>
      </c>
      <c r="I621" s="7" t="s">
        <v>206</v>
      </c>
      <c r="J621" s="17">
        <v>2</v>
      </c>
      <c r="K621" s="17" t="s">
        <v>68</v>
      </c>
      <c r="L621" s="17" t="s">
        <v>229</v>
      </c>
      <c r="N621" s="17">
        <v>14</v>
      </c>
      <c r="O621" s="17">
        <v>2</v>
      </c>
      <c r="P621" s="17">
        <v>1</v>
      </c>
      <c r="Q621" s="17">
        <v>0</v>
      </c>
      <c r="R621">
        <f>MATCH(D621,Отчет!$D:$D,0)</f>
        <v>39</v>
      </c>
    </row>
    <row r="622" spans="1:18" x14ac:dyDescent="0.2">
      <c r="A622" s="17">
        <v>1584676035</v>
      </c>
      <c r="B622" s="17">
        <v>8</v>
      </c>
      <c r="D622" s="17">
        <v>1171454717</v>
      </c>
      <c r="E622" s="7" t="s">
        <v>96</v>
      </c>
      <c r="F622" s="7" t="s">
        <v>97</v>
      </c>
      <c r="G622" s="7" t="s">
        <v>98</v>
      </c>
      <c r="H622" s="17" t="s">
        <v>99</v>
      </c>
      <c r="I622" s="7" t="s">
        <v>206</v>
      </c>
      <c r="J622" s="17">
        <v>2</v>
      </c>
      <c r="K622" s="17" t="s">
        <v>68</v>
      </c>
      <c r="L622" s="17" t="s">
        <v>229</v>
      </c>
      <c r="N622" s="17">
        <v>16</v>
      </c>
      <c r="O622" s="17">
        <v>2</v>
      </c>
      <c r="P622" s="17">
        <v>1</v>
      </c>
      <c r="Q622" s="17">
        <v>0</v>
      </c>
      <c r="R622">
        <f>MATCH(D622,Отчет!$D:$D,0)</f>
        <v>31</v>
      </c>
    </row>
    <row r="623" spans="1:18" x14ac:dyDescent="0.2">
      <c r="A623" s="17">
        <v>1580076462</v>
      </c>
      <c r="B623" s="17">
        <v>7</v>
      </c>
      <c r="D623" s="17">
        <v>1171454730</v>
      </c>
      <c r="E623" s="7" t="s">
        <v>164</v>
      </c>
      <c r="F623" s="7" t="s">
        <v>165</v>
      </c>
      <c r="G623" s="7" t="s">
        <v>166</v>
      </c>
      <c r="H623" s="17" t="s">
        <v>167</v>
      </c>
      <c r="I623" s="7" t="s">
        <v>206</v>
      </c>
      <c r="J623" s="17">
        <v>2</v>
      </c>
      <c r="K623" s="17" t="s">
        <v>68</v>
      </c>
      <c r="L623" s="17" t="s">
        <v>229</v>
      </c>
      <c r="N623" s="17">
        <v>14</v>
      </c>
      <c r="O623" s="17">
        <v>2</v>
      </c>
      <c r="P623" s="17">
        <v>1</v>
      </c>
      <c r="Q623" s="17">
        <v>0</v>
      </c>
      <c r="R623">
        <f>MATCH(D623,Отчет!$D:$D,0)</f>
        <v>19</v>
      </c>
    </row>
    <row r="624" spans="1:18" x14ac:dyDescent="0.2">
      <c r="A624" s="17">
        <v>1584659732</v>
      </c>
      <c r="B624" s="17">
        <v>7</v>
      </c>
      <c r="D624" s="17">
        <v>1171454743</v>
      </c>
      <c r="E624" s="7" t="s">
        <v>120</v>
      </c>
      <c r="F624" s="7" t="s">
        <v>121</v>
      </c>
      <c r="G624" s="7" t="s">
        <v>122</v>
      </c>
      <c r="H624" s="17" t="s">
        <v>123</v>
      </c>
      <c r="I624" s="7" t="s">
        <v>206</v>
      </c>
      <c r="J624" s="17">
        <v>2</v>
      </c>
      <c r="K624" s="17" t="s">
        <v>68</v>
      </c>
      <c r="L624" s="17" t="s">
        <v>229</v>
      </c>
      <c r="N624" s="17">
        <v>14</v>
      </c>
      <c r="O624" s="17">
        <v>2</v>
      </c>
      <c r="P624" s="17">
        <v>1</v>
      </c>
      <c r="Q624" s="17">
        <v>0</v>
      </c>
      <c r="R624">
        <f>MATCH(D624,Отчет!$D:$D,0)</f>
        <v>36</v>
      </c>
    </row>
    <row r="625" spans="1:18" x14ac:dyDescent="0.2">
      <c r="A625" s="17">
        <v>1652643044</v>
      </c>
      <c r="B625" s="17">
        <v>5</v>
      </c>
      <c r="D625" s="17">
        <v>1178834281</v>
      </c>
      <c r="E625" s="7" t="s">
        <v>116</v>
      </c>
      <c r="F625" s="7" t="s">
        <v>117</v>
      </c>
      <c r="G625" s="7" t="s">
        <v>118</v>
      </c>
      <c r="H625" s="17" t="s">
        <v>119</v>
      </c>
      <c r="I625" s="7" t="s">
        <v>206</v>
      </c>
      <c r="J625" s="17">
        <v>2</v>
      </c>
      <c r="K625" s="17" t="s">
        <v>68</v>
      </c>
      <c r="L625" s="17" t="s">
        <v>229</v>
      </c>
      <c r="N625" s="17">
        <v>0</v>
      </c>
      <c r="O625" s="17">
        <v>2</v>
      </c>
      <c r="P625" s="17">
        <v>1</v>
      </c>
      <c r="Q625" s="17">
        <v>0</v>
      </c>
      <c r="R625">
        <f>MATCH(D625,Отчет!$D:$D,0)</f>
        <v>42</v>
      </c>
    </row>
    <row r="626" spans="1:18" x14ac:dyDescent="0.2">
      <c r="A626" s="17">
        <v>1580692055</v>
      </c>
      <c r="B626" s="17">
        <v>8</v>
      </c>
      <c r="D626" s="17">
        <v>1171454584</v>
      </c>
      <c r="E626" s="7" t="s">
        <v>170</v>
      </c>
      <c r="F626" s="7" t="s">
        <v>171</v>
      </c>
      <c r="G626" s="7" t="s">
        <v>172</v>
      </c>
      <c r="H626" s="17" t="s">
        <v>173</v>
      </c>
      <c r="I626" s="7" t="s">
        <v>206</v>
      </c>
      <c r="J626" s="17">
        <v>2</v>
      </c>
      <c r="K626" s="17" t="s">
        <v>68</v>
      </c>
      <c r="L626" s="17" t="s">
        <v>229</v>
      </c>
      <c r="N626" s="17">
        <v>16</v>
      </c>
      <c r="O626" s="17">
        <v>2</v>
      </c>
      <c r="P626" s="17">
        <v>1</v>
      </c>
      <c r="Q626" s="17">
        <v>0</v>
      </c>
      <c r="R626">
        <f>MATCH(D626,Отчет!$D:$D,0)</f>
        <v>15</v>
      </c>
    </row>
    <row r="627" spans="1:18" x14ac:dyDescent="0.2">
      <c r="A627" s="17">
        <v>1584662605</v>
      </c>
      <c r="B627" s="17">
        <v>8</v>
      </c>
      <c r="D627" s="17">
        <v>1171454649</v>
      </c>
      <c r="E627" s="7" t="s">
        <v>180</v>
      </c>
      <c r="F627" s="7" t="s">
        <v>181</v>
      </c>
      <c r="G627" s="7" t="s">
        <v>182</v>
      </c>
      <c r="H627" s="17" t="s">
        <v>183</v>
      </c>
      <c r="I627" s="7" t="s">
        <v>206</v>
      </c>
      <c r="J627" s="17">
        <v>2</v>
      </c>
      <c r="K627" s="17" t="s">
        <v>68</v>
      </c>
      <c r="L627" s="17" t="s">
        <v>229</v>
      </c>
      <c r="N627" s="17">
        <v>16</v>
      </c>
      <c r="O627" s="17">
        <v>2</v>
      </c>
      <c r="P627" s="17">
        <v>1</v>
      </c>
      <c r="Q627" s="17">
        <v>0</v>
      </c>
      <c r="R627">
        <f>MATCH(D627,Отчет!$D:$D,0)</f>
        <v>14</v>
      </c>
    </row>
    <row r="628" spans="1:18" x14ac:dyDescent="0.2">
      <c r="A628" s="17">
        <v>1667106398</v>
      </c>
      <c r="B628" s="17">
        <v>9</v>
      </c>
      <c r="D628" s="17">
        <v>1171454584</v>
      </c>
      <c r="E628" s="7" t="s">
        <v>170</v>
      </c>
      <c r="F628" s="7" t="s">
        <v>171</v>
      </c>
      <c r="G628" s="7" t="s">
        <v>172</v>
      </c>
      <c r="H628" s="17" t="s">
        <v>173</v>
      </c>
      <c r="I628" s="7" t="s">
        <v>231</v>
      </c>
      <c r="J628" s="17">
        <v>3</v>
      </c>
      <c r="K628" s="17" t="s">
        <v>68</v>
      </c>
      <c r="L628" s="17" t="s">
        <v>229</v>
      </c>
      <c r="N628" s="17">
        <v>27</v>
      </c>
      <c r="O628" s="17">
        <v>3</v>
      </c>
      <c r="P628" s="17">
        <v>1</v>
      </c>
      <c r="Q628" s="17">
        <v>0</v>
      </c>
      <c r="R628">
        <f>MATCH(D628,Отчет!$D:$D,0)</f>
        <v>15</v>
      </c>
    </row>
    <row r="629" spans="1:18" x14ac:dyDescent="0.2">
      <c r="A629" s="17">
        <v>1580693257</v>
      </c>
      <c r="B629" s="17">
        <v>6</v>
      </c>
      <c r="D629" s="17">
        <v>1171454704</v>
      </c>
      <c r="E629" s="7" t="s">
        <v>87</v>
      </c>
      <c r="F629" s="7" t="s">
        <v>88</v>
      </c>
      <c r="G629" s="7" t="s">
        <v>89</v>
      </c>
      <c r="H629" s="17" t="s">
        <v>90</v>
      </c>
      <c r="I629" s="7" t="s">
        <v>197</v>
      </c>
      <c r="J629" s="17">
        <v>3</v>
      </c>
      <c r="K629" s="17" t="s">
        <v>68</v>
      </c>
      <c r="L629" s="17" t="s">
        <v>232</v>
      </c>
      <c r="N629" s="17">
        <v>18</v>
      </c>
      <c r="O629" s="17">
        <v>3</v>
      </c>
      <c r="P629" s="17">
        <v>1</v>
      </c>
      <c r="Q629" s="17">
        <v>0</v>
      </c>
      <c r="R629">
        <f>MATCH(D629,Отчет!$D:$D,0)</f>
        <v>39</v>
      </c>
    </row>
    <row r="630" spans="1:18" x14ac:dyDescent="0.2">
      <c r="A630" s="17">
        <v>1580076244</v>
      </c>
      <c r="B630" s="17">
        <v>8</v>
      </c>
      <c r="D630" s="17">
        <v>1171454675</v>
      </c>
      <c r="E630" s="7" t="s">
        <v>92</v>
      </c>
      <c r="F630" s="7" t="s">
        <v>93</v>
      </c>
      <c r="G630" s="7" t="s">
        <v>94</v>
      </c>
      <c r="H630" s="17" t="s">
        <v>95</v>
      </c>
      <c r="I630" s="7" t="s">
        <v>197</v>
      </c>
      <c r="J630" s="17">
        <v>3</v>
      </c>
      <c r="K630" s="17" t="s">
        <v>68</v>
      </c>
      <c r="L630" s="17" t="s">
        <v>232</v>
      </c>
      <c r="N630" s="17">
        <v>24</v>
      </c>
      <c r="O630" s="17">
        <v>3</v>
      </c>
      <c r="P630" s="17">
        <v>1</v>
      </c>
      <c r="Q630" s="17">
        <v>0</v>
      </c>
      <c r="R630">
        <f>MATCH(D630,Отчет!$D:$D,0)</f>
        <v>12</v>
      </c>
    </row>
    <row r="631" spans="1:18" x14ac:dyDescent="0.2">
      <c r="A631" s="17">
        <v>1739222610</v>
      </c>
      <c r="B631" s="17">
        <v>9</v>
      </c>
      <c r="D631" s="17">
        <v>1171454584</v>
      </c>
      <c r="E631" s="7" t="s">
        <v>170</v>
      </c>
      <c r="F631" s="7" t="s">
        <v>171</v>
      </c>
      <c r="G631" s="7" t="s">
        <v>172</v>
      </c>
      <c r="H631" s="17" t="s">
        <v>173</v>
      </c>
      <c r="I631" s="7" t="s">
        <v>197</v>
      </c>
      <c r="J631" s="17">
        <v>3</v>
      </c>
      <c r="K631" s="17" t="s">
        <v>68</v>
      </c>
      <c r="L631" s="17" t="s">
        <v>232</v>
      </c>
      <c r="N631" s="17">
        <v>27</v>
      </c>
      <c r="O631" s="17">
        <v>3</v>
      </c>
      <c r="P631" s="17">
        <v>1</v>
      </c>
      <c r="Q631" s="17">
        <v>0</v>
      </c>
      <c r="R631">
        <f>MATCH(D631,Отчет!$D:$D,0)</f>
        <v>15</v>
      </c>
    </row>
    <row r="632" spans="1:18" x14ac:dyDescent="0.2">
      <c r="A632" s="17">
        <v>1580076573</v>
      </c>
      <c r="B632" s="17">
        <v>5</v>
      </c>
      <c r="D632" s="17">
        <v>1171454636</v>
      </c>
      <c r="E632" s="7" t="s">
        <v>177</v>
      </c>
      <c r="F632" s="7" t="s">
        <v>125</v>
      </c>
      <c r="G632" s="7" t="s">
        <v>178</v>
      </c>
      <c r="H632" s="17" t="s">
        <v>179</v>
      </c>
      <c r="I632" s="7" t="s">
        <v>197</v>
      </c>
      <c r="J632" s="17">
        <v>3</v>
      </c>
      <c r="K632" s="17" t="s">
        <v>68</v>
      </c>
      <c r="L632" s="17" t="s">
        <v>232</v>
      </c>
      <c r="N632" s="17">
        <v>0</v>
      </c>
      <c r="O632" s="17">
        <v>3</v>
      </c>
      <c r="P632" s="17">
        <v>1</v>
      </c>
      <c r="Q632" s="17">
        <v>0</v>
      </c>
      <c r="R632">
        <f>MATCH(D632,Отчет!$D:$D,0)</f>
        <v>33</v>
      </c>
    </row>
    <row r="633" spans="1:18" x14ac:dyDescent="0.2">
      <c r="A633" s="17">
        <v>1584660876</v>
      </c>
      <c r="B633" s="17">
        <v>8</v>
      </c>
      <c r="D633" s="17">
        <v>1171454662</v>
      </c>
      <c r="E633" s="7" t="s">
        <v>100</v>
      </c>
      <c r="F633" s="7" t="s">
        <v>101</v>
      </c>
      <c r="G633" s="7" t="s">
        <v>102</v>
      </c>
      <c r="H633" s="17" t="s">
        <v>103</v>
      </c>
      <c r="I633" s="7" t="s">
        <v>197</v>
      </c>
      <c r="J633" s="17">
        <v>3</v>
      </c>
      <c r="K633" s="17" t="s">
        <v>68</v>
      </c>
      <c r="L633" s="17" t="s">
        <v>232</v>
      </c>
      <c r="N633" s="17">
        <v>24</v>
      </c>
      <c r="O633" s="17">
        <v>3</v>
      </c>
      <c r="P633" s="17">
        <v>1</v>
      </c>
      <c r="Q633" s="17">
        <v>0</v>
      </c>
      <c r="R633">
        <f>MATCH(D633,Отчет!$D:$D,0)</f>
        <v>24</v>
      </c>
    </row>
    <row r="634" spans="1:18" x14ac:dyDescent="0.2">
      <c r="A634" s="17">
        <v>1585540271</v>
      </c>
      <c r="B634" s="17">
        <v>5</v>
      </c>
      <c r="D634" s="17">
        <v>1171454493</v>
      </c>
      <c r="E634" s="7" t="s">
        <v>184</v>
      </c>
      <c r="F634" s="7" t="s">
        <v>185</v>
      </c>
      <c r="G634" s="7" t="s">
        <v>98</v>
      </c>
      <c r="H634" s="17" t="s">
        <v>186</v>
      </c>
      <c r="I634" s="7" t="s">
        <v>197</v>
      </c>
      <c r="J634" s="17">
        <v>3</v>
      </c>
      <c r="K634" s="17" t="s">
        <v>68</v>
      </c>
      <c r="L634" s="17" t="s">
        <v>232</v>
      </c>
      <c r="N634" s="17">
        <v>15</v>
      </c>
      <c r="O634" s="17">
        <v>3</v>
      </c>
      <c r="P634" s="17">
        <v>1</v>
      </c>
      <c r="Q634" s="17">
        <v>0</v>
      </c>
      <c r="R634">
        <f>MATCH(D634,Отчет!$D:$D,0)</f>
        <v>32</v>
      </c>
    </row>
    <row r="635" spans="1:18" x14ac:dyDescent="0.2">
      <c r="A635" s="17">
        <v>1580693241</v>
      </c>
      <c r="B635" s="17">
        <v>9</v>
      </c>
      <c r="D635" s="17">
        <v>1171454519</v>
      </c>
      <c r="E635" s="7" t="s">
        <v>191</v>
      </c>
      <c r="F635" s="7" t="s">
        <v>101</v>
      </c>
      <c r="G635" s="7" t="s">
        <v>126</v>
      </c>
      <c r="H635" s="17" t="s">
        <v>192</v>
      </c>
      <c r="I635" s="7" t="s">
        <v>197</v>
      </c>
      <c r="J635" s="17">
        <v>3</v>
      </c>
      <c r="K635" s="17" t="s">
        <v>68</v>
      </c>
      <c r="L635" s="17" t="s">
        <v>232</v>
      </c>
      <c r="N635" s="17">
        <v>27</v>
      </c>
      <c r="O635" s="17">
        <v>3</v>
      </c>
      <c r="P635" s="17">
        <v>1</v>
      </c>
      <c r="Q635" s="17">
        <v>0</v>
      </c>
      <c r="R635">
        <f>MATCH(D635,Отчет!$D:$D,0)</f>
        <v>29</v>
      </c>
    </row>
    <row r="636" spans="1:18" x14ac:dyDescent="0.2">
      <c r="A636" s="17">
        <v>1580693249</v>
      </c>
      <c r="B636" s="17">
        <v>9</v>
      </c>
      <c r="D636" s="17">
        <v>1171454532</v>
      </c>
      <c r="E636" s="7" t="s">
        <v>193</v>
      </c>
      <c r="F636" s="7" t="s">
        <v>194</v>
      </c>
      <c r="G636" s="7" t="s">
        <v>195</v>
      </c>
      <c r="H636" s="17" t="s">
        <v>196</v>
      </c>
      <c r="I636" s="7" t="s">
        <v>197</v>
      </c>
      <c r="J636" s="17">
        <v>3</v>
      </c>
      <c r="K636" s="17" t="s">
        <v>68</v>
      </c>
      <c r="L636" s="17" t="s">
        <v>232</v>
      </c>
      <c r="N636" s="17">
        <v>27</v>
      </c>
      <c r="O636" s="17">
        <v>3</v>
      </c>
      <c r="P636" s="17">
        <v>1</v>
      </c>
      <c r="Q636" s="17">
        <v>0</v>
      </c>
      <c r="R636">
        <f>MATCH(D636,Отчет!$D:$D,0)</f>
        <v>22</v>
      </c>
    </row>
    <row r="637" spans="1:18" x14ac:dyDescent="0.2">
      <c r="A637" s="17">
        <v>1580075967</v>
      </c>
      <c r="B637" s="17">
        <v>8</v>
      </c>
      <c r="D637" s="17">
        <v>1171454545</v>
      </c>
      <c r="E637" s="7" t="s">
        <v>161</v>
      </c>
      <c r="F637" s="7" t="s">
        <v>162</v>
      </c>
      <c r="G637" s="7" t="s">
        <v>146</v>
      </c>
      <c r="H637" s="17" t="s">
        <v>163</v>
      </c>
      <c r="I637" s="7" t="s">
        <v>197</v>
      </c>
      <c r="J637" s="17">
        <v>3</v>
      </c>
      <c r="K637" s="17" t="s">
        <v>68</v>
      </c>
      <c r="L637" s="17" t="s">
        <v>232</v>
      </c>
      <c r="N637" s="17">
        <v>24</v>
      </c>
      <c r="O637" s="17">
        <v>3</v>
      </c>
      <c r="P637" s="17">
        <v>1</v>
      </c>
      <c r="Q637" s="17">
        <v>0</v>
      </c>
      <c r="R637">
        <f>MATCH(D637,Отчет!$D:$D,0)</f>
        <v>25</v>
      </c>
    </row>
    <row r="638" spans="1:18" x14ac:dyDescent="0.2">
      <c r="A638" s="17">
        <v>1653109426</v>
      </c>
      <c r="B638" s="17">
        <v>8</v>
      </c>
      <c r="D638" s="17">
        <v>1171454558</v>
      </c>
      <c r="E638" s="7" t="s">
        <v>168</v>
      </c>
      <c r="F638" s="7" t="s">
        <v>138</v>
      </c>
      <c r="G638" s="7" t="s">
        <v>135</v>
      </c>
      <c r="H638" s="17" t="s">
        <v>169</v>
      </c>
      <c r="I638" s="7" t="s">
        <v>197</v>
      </c>
      <c r="J638" s="17">
        <v>3</v>
      </c>
      <c r="K638" s="17" t="s">
        <v>68</v>
      </c>
      <c r="L638" s="17" t="s">
        <v>232</v>
      </c>
      <c r="N638" s="17">
        <v>24</v>
      </c>
      <c r="O638" s="17">
        <v>3</v>
      </c>
      <c r="P638" s="17">
        <v>1</v>
      </c>
      <c r="Q638" s="17">
        <v>0</v>
      </c>
      <c r="R638">
        <f>MATCH(D638,Отчет!$D:$D,0)</f>
        <v>37</v>
      </c>
    </row>
    <row r="639" spans="1:18" x14ac:dyDescent="0.2">
      <c r="A639" s="17">
        <v>1580076392</v>
      </c>
      <c r="B639" s="17">
        <v>8</v>
      </c>
      <c r="D639" s="17">
        <v>1178834581</v>
      </c>
      <c r="E639" s="7" t="s">
        <v>152</v>
      </c>
      <c r="F639" s="7" t="s">
        <v>132</v>
      </c>
      <c r="G639" s="7" t="s">
        <v>126</v>
      </c>
      <c r="H639" s="17" t="s">
        <v>153</v>
      </c>
      <c r="I639" s="7" t="s">
        <v>197</v>
      </c>
      <c r="J639" s="17">
        <v>3</v>
      </c>
      <c r="K639" s="17" t="s">
        <v>68</v>
      </c>
      <c r="L639" s="17" t="s">
        <v>232</v>
      </c>
      <c r="N639" s="17">
        <v>24</v>
      </c>
      <c r="O639" s="17">
        <v>3</v>
      </c>
      <c r="P639" s="17">
        <v>1</v>
      </c>
      <c r="Q639" s="17">
        <v>0</v>
      </c>
      <c r="R639">
        <f>MATCH(D639,Отчет!$D:$D,0)</f>
        <v>18</v>
      </c>
    </row>
    <row r="640" spans="1:18" x14ac:dyDescent="0.2">
      <c r="A640" s="17">
        <v>1580076291</v>
      </c>
      <c r="B640" s="17">
        <v>7</v>
      </c>
      <c r="D640" s="17">
        <v>1178834596</v>
      </c>
      <c r="E640" s="7" t="s">
        <v>148</v>
      </c>
      <c r="F640" s="7" t="s">
        <v>149</v>
      </c>
      <c r="G640" s="7" t="s">
        <v>150</v>
      </c>
      <c r="H640" s="17" t="s">
        <v>151</v>
      </c>
      <c r="I640" s="7" t="s">
        <v>197</v>
      </c>
      <c r="J640" s="17">
        <v>3</v>
      </c>
      <c r="K640" s="17" t="s">
        <v>68</v>
      </c>
      <c r="L640" s="17" t="s">
        <v>232</v>
      </c>
      <c r="N640" s="17">
        <v>21</v>
      </c>
      <c r="O640" s="17">
        <v>3</v>
      </c>
      <c r="P640" s="17">
        <v>1</v>
      </c>
      <c r="Q640" s="17">
        <v>0</v>
      </c>
      <c r="R640">
        <f>MATCH(D640,Отчет!$D:$D,0)</f>
        <v>30</v>
      </c>
    </row>
    <row r="641" spans="1:18" x14ac:dyDescent="0.2">
      <c r="A641" s="17">
        <v>1580076204</v>
      </c>
      <c r="B641" s="17">
        <v>4</v>
      </c>
      <c r="D641" s="17">
        <v>1307456558</v>
      </c>
      <c r="E641" s="7" t="s">
        <v>144</v>
      </c>
      <c r="F641" s="7" t="s">
        <v>145</v>
      </c>
      <c r="G641" s="7" t="s">
        <v>146</v>
      </c>
      <c r="H641" s="17" t="s">
        <v>147</v>
      </c>
      <c r="I641" s="7" t="s">
        <v>197</v>
      </c>
      <c r="J641" s="17">
        <v>3</v>
      </c>
      <c r="K641" s="17" t="s">
        <v>68</v>
      </c>
      <c r="L641" s="17" t="s">
        <v>232</v>
      </c>
      <c r="N641" s="17">
        <v>12</v>
      </c>
      <c r="O641" s="17">
        <v>3</v>
      </c>
      <c r="P641" s="17">
        <v>1</v>
      </c>
      <c r="Q641" s="17">
        <v>0</v>
      </c>
      <c r="R641">
        <f>MATCH(D641,Отчет!$D:$D,0)</f>
        <v>38</v>
      </c>
    </row>
    <row r="642" spans="1:18" x14ac:dyDescent="0.2">
      <c r="A642" s="17">
        <v>1580076112</v>
      </c>
      <c r="B642" s="17">
        <v>8</v>
      </c>
      <c r="D642" s="17">
        <v>1178834491</v>
      </c>
      <c r="E642" s="7" t="s">
        <v>128</v>
      </c>
      <c r="F642" s="7" t="s">
        <v>129</v>
      </c>
      <c r="G642" s="7" t="s">
        <v>65</v>
      </c>
      <c r="H642" s="17" t="s">
        <v>130</v>
      </c>
      <c r="I642" s="7" t="s">
        <v>197</v>
      </c>
      <c r="J642" s="17">
        <v>3</v>
      </c>
      <c r="K642" s="17" t="s">
        <v>68</v>
      </c>
      <c r="L642" s="17" t="s">
        <v>232</v>
      </c>
      <c r="N642" s="17">
        <v>24</v>
      </c>
      <c r="O642" s="17">
        <v>3</v>
      </c>
      <c r="P642" s="17">
        <v>1</v>
      </c>
      <c r="Q642" s="17">
        <v>0</v>
      </c>
      <c r="R642">
        <f>MATCH(D642,Отчет!$D:$D,0)</f>
        <v>20</v>
      </c>
    </row>
    <row r="643" spans="1:18" x14ac:dyDescent="0.2">
      <c r="A643" s="17">
        <v>1580693253</v>
      </c>
      <c r="B643" s="17">
        <v>9</v>
      </c>
      <c r="D643" s="17">
        <v>1178834521</v>
      </c>
      <c r="E643" s="7" t="s">
        <v>124</v>
      </c>
      <c r="F643" s="7" t="s">
        <v>125</v>
      </c>
      <c r="G643" s="7" t="s">
        <v>126</v>
      </c>
      <c r="H643" s="17" t="s">
        <v>127</v>
      </c>
      <c r="I643" s="7" t="s">
        <v>197</v>
      </c>
      <c r="J643" s="17">
        <v>3</v>
      </c>
      <c r="K643" s="17" t="s">
        <v>68</v>
      </c>
      <c r="L643" s="17" t="s">
        <v>232</v>
      </c>
      <c r="N643" s="17">
        <v>27</v>
      </c>
      <c r="O643" s="17">
        <v>3</v>
      </c>
      <c r="P643" s="17">
        <v>1</v>
      </c>
      <c r="Q643" s="17">
        <v>0</v>
      </c>
      <c r="R643">
        <f>MATCH(D643,Отчет!$D:$D,0)</f>
        <v>13</v>
      </c>
    </row>
    <row r="644" spans="1:18" x14ac:dyDescent="0.2">
      <c r="A644" s="17">
        <v>1584673350</v>
      </c>
      <c r="B644" s="17">
        <v>5</v>
      </c>
      <c r="D644" s="17">
        <v>1178834536</v>
      </c>
      <c r="E644" s="7" t="s">
        <v>158</v>
      </c>
      <c r="F644" s="7" t="s">
        <v>159</v>
      </c>
      <c r="G644" s="7" t="s">
        <v>150</v>
      </c>
      <c r="H644" s="17" t="s">
        <v>160</v>
      </c>
      <c r="I644" s="7" t="s">
        <v>197</v>
      </c>
      <c r="J644" s="17">
        <v>3</v>
      </c>
      <c r="K644" s="17" t="s">
        <v>68</v>
      </c>
      <c r="L644" s="17" t="s">
        <v>232</v>
      </c>
      <c r="N644" s="17">
        <v>0</v>
      </c>
      <c r="O644" s="17">
        <v>3</v>
      </c>
      <c r="P644" s="17">
        <v>1</v>
      </c>
      <c r="Q644" s="17">
        <v>0</v>
      </c>
      <c r="R644">
        <f>MATCH(D644,Отчет!$D:$D,0)</f>
        <v>40</v>
      </c>
    </row>
    <row r="645" spans="1:18" x14ac:dyDescent="0.2">
      <c r="A645" s="17">
        <v>1652643850</v>
      </c>
      <c r="B645" s="17">
        <v>6</v>
      </c>
      <c r="D645" s="17">
        <v>1178834281</v>
      </c>
      <c r="E645" s="7" t="s">
        <v>116</v>
      </c>
      <c r="F645" s="7" t="s">
        <v>117</v>
      </c>
      <c r="G645" s="7" t="s">
        <v>118</v>
      </c>
      <c r="H645" s="17" t="s">
        <v>119</v>
      </c>
      <c r="I645" s="7" t="s">
        <v>197</v>
      </c>
      <c r="J645" s="17">
        <v>3</v>
      </c>
      <c r="K645" s="17" t="s">
        <v>68</v>
      </c>
      <c r="L645" s="17" t="s">
        <v>232</v>
      </c>
      <c r="N645" s="17">
        <v>18</v>
      </c>
      <c r="O645" s="17">
        <v>3</v>
      </c>
      <c r="P645" s="17">
        <v>1</v>
      </c>
      <c r="Q645" s="17">
        <v>0</v>
      </c>
      <c r="R645">
        <f>MATCH(D645,Отчет!$D:$D,0)</f>
        <v>42</v>
      </c>
    </row>
    <row r="646" spans="1:18" x14ac:dyDescent="0.2">
      <c r="A646" s="17">
        <v>1584657063</v>
      </c>
      <c r="B646" s="17">
        <v>8</v>
      </c>
      <c r="D646" s="17">
        <v>1178834341</v>
      </c>
      <c r="E646" s="7" t="s">
        <v>108</v>
      </c>
      <c r="F646" s="7" t="s">
        <v>109</v>
      </c>
      <c r="G646" s="7" t="s">
        <v>110</v>
      </c>
      <c r="H646" s="17" t="s">
        <v>111</v>
      </c>
      <c r="I646" s="7" t="s">
        <v>197</v>
      </c>
      <c r="J646" s="17">
        <v>3</v>
      </c>
      <c r="K646" s="17" t="s">
        <v>68</v>
      </c>
      <c r="L646" s="17" t="s">
        <v>232</v>
      </c>
      <c r="N646" s="17">
        <v>24</v>
      </c>
      <c r="O646" s="17">
        <v>3</v>
      </c>
      <c r="P646" s="17">
        <v>1</v>
      </c>
      <c r="Q646" s="17">
        <v>0</v>
      </c>
      <c r="R646">
        <f>MATCH(D646,Отчет!$D:$D,0)</f>
        <v>16</v>
      </c>
    </row>
    <row r="647" spans="1:18" x14ac:dyDescent="0.2">
      <c r="A647" s="17">
        <v>1584465475</v>
      </c>
      <c r="B647" s="17">
        <v>8</v>
      </c>
      <c r="D647" s="17">
        <v>1178834371</v>
      </c>
      <c r="E647" s="7" t="s">
        <v>104</v>
      </c>
      <c r="F647" s="7" t="s">
        <v>105</v>
      </c>
      <c r="G647" s="7" t="s">
        <v>106</v>
      </c>
      <c r="H647" s="17" t="s">
        <v>107</v>
      </c>
      <c r="I647" s="7" t="s">
        <v>197</v>
      </c>
      <c r="J647" s="17">
        <v>3</v>
      </c>
      <c r="K647" s="17" t="s">
        <v>68</v>
      </c>
      <c r="L647" s="17" t="s">
        <v>232</v>
      </c>
      <c r="N647" s="17">
        <v>24</v>
      </c>
      <c r="O647" s="17">
        <v>3</v>
      </c>
      <c r="P647" s="17">
        <v>1</v>
      </c>
      <c r="Q647" s="17">
        <v>0</v>
      </c>
      <c r="R647">
        <f>MATCH(D647,Отчет!$D:$D,0)</f>
        <v>23</v>
      </c>
    </row>
    <row r="648" spans="1:18" x14ac:dyDescent="0.2">
      <c r="A648" s="17">
        <v>1584664012</v>
      </c>
      <c r="B648" s="17">
        <v>7</v>
      </c>
      <c r="D648" s="17">
        <v>1178834386</v>
      </c>
      <c r="E648" s="7" t="s">
        <v>140</v>
      </c>
      <c r="F648" s="7" t="s">
        <v>141</v>
      </c>
      <c r="G648" s="7" t="s">
        <v>142</v>
      </c>
      <c r="H648" s="17" t="s">
        <v>143</v>
      </c>
      <c r="I648" s="7" t="s">
        <v>197</v>
      </c>
      <c r="J648" s="17">
        <v>3</v>
      </c>
      <c r="K648" s="17" t="s">
        <v>68</v>
      </c>
      <c r="L648" s="17" t="s">
        <v>232</v>
      </c>
      <c r="N648" s="17">
        <v>21</v>
      </c>
      <c r="O648" s="17">
        <v>3</v>
      </c>
      <c r="P648" s="17">
        <v>1</v>
      </c>
      <c r="Q648" s="17">
        <v>0</v>
      </c>
      <c r="R648">
        <f>MATCH(D648,Отчет!$D:$D,0)</f>
        <v>28</v>
      </c>
    </row>
    <row r="649" spans="1:18" x14ac:dyDescent="0.2">
      <c r="A649" s="17">
        <v>1580076164</v>
      </c>
      <c r="B649" s="17">
        <v>7</v>
      </c>
      <c r="D649" s="17">
        <v>1178834431</v>
      </c>
      <c r="E649" s="7" t="s">
        <v>137</v>
      </c>
      <c r="F649" s="7" t="s">
        <v>138</v>
      </c>
      <c r="G649" s="7" t="s">
        <v>98</v>
      </c>
      <c r="H649" s="17" t="s">
        <v>139</v>
      </c>
      <c r="I649" s="7" t="s">
        <v>197</v>
      </c>
      <c r="J649" s="17">
        <v>3</v>
      </c>
      <c r="K649" s="17" t="s">
        <v>68</v>
      </c>
      <c r="L649" s="17" t="s">
        <v>232</v>
      </c>
      <c r="N649" s="17">
        <v>21</v>
      </c>
      <c r="O649" s="17">
        <v>3</v>
      </c>
      <c r="P649" s="17">
        <v>1</v>
      </c>
      <c r="Q649" s="17">
        <v>0</v>
      </c>
      <c r="R649">
        <f>MATCH(D649,Отчет!$D:$D,0)</f>
        <v>27</v>
      </c>
    </row>
    <row r="650" spans="1:18" x14ac:dyDescent="0.2">
      <c r="A650" s="17">
        <v>1672567029</v>
      </c>
      <c r="B650" s="17">
        <v>8</v>
      </c>
      <c r="D650" s="17">
        <v>1171454730</v>
      </c>
      <c r="E650" s="7" t="s">
        <v>164</v>
      </c>
      <c r="F650" s="7" t="s">
        <v>165</v>
      </c>
      <c r="G650" s="7" t="s">
        <v>166</v>
      </c>
      <c r="H650" s="17" t="s">
        <v>167</v>
      </c>
      <c r="I650" s="7" t="s">
        <v>197</v>
      </c>
      <c r="J650" s="17">
        <v>3</v>
      </c>
      <c r="K650" s="17" t="s">
        <v>68</v>
      </c>
      <c r="L650" s="17" t="s">
        <v>232</v>
      </c>
      <c r="N650" s="17">
        <v>24</v>
      </c>
      <c r="O650" s="17">
        <v>3</v>
      </c>
      <c r="P650" s="17">
        <v>1</v>
      </c>
      <c r="Q650" s="17">
        <v>0</v>
      </c>
      <c r="R650">
        <f>MATCH(D650,Отчет!$D:$D,0)</f>
        <v>19</v>
      </c>
    </row>
    <row r="651" spans="1:18" x14ac:dyDescent="0.2">
      <c r="A651" s="17">
        <v>1580684476</v>
      </c>
      <c r="B651" s="17">
        <v>4</v>
      </c>
      <c r="D651" s="17">
        <v>1171454704</v>
      </c>
      <c r="E651" s="7" t="s">
        <v>87</v>
      </c>
      <c r="F651" s="7" t="s">
        <v>88</v>
      </c>
      <c r="G651" s="7" t="s">
        <v>89</v>
      </c>
      <c r="H651" s="17" t="s">
        <v>90</v>
      </c>
      <c r="I651" s="7" t="s">
        <v>204</v>
      </c>
      <c r="J651" s="17">
        <v>4</v>
      </c>
      <c r="K651" s="17" t="s">
        <v>68</v>
      </c>
      <c r="L651" s="17" t="s">
        <v>232</v>
      </c>
      <c r="N651" s="17">
        <v>0</v>
      </c>
      <c r="O651" s="17">
        <v>4</v>
      </c>
      <c r="P651" s="17">
        <v>1</v>
      </c>
      <c r="Q651" s="17">
        <v>0</v>
      </c>
      <c r="R651">
        <f>MATCH(D651,Отчет!$D:$D,0)</f>
        <v>39</v>
      </c>
    </row>
    <row r="652" spans="1:18" x14ac:dyDescent="0.2">
      <c r="A652" s="17">
        <v>1580684507</v>
      </c>
      <c r="B652" s="17">
        <v>4</v>
      </c>
      <c r="D652" s="17">
        <v>1171454717</v>
      </c>
      <c r="E652" s="7" t="s">
        <v>96</v>
      </c>
      <c r="F652" s="7" t="s">
        <v>97</v>
      </c>
      <c r="G652" s="7" t="s">
        <v>98</v>
      </c>
      <c r="H652" s="17" t="s">
        <v>99</v>
      </c>
      <c r="I652" s="7" t="s">
        <v>204</v>
      </c>
      <c r="J652" s="17">
        <v>4</v>
      </c>
      <c r="K652" s="17" t="s">
        <v>68</v>
      </c>
      <c r="L652" s="17" t="s">
        <v>232</v>
      </c>
      <c r="N652" s="17">
        <v>16</v>
      </c>
      <c r="O652" s="17">
        <v>4</v>
      </c>
      <c r="P652" s="17">
        <v>1</v>
      </c>
      <c r="Q652" s="17">
        <v>0</v>
      </c>
      <c r="R652">
        <f>MATCH(D652,Отчет!$D:$D,0)</f>
        <v>31</v>
      </c>
    </row>
    <row r="653" spans="1:18" x14ac:dyDescent="0.2">
      <c r="A653" s="17">
        <v>1580076417</v>
      </c>
      <c r="B653" s="17">
        <v>6</v>
      </c>
      <c r="D653" s="17">
        <v>1171454730</v>
      </c>
      <c r="E653" s="7" t="s">
        <v>164</v>
      </c>
      <c r="F653" s="7" t="s">
        <v>165</v>
      </c>
      <c r="G653" s="7" t="s">
        <v>166</v>
      </c>
      <c r="H653" s="17" t="s">
        <v>167</v>
      </c>
      <c r="I653" s="7" t="s">
        <v>204</v>
      </c>
      <c r="J653" s="17">
        <v>4</v>
      </c>
      <c r="K653" s="17" t="s">
        <v>68</v>
      </c>
      <c r="L653" s="17" t="s">
        <v>232</v>
      </c>
      <c r="N653" s="17">
        <v>24</v>
      </c>
      <c r="O653" s="17">
        <v>4</v>
      </c>
      <c r="P653" s="17">
        <v>1</v>
      </c>
      <c r="Q653" s="17">
        <v>0</v>
      </c>
      <c r="R653">
        <f>MATCH(D653,Отчет!$D:$D,0)</f>
        <v>19</v>
      </c>
    </row>
    <row r="654" spans="1:18" x14ac:dyDescent="0.2">
      <c r="A654" s="17">
        <v>1580684326</v>
      </c>
      <c r="B654" s="17">
        <v>4</v>
      </c>
      <c r="D654" s="17">
        <v>1171454743</v>
      </c>
      <c r="E654" s="7" t="s">
        <v>120</v>
      </c>
      <c r="F654" s="7" t="s">
        <v>121</v>
      </c>
      <c r="G654" s="7" t="s">
        <v>122</v>
      </c>
      <c r="H654" s="17" t="s">
        <v>123</v>
      </c>
      <c r="I654" s="7" t="s">
        <v>204</v>
      </c>
      <c r="J654" s="17">
        <v>4</v>
      </c>
      <c r="K654" s="17" t="s">
        <v>68</v>
      </c>
      <c r="L654" s="17" t="s">
        <v>232</v>
      </c>
      <c r="N654" s="17">
        <v>16</v>
      </c>
      <c r="O654" s="17">
        <v>4</v>
      </c>
      <c r="P654" s="17">
        <v>1</v>
      </c>
      <c r="Q654" s="17">
        <v>0</v>
      </c>
      <c r="R654">
        <f>MATCH(D654,Отчет!$D:$D,0)</f>
        <v>36</v>
      </c>
    </row>
    <row r="655" spans="1:18" x14ac:dyDescent="0.2">
      <c r="A655" s="17">
        <v>1580684195</v>
      </c>
      <c r="B655" s="17">
        <v>4</v>
      </c>
      <c r="D655" s="17">
        <v>1178834281</v>
      </c>
      <c r="E655" s="7" t="s">
        <v>116</v>
      </c>
      <c r="F655" s="7" t="s">
        <v>117</v>
      </c>
      <c r="G655" s="7" t="s">
        <v>118</v>
      </c>
      <c r="H655" s="17" t="s">
        <v>119</v>
      </c>
      <c r="I655" s="7" t="s">
        <v>204</v>
      </c>
      <c r="J655" s="17">
        <v>4</v>
      </c>
      <c r="K655" s="17" t="s">
        <v>68</v>
      </c>
      <c r="L655" s="17" t="s">
        <v>232</v>
      </c>
      <c r="N655" s="17">
        <v>16</v>
      </c>
      <c r="O655" s="17">
        <v>4</v>
      </c>
      <c r="P655" s="17">
        <v>1</v>
      </c>
      <c r="Q655" s="17">
        <v>0</v>
      </c>
      <c r="R655">
        <f>MATCH(D655,Отчет!$D:$D,0)</f>
        <v>42</v>
      </c>
    </row>
    <row r="656" spans="1:18" x14ac:dyDescent="0.2">
      <c r="A656" s="17">
        <v>1580684308</v>
      </c>
      <c r="B656" s="17">
        <v>7</v>
      </c>
      <c r="D656" s="17">
        <v>1171454584</v>
      </c>
      <c r="E656" s="7" t="s">
        <v>170</v>
      </c>
      <c r="F656" s="7" t="s">
        <v>171</v>
      </c>
      <c r="G656" s="7" t="s">
        <v>172</v>
      </c>
      <c r="H656" s="17" t="s">
        <v>173</v>
      </c>
      <c r="I656" s="7" t="s">
        <v>204</v>
      </c>
      <c r="J656" s="17">
        <v>4</v>
      </c>
      <c r="K656" s="17" t="s">
        <v>68</v>
      </c>
      <c r="L656" s="17" t="s">
        <v>232</v>
      </c>
      <c r="N656" s="17">
        <v>28</v>
      </c>
      <c r="O656" s="17">
        <v>4</v>
      </c>
      <c r="P656" s="17">
        <v>1</v>
      </c>
      <c r="Q656" s="17">
        <v>0</v>
      </c>
      <c r="R656">
        <f>MATCH(D656,Отчет!$D:$D,0)</f>
        <v>15</v>
      </c>
    </row>
    <row r="657" spans="1:18" x14ac:dyDescent="0.2">
      <c r="A657" s="17">
        <v>1580684438</v>
      </c>
      <c r="B657" s="17">
        <v>4</v>
      </c>
      <c r="D657" s="17">
        <v>1171454610</v>
      </c>
      <c r="E657" s="7" t="s">
        <v>174</v>
      </c>
      <c r="F657" s="7" t="s">
        <v>175</v>
      </c>
      <c r="G657" s="7" t="s">
        <v>150</v>
      </c>
      <c r="H657" s="17" t="s">
        <v>176</v>
      </c>
      <c r="I657" s="7" t="s">
        <v>204</v>
      </c>
      <c r="J657" s="17">
        <v>4</v>
      </c>
      <c r="K657" s="17" t="s">
        <v>68</v>
      </c>
      <c r="L657" s="17" t="s">
        <v>232</v>
      </c>
      <c r="N657" s="17">
        <v>16</v>
      </c>
      <c r="O657" s="17">
        <v>4</v>
      </c>
      <c r="P657" s="17">
        <v>1</v>
      </c>
      <c r="Q657" s="17">
        <v>0</v>
      </c>
      <c r="R657">
        <f>MATCH(D657,Отчет!$D:$D,0)</f>
        <v>21</v>
      </c>
    </row>
    <row r="658" spans="1:18" x14ac:dyDescent="0.2">
      <c r="A658" s="17">
        <v>1580076555</v>
      </c>
      <c r="B658" s="17">
        <v>4</v>
      </c>
      <c r="D658" s="17">
        <v>1171454636</v>
      </c>
      <c r="E658" s="7" t="s">
        <v>177</v>
      </c>
      <c r="F658" s="7" t="s">
        <v>125</v>
      </c>
      <c r="G658" s="7" t="s">
        <v>178</v>
      </c>
      <c r="H658" s="17" t="s">
        <v>179</v>
      </c>
      <c r="I658" s="7" t="s">
        <v>204</v>
      </c>
      <c r="J658" s="17">
        <v>4</v>
      </c>
      <c r="K658" s="17" t="s">
        <v>68</v>
      </c>
      <c r="L658" s="17" t="s">
        <v>232</v>
      </c>
      <c r="N658" s="17">
        <v>0</v>
      </c>
      <c r="O658" s="17">
        <v>4</v>
      </c>
      <c r="P658" s="17">
        <v>1</v>
      </c>
      <c r="Q658" s="17">
        <v>0</v>
      </c>
      <c r="R658">
        <f>MATCH(D658,Отчет!$D:$D,0)</f>
        <v>33</v>
      </c>
    </row>
    <row r="659" spans="1:18" x14ac:dyDescent="0.2">
      <c r="A659" s="17">
        <v>1580684364</v>
      </c>
      <c r="B659" s="17">
        <v>8</v>
      </c>
      <c r="D659" s="17">
        <v>1171454649</v>
      </c>
      <c r="E659" s="7" t="s">
        <v>180</v>
      </c>
      <c r="F659" s="7" t="s">
        <v>181</v>
      </c>
      <c r="G659" s="7" t="s">
        <v>182</v>
      </c>
      <c r="H659" s="17" t="s">
        <v>183</v>
      </c>
      <c r="I659" s="7" t="s">
        <v>204</v>
      </c>
      <c r="J659" s="17">
        <v>4</v>
      </c>
      <c r="K659" s="17" t="s">
        <v>68</v>
      </c>
      <c r="L659" s="17" t="s">
        <v>232</v>
      </c>
      <c r="N659" s="17">
        <v>32</v>
      </c>
      <c r="O659" s="17">
        <v>4</v>
      </c>
      <c r="P659" s="17">
        <v>1</v>
      </c>
      <c r="Q659" s="17">
        <v>0</v>
      </c>
      <c r="R659">
        <f>MATCH(D659,Отчет!$D:$D,0)</f>
        <v>14</v>
      </c>
    </row>
    <row r="660" spans="1:18" x14ac:dyDescent="0.2">
      <c r="A660" s="17">
        <v>1580684345</v>
      </c>
      <c r="B660" s="17">
        <v>7</v>
      </c>
      <c r="D660" s="17">
        <v>1171454662</v>
      </c>
      <c r="E660" s="7" t="s">
        <v>100</v>
      </c>
      <c r="F660" s="7" t="s">
        <v>101</v>
      </c>
      <c r="G660" s="7" t="s">
        <v>102</v>
      </c>
      <c r="H660" s="17" t="s">
        <v>103</v>
      </c>
      <c r="I660" s="7" t="s">
        <v>204</v>
      </c>
      <c r="J660" s="17">
        <v>4</v>
      </c>
      <c r="K660" s="17" t="s">
        <v>68</v>
      </c>
      <c r="L660" s="17" t="s">
        <v>232</v>
      </c>
      <c r="N660" s="17">
        <v>0</v>
      </c>
      <c r="O660" s="17">
        <v>4</v>
      </c>
      <c r="P660" s="17">
        <v>1</v>
      </c>
      <c r="Q660" s="17">
        <v>0</v>
      </c>
      <c r="R660">
        <f>MATCH(D660,Отчет!$D:$D,0)</f>
        <v>24</v>
      </c>
    </row>
    <row r="661" spans="1:18" x14ac:dyDescent="0.2">
      <c r="A661" s="17">
        <v>1580076222</v>
      </c>
      <c r="B661" s="17">
        <v>7</v>
      </c>
      <c r="D661" s="17">
        <v>1171454675</v>
      </c>
      <c r="E661" s="7" t="s">
        <v>92</v>
      </c>
      <c r="F661" s="7" t="s">
        <v>93</v>
      </c>
      <c r="G661" s="7" t="s">
        <v>94</v>
      </c>
      <c r="H661" s="17" t="s">
        <v>95</v>
      </c>
      <c r="I661" s="7" t="s">
        <v>204</v>
      </c>
      <c r="J661" s="17">
        <v>4</v>
      </c>
      <c r="K661" s="17" t="s">
        <v>68</v>
      </c>
      <c r="L661" s="17" t="s">
        <v>232</v>
      </c>
      <c r="N661" s="17">
        <v>28</v>
      </c>
      <c r="O661" s="17">
        <v>4</v>
      </c>
      <c r="P661" s="17">
        <v>1</v>
      </c>
      <c r="Q661" s="17">
        <v>0</v>
      </c>
      <c r="R661">
        <f>MATCH(D661,Отчет!$D:$D,0)</f>
        <v>12</v>
      </c>
    </row>
    <row r="662" spans="1:18" x14ac:dyDescent="0.2">
      <c r="A662" s="17">
        <v>1580684135</v>
      </c>
      <c r="B662" s="17">
        <v>4</v>
      </c>
      <c r="D662" s="17">
        <v>1171454493</v>
      </c>
      <c r="E662" s="7" t="s">
        <v>184</v>
      </c>
      <c r="F662" s="7" t="s">
        <v>185</v>
      </c>
      <c r="G662" s="7" t="s">
        <v>98</v>
      </c>
      <c r="H662" s="17" t="s">
        <v>186</v>
      </c>
      <c r="I662" s="7" t="s">
        <v>204</v>
      </c>
      <c r="J662" s="17">
        <v>4</v>
      </c>
      <c r="K662" s="17" t="s">
        <v>68</v>
      </c>
      <c r="L662" s="17" t="s">
        <v>232</v>
      </c>
      <c r="N662" s="17">
        <v>16</v>
      </c>
      <c r="O662" s="17">
        <v>4</v>
      </c>
      <c r="P662" s="17">
        <v>1</v>
      </c>
      <c r="Q662" s="17">
        <v>0</v>
      </c>
      <c r="R662">
        <f>MATCH(D662,Отчет!$D:$D,0)</f>
        <v>32</v>
      </c>
    </row>
    <row r="663" spans="1:18" x14ac:dyDescent="0.2">
      <c r="A663" s="17">
        <v>1580684159</v>
      </c>
      <c r="B663" s="17">
        <v>7</v>
      </c>
      <c r="D663" s="17">
        <v>1171454506</v>
      </c>
      <c r="E663" s="7" t="s">
        <v>187</v>
      </c>
      <c r="F663" s="7" t="s">
        <v>188</v>
      </c>
      <c r="G663" s="7" t="s">
        <v>189</v>
      </c>
      <c r="H663" s="17" t="s">
        <v>190</v>
      </c>
      <c r="I663" s="7" t="s">
        <v>204</v>
      </c>
      <c r="J663" s="17">
        <v>4</v>
      </c>
      <c r="K663" s="17" t="s">
        <v>68</v>
      </c>
      <c r="L663" s="17" t="s">
        <v>232</v>
      </c>
      <c r="N663" s="17">
        <v>28</v>
      </c>
      <c r="O663" s="17">
        <v>4</v>
      </c>
      <c r="P663" s="17">
        <v>1</v>
      </c>
      <c r="Q663" s="17">
        <v>0</v>
      </c>
      <c r="R663">
        <f>MATCH(D663,Отчет!$D:$D,0)</f>
        <v>17</v>
      </c>
    </row>
    <row r="664" spans="1:18" x14ac:dyDescent="0.2">
      <c r="A664" s="17">
        <v>1580684177</v>
      </c>
      <c r="B664" s="17">
        <v>4</v>
      </c>
      <c r="D664" s="17">
        <v>1171454519</v>
      </c>
      <c r="E664" s="7" t="s">
        <v>191</v>
      </c>
      <c r="F664" s="7" t="s">
        <v>101</v>
      </c>
      <c r="G664" s="7" t="s">
        <v>126</v>
      </c>
      <c r="H664" s="17" t="s">
        <v>192</v>
      </c>
      <c r="I664" s="7" t="s">
        <v>204</v>
      </c>
      <c r="J664" s="17">
        <v>4</v>
      </c>
      <c r="K664" s="17" t="s">
        <v>68</v>
      </c>
      <c r="L664" s="17" t="s">
        <v>232</v>
      </c>
      <c r="N664" s="17">
        <v>16</v>
      </c>
      <c r="O664" s="17">
        <v>4</v>
      </c>
      <c r="P664" s="17">
        <v>1</v>
      </c>
      <c r="Q664" s="17">
        <v>0</v>
      </c>
      <c r="R664">
        <f>MATCH(D664,Отчет!$D:$D,0)</f>
        <v>29</v>
      </c>
    </row>
    <row r="665" spans="1:18" x14ac:dyDescent="0.2">
      <c r="A665" s="17">
        <v>1580684400</v>
      </c>
      <c r="B665" s="17">
        <v>4</v>
      </c>
      <c r="D665" s="17">
        <v>1171454532</v>
      </c>
      <c r="E665" s="7" t="s">
        <v>193</v>
      </c>
      <c r="F665" s="7" t="s">
        <v>194</v>
      </c>
      <c r="G665" s="7" t="s">
        <v>195</v>
      </c>
      <c r="H665" s="17" t="s">
        <v>196</v>
      </c>
      <c r="I665" s="7" t="s">
        <v>204</v>
      </c>
      <c r="J665" s="17">
        <v>4</v>
      </c>
      <c r="K665" s="17" t="s">
        <v>68</v>
      </c>
      <c r="L665" s="17" t="s">
        <v>232</v>
      </c>
      <c r="N665" s="17">
        <v>16</v>
      </c>
      <c r="O665" s="17">
        <v>4</v>
      </c>
      <c r="P665" s="17">
        <v>1</v>
      </c>
      <c r="Q665" s="17">
        <v>0</v>
      </c>
      <c r="R665">
        <f>MATCH(D665,Отчет!$D:$D,0)</f>
        <v>22</v>
      </c>
    </row>
    <row r="666" spans="1:18" x14ac:dyDescent="0.2">
      <c r="A666" s="17">
        <v>1580075949</v>
      </c>
      <c r="B666" s="17">
        <v>4</v>
      </c>
      <c r="D666" s="17">
        <v>1171454545</v>
      </c>
      <c r="E666" s="7" t="s">
        <v>161</v>
      </c>
      <c r="F666" s="7" t="s">
        <v>162</v>
      </c>
      <c r="G666" s="7" t="s">
        <v>146</v>
      </c>
      <c r="H666" s="17" t="s">
        <v>163</v>
      </c>
      <c r="I666" s="7" t="s">
        <v>204</v>
      </c>
      <c r="J666" s="17">
        <v>4</v>
      </c>
      <c r="K666" s="17" t="s">
        <v>68</v>
      </c>
      <c r="L666" s="17" t="s">
        <v>232</v>
      </c>
      <c r="N666" s="17">
        <v>16</v>
      </c>
      <c r="O666" s="17">
        <v>4</v>
      </c>
      <c r="P666" s="17">
        <v>1</v>
      </c>
      <c r="Q666" s="17">
        <v>0</v>
      </c>
      <c r="R666">
        <f>MATCH(D666,Отчет!$D:$D,0)</f>
        <v>25</v>
      </c>
    </row>
    <row r="667" spans="1:18" x14ac:dyDescent="0.2">
      <c r="A667" s="17">
        <v>1580684105</v>
      </c>
      <c r="B667" s="17">
        <v>4</v>
      </c>
      <c r="D667" s="17">
        <v>1171454558</v>
      </c>
      <c r="E667" s="7" t="s">
        <v>168</v>
      </c>
      <c r="F667" s="7" t="s">
        <v>138</v>
      </c>
      <c r="G667" s="7" t="s">
        <v>135</v>
      </c>
      <c r="H667" s="17" t="s">
        <v>169</v>
      </c>
      <c r="I667" s="7" t="s">
        <v>204</v>
      </c>
      <c r="J667" s="17">
        <v>4</v>
      </c>
      <c r="K667" s="17" t="s">
        <v>68</v>
      </c>
      <c r="L667" s="17" t="s">
        <v>232</v>
      </c>
      <c r="N667" s="17">
        <v>16</v>
      </c>
      <c r="O667" s="17">
        <v>4</v>
      </c>
      <c r="P667" s="17">
        <v>1</v>
      </c>
      <c r="Q667" s="17">
        <v>0</v>
      </c>
      <c r="R667">
        <f>MATCH(D667,Отчет!$D:$D,0)</f>
        <v>37</v>
      </c>
    </row>
    <row r="668" spans="1:18" x14ac:dyDescent="0.2">
      <c r="A668" s="17">
        <v>1580076366</v>
      </c>
      <c r="B668" s="17">
        <v>5</v>
      </c>
      <c r="D668" s="17">
        <v>1178834581</v>
      </c>
      <c r="E668" s="7" t="s">
        <v>152</v>
      </c>
      <c r="F668" s="7" t="s">
        <v>132</v>
      </c>
      <c r="G668" s="7" t="s">
        <v>126</v>
      </c>
      <c r="H668" s="17" t="s">
        <v>153</v>
      </c>
      <c r="I668" s="7" t="s">
        <v>204</v>
      </c>
      <c r="J668" s="17">
        <v>4</v>
      </c>
      <c r="K668" s="17" t="s">
        <v>68</v>
      </c>
      <c r="L668" s="17" t="s">
        <v>232</v>
      </c>
      <c r="N668" s="17">
        <v>20</v>
      </c>
      <c r="O668" s="17">
        <v>4</v>
      </c>
      <c r="P668" s="17">
        <v>1</v>
      </c>
      <c r="Q668" s="17">
        <v>0</v>
      </c>
      <c r="R668">
        <f>MATCH(D668,Отчет!$D:$D,0)</f>
        <v>18</v>
      </c>
    </row>
    <row r="669" spans="1:18" x14ac:dyDescent="0.2">
      <c r="A669" s="17">
        <v>1580076269</v>
      </c>
      <c r="B669" s="17">
        <v>5</v>
      </c>
      <c r="D669" s="17">
        <v>1178834596</v>
      </c>
      <c r="E669" s="7" t="s">
        <v>148</v>
      </c>
      <c r="F669" s="7" t="s">
        <v>149</v>
      </c>
      <c r="G669" s="7" t="s">
        <v>150</v>
      </c>
      <c r="H669" s="17" t="s">
        <v>151</v>
      </c>
      <c r="I669" s="7" t="s">
        <v>204</v>
      </c>
      <c r="J669" s="17">
        <v>4</v>
      </c>
      <c r="K669" s="17" t="s">
        <v>68</v>
      </c>
      <c r="L669" s="17" t="s">
        <v>232</v>
      </c>
      <c r="N669" s="17">
        <v>20</v>
      </c>
      <c r="O669" s="17">
        <v>4</v>
      </c>
      <c r="P669" s="17">
        <v>1</v>
      </c>
      <c r="Q669" s="17">
        <v>0</v>
      </c>
      <c r="R669">
        <f>MATCH(D669,Отчет!$D:$D,0)</f>
        <v>30</v>
      </c>
    </row>
    <row r="670" spans="1:18" x14ac:dyDescent="0.2">
      <c r="A670" s="17">
        <v>1580076182</v>
      </c>
      <c r="B670" s="17">
        <v>6</v>
      </c>
      <c r="D670" s="17">
        <v>1307456558</v>
      </c>
      <c r="E670" s="7" t="s">
        <v>144</v>
      </c>
      <c r="F670" s="7" t="s">
        <v>145</v>
      </c>
      <c r="G670" s="7" t="s">
        <v>146</v>
      </c>
      <c r="H670" s="17" t="s">
        <v>147</v>
      </c>
      <c r="I670" s="7" t="s">
        <v>204</v>
      </c>
      <c r="J670" s="17">
        <v>4</v>
      </c>
      <c r="K670" s="17" t="s">
        <v>68</v>
      </c>
      <c r="L670" s="17" t="s">
        <v>232</v>
      </c>
      <c r="N670" s="17">
        <v>0</v>
      </c>
      <c r="O670" s="17">
        <v>4</v>
      </c>
      <c r="P670" s="17">
        <v>1</v>
      </c>
      <c r="Q670" s="17">
        <v>0</v>
      </c>
      <c r="R670">
        <f>MATCH(D670,Отчет!$D:$D,0)</f>
        <v>38</v>
      </c>
    </row>
    <row r="671" spans="1:18" x14ac:dyDescent="0.2">
      <c r="A671" s="17">
        <v>1580076315</v>
      </c>
      <c r="B671" s="17">
        <v>4</v>
      </c>
      <c r="D671" s="17">
        <v>1178834476</v>
      </c>
      <c r="E671" s="7" t="s">
        <v>131</v>
      </c>
      <c r="F671" s="7" t="s">
        <v>132</v>
      </c>
      <c r="G671" s="7" t="s">
        <v>122</v>
      </c>
      <c r="H671" s="17" t="s">
        <v>133</v>
      </c>
      <c r="I671" s="7" t="s">
        <v>204</v>
      </c>
      <c r="J671" s="17">
        <v>4</v>
      </c>
      <c r="K671" s="17" t="s">
        <v>68</v>
      </c>
      <c r="L671" s="17" t="s">
        <v>232</v>
      </c>
      <c r="N671" s="17">
        <v>16</v>
      </c>
      <c r="O671" s="17">
        <v>4</v>
      </c>
      <c r="P671" s="17">
        <v>1</v>
      </c>
      <c r="Q671" s="17">
        <v>0</v>
      </c>
      <c r="R671">
        <f>MATCH(D671,Отчет!$D:$D,0)</f>
        <v>34</v>
      </c>
    </row>
    <row r="672" spans="1:18" x14ac:dyDescent="0.2">
      <c r="A672" s="17">
        <v>1580076079</v>
      </c>
      <c r="B672" s="17">
        <v>5</v>
      </c>
      <c r="D672" s="17">
        <v>1178834491</v>
      </c>
      <c r="E672" s="7" t="s">
        <v>128</v>
      </c>
      <c r="F672" s="7" t="s">
        <v>129</v>
      </c>
      <c r="G672" s="7" t="s">
        <v>65</v>
      </c>
      <c r="H672" s="17" t="s">
        <v>130</v>
      </c>
      <c r="I672" s="7" t="s">
        <v>204</v>
      </c>
      <c r="J672" s="17">
        <v>4</v>
      </c>
      <c r="K672" s="17" t="s">
        <v>68</v>
      </c>
      <c r="L672" s="17" t="s">
        <v>232</v>
      </c>
      <c r="N672" s="17">
        <v>20</v>
      </c>
      <c r="O672" s="17">
        <v>4</v>
      </c>
      <c r="P672" s="17">
        <v>1</v>
      </c>
      <c r="Q672" s="17">
        <v>0</v>
      </c>
      <c r="R672">
        <f>MATCH(D672,Отчет!$D:$D,0)</f>
        <v>20</v>
      </c>
    </row>
    <row r="673" spans="1:18" x14ac:dyDescent="0.2">
      <c r="A673" s="17">
        <v>1580076529</v>
      </c>
      <c r="B673" s="17">
        <v>7</v>
      </c>
      <c r="D673" s="17">
        <v>1178834521</v>
      </c>
      <c r="E673" s="7" t="s">
        <v>124</v>
      </c>
      <c r="F673" s="7" t="s">
        <v>125</v>
      </c>
      <c r="G673" s="7" t="s">
        <v>126</v>
      </c>
      <c r="H673" s="17" t="s">
        <v>127</v>
      </c>
      <c r="I673" s="7" t="s">
        <v>204</v>
      </c>
      <c r="J673" s="17">
        <v>4</v>
      </c>
      <c r="K673" s="17" t="s">
        <v>68</v>
      </c>
      <c r="L673" s="17" t="s">
        <v>232</v>
      </c>
      <c r="N673" s="17">
        <v>28</v>
      </c>
      <c r="O673" s="17">
        <v>4</v>
      </c>
      <c r="P673" s="17">
        <v>1</v>
      </c>
      <c r="Q673" s="17">
        <v>0</v>
      </c>
      <c r="R673">
        <f>MATCH(D673,Отчет!$D:$D,0)</f>
        <v>13</v>
      </c>
    </row>
    <row r="674" spans="1:18" x14ac:dyDescent="0.2">
      <c r="A674" s="17">
        <v>1580684456</v>
      </c>
      <c r="B674" s="17">
        <v>8</v>
      </c>
      <c r="D674" s="17">
        <v>1178834536</v>
      </c>
      <c r="E674" s="7" t="s">
        <v>158</v>
      </c>
      <c r="F674" s="7" t="s">
        <v>159</v>
      </c>
      <c r="G674" s="7" t="s">
        <v>150</v>
      </c>
      <c r="H674" s="17" t="s">
        <v>160</v>
      </c>
      <c r="I674" s="7" t="s">
        <v>204</v>
      </c>
      <c r="J674" s="17">
        <v>4</v>
      </c>
      <c r="K674" s="17" t="s">
        <v>68</v>
      </c>
      <c r="L674" s="17" t="s">
        <v>232</v>
      </c>
      <c r="N674" s="17">
        <v>0</v>
      </c>
      <c r="O674" s="17">
        <v>4</v>
      </c>
      <c r="P674" s="17">
        <v>1</v>
      </c>
      <c r="Q674" s="17">
        <v>0</v>
      </c>
      <c r="R674">
        <f>MATCH(D674,Отчет!$D:$D,0)</f>
        <v>40</v>
      </c>
    </row>
    <row r="675" spans="1:18" x14ac:dyDescent="0.2">
      <c r="A675" s="17">
        <v>1580075989</v>
      </c>
      <c r="B675" s="17">
        <v>7</v>
      </c>
      <c r="D675" s="17">
        <v>1178834566</v>
      </c>
      <c r="E675" s="7" t="s">
        <v>154</v>
      </c>
      <c r="F675" s="7" t="s">
        <v>155</v>
      </c>
      <c r="G675" s="7" t="s">
        <v>156</v>
      </c>
      <c r="H675" s="17" t="s">
        <v>157</v>
      </c>
      <c r="I675" s="7" t="s">
        <v>204</v>
      </c>
      <c r="J675" s="17">
        <v>4</v>
      </c>
      <c r="K675" s="17" t="s">
        <v>68</v>
      </c>
      <c r="L675" s="17" t="s">
        <v>232</v>
      </c>
      <c r="N675" s="17">
        <v>0</v>
      </c>
      <c r="O675" s="17">
        <v>4</v>
      </c>
      <c r="P675" s="17">
        <v>1</v>
      </c>
      <c r="Q675" s="17">
        <v>0</v>
      </c>
      <c r="R675">
        <f>MATCH(D675,Отчет!$D:$D,0)</f>
        <v>35</v>
      </c>
    </row>
    <row r="676" spans="1:18" x14ac:dyDescent="0.2">
      <c r="A676" s="17">
        <v>1580684213</v>
      </c>
      <c r="B676" s="17">
        <v>8</v>
      </c>
      <c r="D676" s="17">
        <v>1178834296</v>
      </c>
      <c r="E676" s="7" t="s">
        <v>112</v>
      </c>
      <c r="F676" s="7" t="s">
        <v>113</v>
      </c>
      <c r="G676" s="7" t="s">
        <v>114</v>
      </c>
      <c r="H676" s="17" t="s">
        <v>115</v>
      </c>
      <c r="I676" s="7" t="s">
        <v>204</v>
      </c>
      <c r="J676" s="17">
        <v>4</v>
      </c>
      <c r="K676" s="17" t="s">
        <v>68</v>
      </c>
      <c r="L676" s="17" t="s">
        <v>232</v>
      </c>
      <c r="N676" s="17">
        <v>0</v>
      </c>
      <c r="O676" s="17">
        <v>4</v>
      </c>
      <c r="P676" s="17">
        <v>1</v>
      </c>
      <c r="Q676" s="17">
        <v>0</v>
      </c>
      <c r="R676">
        <f>MATCH(D676,Отчет!$D:$D,0)</f>
        <v>26</v>
      </c>
    </row>
    <row r="677" spans="1:18" x14ac:dyDescent="0.2">
      <c r="A677" s="17">
        <v>1580684270</v>
      </c>
      <c r="B677" s="17">
        <v>7</v>
      </c>
      <c r="D677" s="17">
        <v>1178834341</v>
      </c>
      <c r="E677" s="7" t="s">
        <v>108</v>
      </c>
      <c r="F677" s="7" t="s">
        <v>109</v>
      </c>
      <c r="G677" s="7" t="s">
        <v>110</v>
      </c>
      <c r="H677" s="17" t="s">
        <v>111</v>
      </c>
      <c r="I677" s="7" t="s">
        <v>204</v>
      </c>
      <c r="J677" s="17">
        <v>4</v>
      </c>
      <c r="K677" s="17" t="s">
        <v>68</v>
      </c>
      <c r="L677" s="17" t="s">
        <v>232</v>
      </c>
      <c r="N677" s="17">
        <v>28</v>
      </c>
      <c r="O677" s="17">
        <v>4</v>
      </c>
      <c r="P677" s="17">
        <v>1</v>
      </c>
      <c r="Q677" s="17">
        <v>0</v>
      </c>
      <c r="R677">
        <f>MATCH(D677,Отчет!$D:$D,0)</f>
        <v>16</v>
      </c>
    </row>
    <row r="678" spans="1:18" x14ac:dyDescent="0.2">
      <c r="A678" s="17">
        <v>1580684288</v>
      </c>
      <c r="B678" s="17">
        <v>7</v>
      </c>
      <c r="D678" s="17">
        <v>1178834371</v>
      </c>
      <c r="E678" s="7" t="s">
        <v>104</v>
      </c>
      <c r="F678" s="7" t="s">
        <v>105</v>
      </c>
      <c r="G678" s="7" t="s">
        <v>106</v>
      </c>
      <c r="H678" s="17" t="s">
        <v>107</v>
      </c>
      <c r="I678" s="7" t="s">
        <v>204</v>
      </c>
      <c r="J678" s="17">
        <v>4</v>
      </c>
      <c r="K678" s="17" t="s">
        <v>68</v>
      </c>
      <c r="L678" s="17" t="s">
        <v>232</v>
      </c>
      <c r="N678" s="17">
        <v>28</v>
      </c>
      <c r="O678" s="17">
        <v>4</v>
      </c>
      <c r="P678" s="17">
        <v>1</v>
      </c>
      <c r="Q678" s="17">
        <v>0</v>
      </c>
      <c r="R678">
        <f>MATCH(D678,Отчет!$D:$D,0)</f>
        <v>23</v>
      </c>
    </row>
    <row r="679" spans="1:18" x14ac:dyDescent="0.2">
      <c r="A679" s="17">
        <v>1580684382</v>
      </c>
      <c r="B679" s="17">
        <v>5</v>
      </c>
      <c r="D679" s="17">
        <v>1178834386</v>
      </c>
      <c r="E679" s="7" t="s">
        <v>140</v>
      </c>
      <c r="F679" s="7" t="s">
        <v>141</v>
      </c>
      <c r="G679" s="7" t="s">
        <v>142</v>
      </c>
      <c r="H679" s="17" t="s">
        <v>143</v>
      </c>
      <c r="I679" s="7" t="s">
        <v>204</v>
      </c>
      <c r="J679" s="17">
        <v>4</v>
      </c>
      <c r="K679" s="17" t="s">
        <v>68</v>
      </c>
      <c r="L679" s="17" t="s">
        <v>232</v>
      </c>
      <c r="N679" s="17">
        <v>20</v>
      </c>
      <c r="O679" s="17">
        <v>4</v>
      </c>
      <c r="P679" s="17">
        <v>1</v>
      </c>
      <c r="Q679" s="17">
        <v>0</v>
      </c>
      <c r="R679">
        <f>MATCH(D679,Отчет!$D:$D,0)</f>
        <v>28</v>
      </c>
    </row>
    <row r="680" spans="1:18" x14ac:dyDescent="0.2">
      <c r="A680" s="17">
        <v>1580076139</v>
      </c>
      <c r="B680" s="17">
        <v>7</v>
      </c>
      <c r="D680" s="17">
        <v>1178834431</v>
      </c>
      <c r="E680" s="7" t="s">
        <v>137</v>
      </c>
      <c r="F680" s="7" t="s">
        <v>138</v>
      </c>
      <c r="G680" s="7" t="s">
        <v>98</v>
      </c>
      <c r="H680" s="17" t="s">
        <v>139</v>
      </c>
      <c r="I680" s="7" t="s">
        <v>204</v>
      </c>
      <c r="J680" s="17">
        <v>4</v>
      </c>
      <c r="K680" s="17" t="s">
        <v>68</v>
      </c>
      <c r="L680" s="17" t="s">
        <v>232</v>
      </c>
      <c r="N680" s="17">
        <v>28</v>
      </c>
      <c r="O680" s="17">
        <v>4</v>
      </c>
      <c r="P680" s="17">
        <v>1</v>
      </c>
      <c r="Q680" s="17">
        <v>0</v>
      </c>
      <c r="R680">
        <f>MATCH(D680,Отчет!$D:$D,0)</f>
        <v>27</v>
      </c>
    </row>
    <row r="681" spans="1:18" x14ac:dyDescent="0.2">
      <c r="A681" s="17">
        <v>1580684419</v>
      </c>
      <c r="B681" s="17">
        <v>7</v>
      </c>
      <c r="D681" s="17">
        <v>1178834446</v>
      </c>
      <c r="E681" s="7" t="s">
        <v>134</v>
      </c>
      <c r="F681" s="7" t="s">
        <v>129</v>
      </c>
      <c r="G681" s="7" t="s">
        <v>135</v>
      </c>
      <c r="H681" s="17" t="s">
        <v>136</v>
      </c>
      <c r="I681" s="7" t="s">
        <v>204</v>
      </c>
      <c r="J681" s="17">
        <v>4</v>
      </c>
      <c r="K681" s="17" t="s">
        <v>68</v>
      </c>
      <c r="L681" s="17" t="s">
        <v>232</v>
      </c>
      <c r="N681" s="17">
        <v>0</v>
      </c>
      <c r="O681" s="17">
        <v>4</v>
      </c>
      <c r="P681" s="17">
        <v>1</v>
      </c>
      <c r="Q681" s="17">
        <v>0</v>
      </c>
      <c r="R681">
        <f>MATCH(D681,Отчет!$D:$D,0)</f>
        <v>41</v>
      </c>
    </row>
    <row r="682" spans="1:18" x14ac:dyDescent="0.2">
      <c r="A682" s="17">
        <v>1580076259</v>
      </c>
      <c r="B682" s="17">
        <v>9</v>
      </c>
      <c r="D682" s="17">
        <v>1171454675</v>
      </c>
      <c r="E682" s="7" t="s">
        <v>92</v>
      </c>
      <c r="F682" s="7" t="s">
        <v>93</v>
      </c>
      <c r="G682" s="7" t="s">
        <v>94</v>
      </c>
      <c r="H682" s="17" t="s">
        <v>95</v>
      </c>
      <c r="I682" s="7" t="s">
        <v>206</v>
      </c>
      <c r="J682" s="17">
        <v>2</v>
      </c>
      <c r="K682" s="17" t="s">
        <v>68</v>
      </c>
      <c r="L682" s="17" t="s">
        <v>232</v>
      </c>
      <c r="N682" s="17">
        <v>18</v>
      </c>
      <c r="O682" s="17">
        <v>2</v>
      </c>
      <c r="P682" s="17">
        <v>1</v>
      </c>
      <c r="Q682" s="17">
        <v>0</v>
      </c>
      <c r="R682">
        <f>MATCH(D682,Отчет!$D:$D,0)</f>
        <v>12</v>
      </c>
    </row>
    <row r="683" spans="1:18" x14ac:dyDescent="0.2">
      <c r="A683" s="17">
        <v>1584668920</v>
      </c>
      <c r="B683" s="17">
        <v>7</v>
      </c>
      <c r="D683" s="17">
        <v>1171454610</v>
      </c>
      <c r="E683" s="7" t="s">
        <v>174</v>
      </c>
      <c r="F683" s="7" t="s">
        <v>175</v>
      </c>
      <c r="G683" s="7" t="s">
        <v>150</v>
      </c>
      <c r="H683" s="17" t="s">
        <v>176</v>
      </c>
      <c r="I683" s="7" t="s">
        <v>206</v>
      </c>
      <c r="J683" s="17">
        <v>2</v>
      </c>
      <c r="K683" s="17" t="s">
        <v>68</v>
      </c>
      <c r="L683" s="17" t="s">
        <v>232</v>
      </c>
      <c r="N683" s="17">
        <v>14</v>
      </c>
      <c r="O683" s="17">
        <v>2</v>
      </c>
      <c r="P683" s="17">
        <v>1</v>
      </c>
      <c r="Q683" s="17">
        <v>0</v>
      </c>
      <c r="R683">
        <f>MATCH(D683,Отчет!$D:$D,0)</f>
        <v>21</v>
      </c>
    </row>
    <row r="684" spans="1:18" x14ac:dyDescent="0.2">
      <c r="A684" s="17">
        <v>1585274432</v>
      </c>
      <c r="B684" s="17">
        <v>8</v>
      </c>
      <c r="D684" s="17">
        <v>1171454506</v>
      </c>
      <c r="E684" s="7" t="s">
        <v>187</v>
      </c>
      <c r="F684" s="7" t="s">
        <v>188</v>
      </c>
      <c r="G684" s="7" t="s">
        <v>189</v>
      </c>
      <c r="H684" s="17" t="s">
        <v>190</v>
      </c>
      <c r="I684" s="7" t="s">
        <v>206</v>
      </c>
      <c r="J684" s="17">
        <v>2</v>
      </c>
      <c r="K684" s="17" t="s">
        <v>68</v>
      </c>
      <c r="L684" s="17" t="s">
        <v>232</v>
      </c>
      <c r="N684" s="17">
        <v>16</v>
      </c>
      <c r="O684" s="17">
        <v>2</v>
      </c>
      <c r="P684" s="17">
        <v>1</v>
      </c>
      <c r="Q684" s="17">
        <v>0</v>
      </c>
      <c r="R684">
        <f>MATCH(D684,Отчет!$D:$D,0)</f>
        <v>17</v>
      </c>
    </row>
    <row r="685" spans="1:18" x14ac:dyDescent="0.2">
      <c r="A685" s="17">
        <v>1580076172</v>
      </c>
      <c r="B685" s="17">
        <v>7</v>
      </c>
      <c r="D685" s="17">
        <v>1178834431</v>
      </c>
      <c r="E685" s="7" t="s">
        <v>137</v>
      </c>
      <c r="F685" s="7" t="s">
        <v>138</v>
      </c>
      <c r="G685" s="7" t="s">
        <v>98</v>
      </c>
      <c r="H685" s="17" t="s">
        <v>139</v>
      </c>
      <c r="I685" s="7" t="s">
        <v>206</v>
      </c>
      <c r="J685" s="17">
        <v>2</v>
      </c>
      <c r="K685" s="17" t="s">
        <v>68</v>
      </c>
      <c r="L685" s="17" t="s">
        <v>232</v>
      </c>
      <c r="N685" s="17">
        <v>14</v>
      </c>
      <c r="O685" s="17">
        <v>2</v>
      </c>
      <c r="P685" s="17">
        <v>1</v>
      </c>
      <c r="Q685" s="17">
        <v>0</v>
      </c>
      <c r="R685">
        <f>MATCH(D685,Отчет!$D:$D,0)</f>
        <v>27</v>
      </c>
    </row>
    <row r="686" spans="1:18" x14ac:dyDescent="0.2">
      <c r="A686" s="17">
        <v>1584665048</v>
      </c>
      <c r="B686" s="17">
        <v>7</v>
      </c>
      <c r="D686" s="17">
        <v>1178834386</v>
      </c>
      <c r="E686" s="7" t="s">
        <v>140</v>
      </c>
      <c r="F686" s="7" t="s">
        <v>141</v>
      </c>
      <c r="G686" s="7" t="s">
        <v>142</v>
      </c>
      <c r="H686" s="17" t="s">
        <v>143</v>
      </c>
      <c r="I686" s="7" t="s">
        <v>206</v>
      </c>
      <c r="J686" s="17">
        <v>2</v>
      </c>
      <c r="K686" s="17" t="s">
        <v>68</v>
      </c>
      <c r="L686" s="17" t="s">
        <v>232</v>
      </c>
      <c r="N686" s="17">
        <v>14</v>
      </c>
      <c r="O686" s="17">
        <v>2</v>
      </c>
      <c r="P686" s="17">
        <v>1</v>
      </c>
      <c r="Q686" s="17">
        <v>0</v>
      </c>
      <c r="R686">
        <f>MATCH(D686,Отчет!$D:$D,0)</f>
        <v>28</v>
      </c>
    </row>
    <row r="687" spans="1:18" x14ac:dyDescent="0.2">
      <c r="A687" s="17">
        <v>1585539626</v>
      </c>
      <c r="B687" s="17">
        <v>4</v>
      </c>
      <c r="D687" s="17">
        <v>1171454493</v>
      </c>
      <c r="E687" s="7" t="s">
        <v>184</v>
      </c>
      <c r="F687" s="7" t="s">
        <v>185</v>
      </c>
      <c r="G687" s="7" t="s">
        <v>98</v>
      </c>
      <c r="H687" s="17" t="s">
        <v>186</v>
      </c>
      <c r="I687" s="7" t="s">
        <v>206</v>
      </c>
      <c r="J687" s="17">
        <v>2</v>
      </c>
      <c r="K687" s="17" t="s">
        <v>68</v>
      </c>
      <c r="L687" s="17" t="s">
        <v>232</v>
      </c>
      <c r="N687" s="17">
        <v>8</v>
      </c>
      <c r="O687" s="17">
        <v>2</v>
      </c>
      <c r="P687" s="17">
        <v>1</v>
      </c>
      <c r="Q687" s="17">
        <v>0</v>
      </c>
      <c r="R687">
        <f>MATCH(D687,Отчет!$D:$D,0)</f>
        <v>32</v>
      </c>
    </row>
    <row r="688" spans="1:18" x14ac:dyDescent="0.2">
      <c r="A688" s="17">
        <v>1584464401</v>
      </c>
      <c r="B688" s="17">
        <v>8</v>
      </c>
      <c r="D688" s="17">
        <v>1178834371</v>
      </c>
      <c r="E688" s="7" t="s">
        <v>104</v>
      </c>
      <c r="F688" s="7" t="s">
        <v>105</v>
      </c>
      <c r="G688" s="7" t="s">
        <v>106</v>
      </c>
      <c r="H688" s="17" t="s">
        <v>107</v>
      </c>
      <c r="I688" s="7" t="s">
        <v>206</v>
      </c>
      <c r="J688" s="17">
        <v>2</v>
      </c>
      <c r="K688" s="17" t="s">
        <v>68</v>
      </c>
      <c r="L688" s="17" t="s">
        <v>232</v>
      </c>
      <c r="N688" s="17">
        <v>16</v>
      </c>
      <c r="O688" s="17">
        <v>2</v>
      </c>
      <c r="P688" s="17">
        <v>1</v>
      </c>
      <c r="Q688" s="17">
        <v>0</v>
      </c>
      <c r="R688">
        <f>MATCH(D688,Отчет!$D:$D,0)</f>
        <v>23</v>
      </c>
    </row>
    <row r="689" spans="1:18" x14ac:dyDescent="0.2">
      <c r="A689" s="17">
        <v>1584656626</v>
      </c>
      <c r="B689" s="17">
        <v>9</v>
      </c>
      <c r="D689" s="17">
        <v>1178834341</v>
      </c>
      <c r="E689" s="7" t="s">
        <v>108</v>
      </c>
      <c r="F689" s="7" t="s">
        <v>109</v>
      </c>
      <c r="G689" s="7" t="s">
        <v>110</v>
      </c>
      <c r="H689" s="17" t="s">
        <v>111</v>
      </c>
      <c r="I689" s="7" t="s">
        <v>206</v>
      </c>
      <c r="J689" s="17">
        <v>2</v>
      </c>
      <c r="K689" s="17" t="s">
        <v>68</v>
      </c>
      <c r="L689" s="17" t="s">
        <v>232</v>
      </c>
      <c r="N689" s="17">
        <v>18</v>
      </c>
      <c r="O689" s="17">
        <v>2</v>
      </c>
      <c r="P689" s="17">
        <v>1</v>
      </c>
      <c r="Q689" s="17">
        <v>0</v>
      </c>
      <c r="R689">
        <f>MATCH(D689,Отчет!$D:$D,0)</f>
        <v>16</v>
      </c>
    </row>
    <row r="690" spans="1:18" x14ac:dyDescent="0.2">
      <c r="A690" s="17">
        <v>1584660579</v>
      </c>
      <c r="B690" s="17">
        <v>7</v>
      </c>
      <c r="D690" s="17">
        <v>1171454662</v>
      </c>
      <c r="E690" s="7" t="s">
        <v>100</v>
      </c>
      <c r="F690" s="7" t="s">
        <v>101</v>
      </c>
      <c r="G690" s="7" t="s">
        <v>102</v>
      </c>
      <c r="H690" s="17" t="s">
        <v>103</v>
      </c>
      <c r="I690" s="7" t="s">
        <v>206</v>
      </c>
      <c r="J690" s="17">
        <v>2</v>
      </c>
      <c r="K690" s="17" t="s">
        <v>68</v>
      </c>
      <c r="L690" s="17" t="s">
        <v>232</v>
      </c>
      <c r="N690" s="17">
        <v>14</v>
      </c>
      <c r="O690" s="17">
        <v>2</v>
      </c>
      <c r="P690" s="17">
        <v>1</v>
      </c>
      <c r="Q690" s="17">
        <v>0</v>
      </c>
      <c r="R690">
        <f>MATCH(D690,Отчет!$D:$D,0)</f>
        <v>24</v>
      </c>
    </row>
    <row r="691" spans="1:18" x14ac:dyDescent="0.2">
      <c r="A691" s="17">
        <v>1580692038</v>
      </c>
      <c r="B691" s="17">
        <v>8</v>
      </c>
      <c r="D691" s="17">
        <v>1178834296</v>
      </c>
      <c r="E691" s="7" t="s">
        <v>112</v>
      </c>
      <c r="F691" s="7" t="s">
        <v>113</v>
      </c>
      <c r="G691" s="7" t="s">
        <v>114</v>
      </c>
      <c r="H691" s="17" t="s">
        <v>115</v>
      </c>
      <c r="I691" s="7" t="s">
        <v>206</v>
      </c>
      <c r="J691" s="17">
        <v>2</v>
      </c>
      <c r="K691" s="17" t="s">
        <v>68</v>
      </c>
      <c r="L691" s="17" t="s">
        <v>232</v>
      </c>
      <c r="N691" s="17">
        <v>16</v>
      </c>
      <c r="O691" s="17">
        <v>2</v>
      </c>
      <c r="P691" s="17">
        <v>1</v>
      </c>
      <c r="Q691" s="17">
        <v>0</v>
      </c>
      <c r="R691">
        <f>MATCH(D691,Отчет!$D:$D,0)</f>
        <v>26</v>
      </c>
    </row>
    <row r="692" spans="1:18" x14ac:dyDescent="0.2">
      <c r="A692" s="17">
        <v>1584662603</v>
      </c>
      <c r="B692" s="17">
        <v>8</v>
      </c>
      <c r="D692" s="17">
        <v>1171454649</v>
      </c>
      <c r="E692" s="7" t="s">
        <v>180</v>
      </c>
      <c r="F692" s="7" t="s">
        <v>181</v>
      </c>
      <c r="G692" s="7" t="s">
        <v>182</v>
      </c>
      <c r="H692" s="17" t="s">
        <v>183</v>
      </c>
      <c r="I692" s="7" t="s">
        <v>206</v>
      </c>
      <c r="J692" s="17">
        <v>2</v>
      </c>
      <c r="K692" s="17" t="s">
        <v>68</v>
      </c>
      <c r="L692" s="17" t="s">
        <v>232</v>
      </c>
      <c r="N692" s="17">
        <v>16</v>
      </c>
      <c r="O692" s="17">
        <v>2</v>
      </c>
      <c r="P692" s="17">
        <v>1</v>
      </c>
      <c r="Q692" s="17">
        <v>0</v>
      </c>
      <c r="R692">
        <f>MATCH(D692,Отчет!$D:$D,0)</f>
        <v>14</v>
      </c>
    </row>
    <row r="693" spans="1:18" x14ac:dyDescent="0.2">
      <c r="A693" s="17">
        <v>1580076019</v>
      </c>
      <c r="B693" s="17">
        <v>8</v>
      </c>
      <c r="D693" s="17">
        <v>1178834566</v>
      </c>
      <c r="E693" s="7" t="s">
        <v>154</v>
      </c>
      <c r="F693" s="7" t="s">
        <v>155</v>
      </c>
      <c r="G693" s="7" t="s">
        <v>156</v>
      </c>
      <c r="H693" s="17" t="s">
        <v>157</v>
      </c>
      <c r="I693" s="7" t="s">
        <v>206</v>
      </c>
      <c r="J693" s="17">
        <v>2</v>
      </c>
      <c r="K693" s="17" t="s">
        <v>68</v>
      </c>
      <c r="L693" s="17" t="s">
        <v>232</v>
      </c>
      <c r="N693" s="17">
        <v>16</v>
      </c>
      <c r="O693" s="17">
        <v>2</v>
      </c>
      <c r="P693" s="17">
        <v>1</v>
      </c>
      <c r="Q693" s="17">
        <v>0</v>
      </c>
      <c r="R693">
        <f>MATCH(D693,Отчет!$D:$D,0)</f>
        <v>35</v>
      </c>
    </row>
    <row r="694" spans="1:18" x14ac:dyDescent="0.2">
      <c r="A694" s="17">
        <v>1584672871</v>
      </c>
      <c r="B694" s="17">
        <v>5</v>
      </c>
      <c r="D694" s="17">
        <v>1178834536</v>
      </c>
      <c r="E694" s="7" t="s">
        <v>158</v>
      </c>
      <c r="F694" s="7" t="s">
        <v>159</v>
      </c>
      <c r="G694" s="7" t="s">
        <v>150</v>
      </c>
      <c r="H694" s="17" t="s">
        <v>160</v>
      </c>
      <c r="I694" s="7" t="s">
        <v>206</v>
      </c>
      <c r="J694" s="17">
        <v>2</v>
      </c>
      <c r="K694" s="17" t="s">
        <v>68</v>
      </c>
      <c r="L694" s="17" t="s">
        <v>232</v>
      </c>
      <c r="N694" s="17">
        <v>0</v>
      </c>
      <c r="O694" s="17">
        <v>2</v>
      </c>
      <c r="P694" s="17">
        <v>1</v>
      </c>
      <c r="Q694" s="17">
        <v>0</v>
      </c>
      <c r="R694">
        <f>MATCH(D694,Отчет!$D:$D,0)</f>
        <v>40</v>
      </c>
    </row>
    <row r="695" spans="1:18" x14ac:dyDescent="0.2">
      <c r="A695" s="17">
        <v>1652643042</v>
      </c>
      <c r="B695" s="17">
        <v>5</v>
      </c>
      <c r="D695" s="17">
        <v>1178834281</v>
      </c>
      <c r="E695" s="7" t="s">
        <v>116</v>
      </c>
      <c r="F695" s="7" t="s">
        <v>117</v>
      </c>
      <c r="G695" s="7" t="s">
        <v>118</v>
      </c>
      <c r="H695" s="17" t="s">
        <v>119</v>
      </c>
      <c r="I695" s="7" t="s">
        <v>206</v>
      </c>
      <c r="J695" s="17">
        <v>2</v>
      </c>
      <c r="K695" s="17" t="s">
        <v>68</v>
      </c>
      <c r="L695" s="17" t="s">
        <v>232</v>
      </c>
      <c r="N695" s="17">
        <v>0</v>
      </c>
      <c r="O695" s="17">
        <v>2</v>
      </c>
      <c r="P695" s="17">
        <v>1</v>
      </c>
      <c r="Q695" s="17">
        <v>0</v>
      </c>
      <c r="R695">
        <f>MATCH(D695,Отчет!$D:$D,0)</f>
        <v>42</v>
      </c>
    </row>
    <row r="696" spans="1:18" x14ac:dyDescent="0.2">
      <c r="A696" s="17">
        <v>1580692000</v>
      </c>
      <c r="B696" s="17">
        <v>9</v>
      </c>
      <c r="D696" s="17">
        <v>1178834521</v>
      </c>
      <c r="E696" s="7" t="s">
        <v>124</v>
      </c>
      <c r="F696" s="7" t="s">
        <v>125</v>
      </c>
      <c r="G696" s="7" t="s">
        <v>126</v>
      </c>
      <c r="H696" s="17" t="s">
        <v>127</v>
      </c>
      <c r="I696" s="7" t="s">
        <v>206</v>
      </c>
      <c r="J696" s="17">
        <v>2</v>
      </c>
      <c r="K696" s="17" t="s">
        <v>68</v>
      </c>
      <c r="L696" s="17" t="s">
        <v>232</v>
      </c>
      <c r="N696" s="17">
        <v>18</v>
      </c>
      <c r="O696" s="17">
        <v>2</v>
      </c>
      <c r="P696" s="17">
        <v>1</v>
      </c>
      <c r="Q696" s="17">
        <v>0</v>
      </c>
      <c r="R696">
        <f>MATCH(D696,Отчет!$D:$D,0)</f>
        <v>13</v>
      </c>
    </row>
    <row r="697" spans="1:18" x14ac:dyDescent="0.2">
      <c r="A697" s="17">
        <v>1580076123</v>
      </c>
      <c r="B697" s="17">
        <v>8</v>
      </c>
      <c r="D697" s="17">
        <v>1178834491</v>
      </c>
      <c r="E697" s="7" t="s">
        <v>128</v>
      </c>
      <c r="F697" s="7" t="s">
        <v>129</v>
      </c>
      <c r="G697" s="7" t="s">
        <v>65</v>
      </c>
      <c r="H697" s="17" t="s">
        <v>130</v>
      </c>
      <c r="I697" s="7" t="s">
        <v>206</v>
      </c>
      <c r="J697" s="17">
        <v>2</v>
      </c>
      <c r="K697" s="17" t="s">
        <v>68</v>
      </c>
      <c r="L697" s="17" t="s">
        <v>232</v>
      </c>
      <c r="N697" s="17">
        <v>16</v>
      </c>
      <c r="O697" s="17">
        <v>2</v>
      </c>
      <c r="P697" s="17">
        <v>1</v>
      </c>
      <c r="Q697" s="17">
        <v>0</v>
      </c>
      <c r="R697">
        <f>MATCH(D697,Отчет!$D:$D,0)</f>
        <v>20</v>
      </c>
    </row>
    <row r="698" spans="1:18" x14ac:dyDescent="0.2">
      <c r="A698" s="17">
        <v>1580076354</v>
      </c>
      <c r="B698" s="17">
        <v>4</v>
      </c>
      <c r="D698" s="17">
        <v>1178834476</v>
      </c>
      <c r="E698" s="7" t="s">
        <v>131</v>
      </c>
      <c r="F698" s="7" t="s">
        <v>132</v>
      </c>
      <c r="G698" s="7" t="s">
        <v>122</v>
      </c>
      <c r="H698" s="17" t="s">
        <v>133</v>
      </c>
      <c r="I698" s="7" t="s">
        <v>206</v>
      </c>
      <c r="J698" s="17">
        <v>2</v>
      </c>
      <c r="K698" s="17" t="s">
        <v>68</v>
      </c>
      <c r="L698" s="17" t="s">
        <v>232</v>
      </c>
      <c r="N698" s="17">
        <v>8</v>
      </c>
      <c r="O698" s="17">
        <v>2</v>
      </c>
      <c r="P698" s="17">
        <v>1</v>
      </c>
      <c r="Q698" s="17">
        <v>0</v>
      </c>
      <c r="R698">
        <f>MATCH(D698,Отчет!$D:$D,0)</f>
        <v>34</v>
      </c>
    </row>
    <row r="699" spans="1:18" x14ac:dyDescent="0.2">
      <c r="A699" s="17">
        <v>1679494119</v>
      </c>
      <c r="B699" s="17">
        <v>5</v>
      </c>
      <c r="D699" s="17">
        <v>1178834446</v>
      </c>
      <c r="E699" s="7" t="s">
        <v>134</v>
      </c>
      <c r="F699" s="7" t="s">
        <v>129</v>
      </c>
      <c r="G699" s="7" t="s">
        <v>135</v>
      </c>
      <c r="H699" s="17" t="s">
        <v>136</v>
      </c>
      <c r="I699" s="7" t="s">
        <v>206</v>
      </c>
      <c r="J699" s="17">
        <v>2</v>
      </c>
      <c r="K699" s="17" t="s">
        <v>68</v>
      </c>
      <c r="L699" s="17" t="s">
        <v>232</v>
      </c>
      <c r="N699" s="17">
        <v>0</v>
      </c>
      <c r="O699" s="17">
        <v>2</v>
      </c>
      <c r="P699" s="17">
        <v>1</v>
      </c>
      <c r="Q699" s="17">
        <v>0</v>
      </c>
      <c r="R699">
        <f>MATCH(D699,Отчет!$D:$D,0)</f>
        <v>41</v>
      </c>
    </row>
    <row r="700" spans="1:18" x14ac:dyDescent="0.2">
      <c r="A700" s="17">
        <v>1584659730</v>
      </c>
      <c r="B700" s="17">
        <v>7</v>
      </c>
      <c r="D700" s="17">
        <v>1171454743</v>
      </c>
      <c r="E700" s="7" t="s">
        <v>120</v>
      </c>
      <c r="F700" s="7" t="s">
        <v>121</v>
      </c>
      <c r="G700" s="7" t="s">
        <v>122</v>
      </c>
      <c r="H700" s="17" t="s">
        <v>123</v>
      </c>
      <c r="I700" s="7" t="s">
        <v>206</v>
      </c>
      <c r="J700" s="17">
        <v>2</v>
      </c>
      <c r="K700" s="17" t="s">
        <v>68</v>
      </c>
      <c r="L700" s="17" t="s">
        <v>232</v>
      </c>
      <c r="N700" s="17">
        <v>14</v>
      </c>
      <c r="O700" s="17">
        <v>2</v>
      </c>
      <c r="P700" s="17">
        <v>1</v>
      </c>
      <c r="Q700" s="17">
        <v>0</v>
      </c>
      <c r="R700">
        <f>MATCH(D700,Отчет!$D:$D,0)</f>
        <v>36</v>
      </c>
    </row>
    <row r="701" spans="1:18" x14ac:dyDescent="0.2">
      <c r="A701" s="17">
        <v>1580076212</v>
      </c>
      <c r="B701" s="17">
        <v>7</v>
      </c>
      <c r="D701" s="17">
        <v>1307456558</v>
      </c>
      <c r="E701" s="7" t="s">
        <v>144</v>
      </c>
      <c r="F701" s="7" t="s">
        <v>145</v>
      </c>
      <c r="G701" s="7" t="s">
        <v>146</v>
      </c>
      <c r="H701" s="17" t="s">
        <v>147</v>
      </c>
      <c r="I701" s="7" t="s">
        <v>206</v>
      </c>
      <c r="J701" s="17">
        <v>2</v>
      </c>
      <c r="K701" s="17" t="s">
        <v>68</v>
      </c>
      <c r="L701" s="17" t="s">
        <v>232</v>
      </c>
      <c r="N701" s="17">
        <v>14</v>
      </c>
      <c r="O701" s="17">
        <v>2</v>
      </c>
      <c r="P701" s="17">
        <v>1</v>
      </c>
      <c r="Q701" s="17">
        <v>0</v>
      </c>
      <c r="R701">
        <f>MATCH(D701,Отчет!$D:$D,0)</f>
        <v>38</v>
      </c>
    </row>
    <row r="702" spans="1:18" x14ac:dyDescent="0.2">
      <c r="A702" s="17">
        <v>1580076589</v>
      </c>
      <c r="B702" s="17">
        <v>8</v>
      </c>
      <c r="D702" s="17">
        <v>1171454636</v>
      </c>
      <c r="E702" s="7" t="s">
        <v>177</v>
      </c>
      <c r="F702" s="7" t="s">
        <v>125</v>
      </c>
      <c r="G702" s="7" t="s">
        <v>178</v>
      </c>
      <c r="H702" s="17" t="s">
        <v>179</v>
      </c>
      <c r="I702" s="7" t="s">
        <v>206</v>
      </c>
      <c r="J702" s="17">
        <v>2</v>
      </c>
      <c r="K702" s="17" t="s">
        <v>68</v>
      </c>
      <c r="L702" s="17" t="s">
        <v>232</v>
      </c>
      <c r="N702" s="17">
        <v>16</v>
      </c>
      <c r="O702" s="17">
        <v>2</v>
      </c>
      <c r="P702" s="17">
        <v>1</v>
      </c>
      <c r="Q702" s="17">
        <v>0</v>
      </c>
      <c r="R702">
        <f>MATCH(D702,Отчет!$D:$D,0)</f>
        <v>33</v>
      </c>
    </row>
    <row r="703" spans="1:18" x14ac:dyDescent="0.2">
      <c r="A703" s="17">
        <v>1580076307</v>
      </c>
      <c r="B703" s="17">
        <v>8</v>
      </c>
      <c r="D703" s="17">
        <v>1178834596</v>
      </c>
      <c r="E703" s="7" t="s">
        <v>148</v>
      </c>
      <c r="F703" s="7" t="s">
        <v>149</v>
      </c>
      <c r="G703" s="7" t="s">
        <v>150</v>
      </c>
      <c r="H703" s="17" t="s">
        <v>151</v>
      </c>
      <c r="I703" s="7" t="s">
        <v>206</v>
      </c>
      <c r="J703" s="17">
        <v>2</v>
      </c>
      <c r="K703" s="17" t="s">
        <v>68</v>
      </c>
      <c r="L703" s="17" t="s">
        <v>232</v>
      </c>
      <c r="N703" s="17">
        <v>16</v>
      </c>
      <c r="O703" s="17">
        <v>2</v>
      </c>
      <c r="P703" s="17">
        <v>1</v>
      </c>
      <c r="Q703" s="17">
        <v>0</v>
      </c>
      <c r="R703">
        <f>MATCH(D703,Отчет!$D:$D,0)</f>
        <v>30</v>
      </c>
    </row>
    <row r="704" spans="1:18" x14ac:dyDescent="0.2">
      <c r="A704" s="17">
        <v>1580076459</v>
      </c>
      <c r="B704" s="17">
        <v>8</v>
      </c>
      <c r="D704" s="17">
        <v>1171454730</v>
      </c>
      <c r="E704" s="7" t="s">
        <v>164</v>
      </c>
      <c r="F704" s="7" t="s">
        <v>165</v>
      </c>
      <c r="G704" s="7" t="s">
        <v>166</v>
      </c>
      <c r="H704" s="17" t="s">
        <v>167</v>
      </c>
      <c r="I704" s="7" t="s">
        <v>206</v>
      </c>
      <c r="J704" s="17">
        <v>2</v>
      </c>
      <c r="K704" s="17" t="s">
        <v>68</v>
      </c>
      <c r="L704" s="17" t="s">
        <v>232</v>
      </c>
      <c r="N704" s="17">
        <v>16</v>
      </c>
      <c r="O704" s="17">
        <v>2</v>
      </c>
      <c r="P704" s="17">
        <v>1</v>
      </c>
      <c r="Q704" s="17">
        <v>0</v>
      </c>
      <c r="R704">
        <f>MATCH(D704,Отчет!$D:$D,0)</f>
        <v>19</v>
      </c>
    </row>
    <row r="705" spans="1:18" x14ac:dyDescent="0.2">
      <c r="A705" s="17">
        <v>1580692023</v>
      </c>
      <c r="B705" s="17">
        <v>7</v>
      </c>
      <c r="D705" s="17">
        <v>1171454532</v>
      </c>
      <c r="E705" s="7" t="s">
        <v>193</v>
      </c>
      <c r="F705" s="7" t="s">
        <v>194</v>
      </c>
      <c r="G705" s="7" t="s">
        <v>195</v>
      </c>
      <c r="H705" s="17" t="s">
        <v>196</v>
      </c>
      <c r="I705" s="7" t="s">
        <v>206</v>
      </c>
      <c r="J705" s="17">
        <v>2</v>
      </c>
      <c r="K705" s="17" t="s">
        <v>68</v>
      </c>
      <c r="L705" s="17" t="s">
        <v>232</v>
      </c>
      <c r="N705" s="17">
        <v>14</v>
      </c>
      <c r="O705" s="17">
        <v>2</v>
      </c>
      <c r="P705" s="17">
        <v>1</v>
      </c>
      <c r="Q705" s="17">
        <v>0</v>
      </c>
      <c r="R705">
        <f>MATCH(D705,Отчет!$D:$D,0)</f>
        <v>22</v>
      </c>
    </row>
    <row r="706" spans="1:18" x14ac:dyDescent="0.2">
      <c r="A706" s="17">
        <v>1580692052</v>
      </c>
      <c r="B706" s="17">
        <v>9</v>
      </c>
      <c r="D706" s="17">
        <v>1171454584</v>
      </c>
      <c r="E706" s="7" t="s">
        <v>170</v>
      </c>
      <c r="F706" s="7" t="s">
        <v>171</v>
      </c>
      <c r="G706" s="7" t="s">
        <v>172</v>
      </c>
      <c r="H706" s="17" t="s">
        <v>173</v>
      </c>
      <c r="I706" s="7" t="s">
        <v>206</v>
      </c>
      <c r="J706" s="17">
        <v>2</v>
      </c>
      <c r="K706" s="17" t="s">
        <v>68</v>
      </c>
      <c r="L706" s="17" t="s">
        <v>232</v>
      </c>
      <c r="N706" s="17">
        <v>18</v>
      </c>
      <c r="O706" s="17">
        <v>2</v>
      </c>
      <c r="P706" s="17">
        <v>1</v>
      </c>
      <c r="Q706" s="17">
        <v>0</v>
      </c>
      <c r="R706">
        <f>MATCH(D706,Отчет!$D:$D,0)</f>
        <v>15</v>
      </c>
    </row>
    <row r="707" spans="1:18" x14ac:dyDescent="0.2">
      <c r="A707" s="17">
        <v>1580075979</v>
      </c>
      <c r="B707" s="17">
        <v>8</v>
      </c>
      <c r="D707" s="17">
        <v>1171454545</v>
      </c>
      <c r="E707" s="7" t="s">
        <v>161</v>
      </c>
      <c r="F707" s="7" t="s">
        <v>162</v>
      </c>
      <c r="G707" s="7" t="s">
        <v>146</v>
      </c>
      <c r="H707" s="17" t="s">
        <v>163</v>
      </c>
      <c r="I707" s="7" t="s">
        <v>206</v>
      </c>
      <c r="J707" s="17">
        <v>2</v>
      </c>
      <c r="K707" s="17" t="s">
        <v>68</v>
      </c>
      <c r="L707" s="17" t="s">
        <v>232</v>
      </c>
      <c r="N707" s="17">
        <v>16</v>
      </c>
      <c r="O707" s="17">
        <v>2</v>
      </c>
      <c r="P707" s="17">
        <v>1</v>
      </c>
      <c r="Q707" s="17">
        <v>0</v>
      </c>
      <c r="R707">
        <f>MATCH(D707,Отчет!$D:$D,0)</f>
        <v>25</v>
      </c>
    </row>
    <row r="708" spans="1:18" x14ac:dyDescent="0.2">
      <c r="A708" s="17">
        <v>1580692060</v>
      </c>
      <c r="B708" s="17">
        <v>7</v>
      </c>
      <c r="D708" s="17">
        <v>1171454704</v>
      </c>
      <c r="E708" s="7" t="s">
        <v>87</v>
      </c>
      <c r="F708" s="7" t="s">
        <v>88</v>
      </c>
      <c r="G708" s="7" t="s">
        <v>89</v>
      </c>
      <c r="H708" s="17" t="s">
        <v>90</v>
      </c>
      <c r="I708" s="7" t="s">
        <v>206</v>
      </c>
      <c r="J708" s="17">
        <v>2</v>
      </c>
      <c r="K708" s="17" t="s">
        <v>68</v>
      </c>
      <c r="L708" s="17" t="s">
        <v>232</v>
      </c>
      <c r="N708" s="17">
        <v>14</v>
      </c>
      <c r="O708" s="17">
        <v>2</v>
      </c>
      <c r="P708" s="17">
        <v>1</v>
      </c>
      <c r="Q708" s="17">
        <v>0</v>
      </c>
      <c r="R708">
        <f>MATCH(D708,Отчет!$D:$D,0)</f>
        <v>39</v>
      </c>
    </row>
    <row r="709" spans="1:18" x14ac:dyDescent="0.2">
      <c r="A709" s="17">
        <v>1653109195</v>
      </c>
      <c r="B709" s="17">
        <v>7</v>
      </c>
      <c r="D709" s="17">
        <v>1171454558</v>
      </c>
      <c r="E709" s="7" t="s">
        <v>168</v>
      </c>
      <c r="F709" s="7" t="s">
        <v>138</v>
      </c>
      <c r="G709" s="7" t="s">
        <v>135</v>
      </c>
      <c r="H709" s="17" t="s">
        <v>169</v>
      </c>
      <c r="I709" s="7" t="s">
        <v>206</v>
      </c>
      <c r="J709" s="17">
        <v>2</v>
      </c>
      <c r="K709" s="17" t="s">
        <v>68</v>
      </c>
      <c r="L709" s="17" t="s">
        <v>232</v>
      </c>
      <c r="N709" s="17">
        <v>14</v>
      </c>
      <c r="O709" s="17">
        <v>2</v>
      </c>
      <c r="P709" s="17">
        <v>1</v>
      </c>
      <c r="Q709" s="17">
        <v>0</v>
      </c>
      <c r="R709">
        <f>MATCH(D709,Отчет!$D:$D,0)</f>
        <v>37</v>
      </c>
    </row>
    <row r="710" spans="1:18" x14ac:dyDescent="0.2">
      <c r="A710" s="17">
        <v>1584676031</v>
      </c>
      <c r="B710" s="17">
        <v>7</v>
      </c>
      <c r="D710" s="17">
        <v>1171454717</v>
      </c>
      <c r="E710" s="7" t="s">
        <v>96</v>
      </c>
      <c r="F710" s="7" t="s">
        <v>97</v>
      </c>
      <c r="G710" s="7" t="s">
        <v>98</v>
      </c>
      <c r="H710" s="17" t="s">
        <v>99</v>
      </c>
      <c r="I710" s="7" t="s">
        <v>206</v>
      </c>
      <c r="J710" s="17">
        <v>2</v>
      </c>
      <c r="K710" s="17" t="s">
        <v>68</v>
      </c>
      <c r="L710" s="17" t="s">
        <v>232</v>
      </c>
      <c r="N710" s="17">
        <v>14</v>
      </c>
      <c r="O710" s="17">
        <v>2</v>
      </c>
      <c r="P710" s="17">
        <v>1</v>
      </c>
      <c r="Q710" s="17">
        <v>0</v>
      </c>
      <c r="R710">
        <f>MATCH(D710,Отчет!$D:$D,0)</f>
        <v>31</v>
      </c>
    </row>
    <row r="711" spans="1:18" x14ac:dyDescent="0.2">
      <c r="A711" s="17">
        <v>1580076408</v>
      </c>
      <c r="B711" s="17">
        <v>7</v>
      </c>
      <c r="D711" s="17">
        <v>1178834581</v>
      </c>
      <c r="E711" s="7" t="s">
        <v>152</v>
      </c>
      <c r="F711" s="7" t="s">
        <v>132</v>
      </c>
      <c r="G711" s="7" t="s">
        <v>126</v>
      </c>
      <c r="H711" s="17" t="s">
        <v>153</v>
      </c>
      <c r="I711" s="7" t="s">
        <v>206</v>
      </c>
      <c r="J711" s="17">
        <v>2</v>
      </c>
      <c r="K711" s="17" t="s">
        <v>68</v>
      </c>
      <c r="L711" s="17" t="s">
        <v>232</v>
      </c>
      <c r="N711" s="17">
        <v>14</v>
      </c>
      <c r="O711" s="17">
        <v>2</v>
      </c>
      <c r="P711" s="17">
        <v>1</v>
      </c>
      <c r="Q711" s="17">
        <v>0</v>
      </c>
      <c r="R711">
        <f>MATCH(D711,Отчет!$D:$D,0)</f>
        <v>18</v>
      </c>
    </row>
    <row r="712" spans="1:18" x14ac:dyDescent="0.2">
      <c r="A712" s="17">
        <v>1580692030</v>
      </c>
      <c r="B712" s="17">
        <v>7</v>
      </c>
      <c r="D712" s="17">
        <v>1171454519</v>
      </c>
      <c r="E712" s="7" t="s">
        <v>191</v>
      </c>
      <c r="F712" s="7" t="s">
        <v>101</v>
      </c>
      <c r="G712" s="7" t="s">
        <v>126</v>
      </c>
      <c r="H712" s="17" t="s">
        <v>192</v>
      </c>
      <c r="I712" s="7" t="s">
        <v>206</v>
      </c>
      <c r="J712" s="17">
        <v>2</v>
      </c>
      <c r="K712" s="17" t="s">
        <v>68</v>
      </c>
      <c r="L712" s="17" t="s">
        <v>232</v>
      </c>
      <c r="N712" s="17">
        <v>14</v>
      </c>
      <c r="O712" s="17">
        <v>2</v>
      </c>
      <c r="P712" s="17">
        <v>1</v>
      </c>
      <c r="Q712" s="17">
        <v>0</v>
      </c>
      <c r="R712">
        <f>MATCH(D712,Отчет!$D:$D,0)</f>
        <v>29</v>
      </c>
    </row>
    <row r="713" spans="1:18" x14ac:dyDescent="0.2">
      <c r="A713" s="17">
        <v>1580882814</v>
      </c>
      <c r="B713" s="17">
        <v>6</v>
      </c>
      <c r="D713" s="17">
        <v>1178834446</v>
      </c>
      <c r="E713" s="7" t="s">
        <v>134</v>
      </c>
      <c r="F713" s="7" t="s">
        <v>129</v>
      </c>
      <c r="G713" s="7" t="s">
        <v>135</v>
      </c>
      <c r="H713" s="17" t="s">
        <v>136</v>
      </c>
      <c r="I713" s="7" t="s">
        <v>233</v>
      </c>
      <c r="J713" s="17">
        <v>3</v>
      </c>
      <c r="K713" s="17" t="s">
        <v>68</v>
      </c>
      <c r="L713" s="17" t="s">
        <v>232</v>
      </c>
      <c r="N713" s="17">
        <v>18</v>
      </c>
      <c r="O713" s="17">
        <v>3</v>
      </c>
      <c r="P713" s="17">
        <v>1</v>
      </c>
      <c r="Q713" s="17">
        <v>0</v>
      </c>
      <c r="R713">
        <f>MATCH(D713,Отчет!$D:$D,0)</f>
        <v>41</v>
      </c>
    </row>
    <row r="714" spans="1:18" x14ac:dyDescent="0.2">
      <c r="A714" s="17">
        <v>1580076178</v>
      </c>
      <c r="B714" s="17">
        <v>4</v>
      </c>
      <c r="D714" s="17">
        <v>1178834431</v>
      </c>
      <c r="E714" s="7" t="s">
        <v>137</v>
      </c>
      <c r="F714" s="7" t="s">
        <v>138</v>
      </c>
      <c r="G714" s="7" t="s">
        <v>98</v>
      </c>
      <c r="H714" s="17" t="s">
        <v>139</v>
      </c>
      <c r="I714" s="7" t="s">
        <v>233</v>
      </c>
      <c r="J714" s="17">
        <v>3</v>
      </c>
      <c r="K714" s="17" t="s">
        <v>68</v>
      </c>
      <c r="L714" s="17" t="s">
        <v>232</v>
      </c>
      <c r="N714" s="17">
        <v>12</v>
      </c>
      <c r="O714" s="17">
        <v>3</v>
      </c>
      <c r="P714" s="17">
        <v>1</v>
      </c>
      <c r="Q714" s="17">
        <v>0</v>
      </c>
      <c r="R714">
        <f>MATCH(D714,Отчет!$D:$D,0)</f>
        <v>27</v>
      </c>
    </row>
    <row r="715" spans="1:18" x14ac:dyDescent="0.2">
      <c r="A715" s="17">
        <v>1584651346</v>
      </c>
      <c r="B715" s="17">
        <v>7</v>
      </c>
      <c r="D715" s="17">
        <v>1178834386</v>
      </c>
      <c r="E715" s="7" t="s">
        <v>140</v>
      </c>
      <c r="F715" s="7" t="s">
        <v>141</v>
      </c>
      <c r="G715" s="7" t="s">
        <v>142</v>
      </c>
      <c r="H715" s="17" t="s">
        <v>143</v>
      </c>
      <c r="I715" s="7" t="s">
        <v>233</v>
      </c>
      <c r="J715" s="17">
        <v>3</v>
      </c>
      <c r="K715" s="17" t="s">
        <v>68</v>
      </c>
      <c r="L715" s="17" t="s">
        <v>232</v>
      </c>
      <c r="N715" s="17">
        <v>21</v>
      </c>
      <c r="O715" s="17">
        <v>3</v>
      </c>
      <c r="P715" s="17">
        <v>1</v>
      </c>
      <c r="Q715" s="17">
        <v>0</v>
      </c>
      <c r="R715">
        <f>MATCH(D715,Отчет!$D:$D,0)</f>
        <v>28</v>
      </c>
    </row>
    <row r="716" spans="1:18" x14ac:dyDescent="0.2">
      <c r="A716" s="17">
        <v>1584651407</v>
      </c>
      <c r="B716" s="17">
        <v>5</v>
      </c>
      <c r="D716" s="17">
        <v>1178834296</v>
      </c>
      <c r="E716" s="7" t="s">
        <v>112</v>
      </c>
      <c r="F716" s="7" t="s">
        <v>113</v>
      </c>
      <c r="G716" s="7" t="s">
        <v>114</v>
      </c>
      <c r="H716" s="17" t="s">
        <v>115</v>
      </c>
      <c r="I716" s="7" t="s">
        <v>233</v>
      </c>
      <c r="J716" s="17">
        <v>3</v>
      </c>
      <c r="K716" s="17" t="s">
        <v>68</v>
      </c>
      <c r="L716" s="17" t="s">
        <v>232</v>
      </c>
      <c r="N716" s="17">
        <v>15</v>
      </c>
      <c r="O716" s="17">
        <v>3</v>
      </c>
      <c r="P716" s="17">
        <v>1</v>
      </c>
      <c r="Q716" s="17">
        <v>0</v>
      </c>
      <c r="R716">
        <f>MATCH(D716,Отчет!$D:$D,0)</f>
        <v>26</v>
      </c>
    </row>
    <row r="717" spans="1:18" x14ac:dyDescent="0.2">
      <c r="A717" s="17">
        <v>1652643969</v>
      </c>
      <c r="B717" s="17">
        <v>4</v>
      </c>
      <c r="D717" s="17">
        <v>1178834281</v>
      </c>
      <c r="E717" s="7" t="s">
        <v>116</v>
      </c>
      <c r="F717" s="7" t="s">
        <v>117</v>
      </c>
      <c r="G717" s="7" t="s">
        <v>118</v>
      </c>
      <c r="H717" s="17" t="s">
        <v>119</v>
      </c>
      <c r="I717" s="7" t="s">
        <v>233</v>
      </c>
      <c r="J717" s="17">
        <v>3</v>
      </c>
      <c r="K717" s="17" t="s">
        <v>68</v>
      </c>
      <c r="L717" s="17" t="s">
        <v>232</v>
      </c>
      <c r="N717" s="17">
        <v>12</v>
      </c>
      <c r="O717" s="17">
        <v>3</v>
      </c>
      <c r="P717" s="17">
        <v>1</v>
      </c>
      <c r="Q717" s="17">
        <v>0</v>
      </c>
      <c r="R717">
        <f>MATCH(D717,Отчет!$D:$D,0)</f>
        <v>42</v>
      </c>
    </row>
    <row r="718" spans="1:18" x14ac:dyDescent="0.2">
      <c r="A718" s="17">
        <v>1584651329</v>
      </c>
      <c r="B718" s="17">
        <v>4</v>
      </c>
      <c r="D718" s="17">
        <v>1178834536</v>
      </c>
      <c r="E718" s="7" t="s">
        <v>158</v>
      </c>
      <c r="F718" s="7" t="s">
        <v>159</v>
      </c>
      <c r="G718" s="7" t="s">
        <v>150</v>
      </c>
      <c r="H718" s="17" t="s">
        <v>160</v>
      </c>
      <c r="I718" s="7" t="s">
        <v>233</v>
      </c>
      <c r="J718" s="17">
        <v>3</v>
      </c>
      <c r="K718" s="17" t="s">
        <v>68</v>
      </c>
      <c r="L718" s="17" t="s">
        <v>232</v>
      </c>
      <c r="N718" s="17">
        <v>0</v>
      </c>
      <c r="O718" s="17">
        <v>3</v>
      </c>
      <c r="P718" s="17">
        <v>1</v>
      </c>
      <c r="Q718" s="17">
        <v>0</v>
      </c>
      <c r="R718">
        <f>MATCH(D718,Отчет!$D:$D,0)</f>
        <v>40</v>
      </c>
    </row>
    <row r="719" spans="1:18" x14ac:dyDescent="0.2">
      <c r="A719" s="17">
        <v>1580076218</v>
      </c>
      <c r="B719" s="17">
        <v>4</v>
      </c>
      <c r="D719" s="17">
        <v>1307456558</v>
      </c>
      <c r="E719" s="7" t="s">
        <v>144</v>
      </c>
      <c r="F719" s="7" t="s">
        <v>145</v>
      </c>
      <c r="G719" s="7" t="s">
        <v>146</v>
      </c>
      <c r="H719" s="17" t="s">
        <v>147</v>
      </c>
      <c r="I719" s="7" t="s">
        <v>233</v>
      </c>
      <c r="J719" s="17">
        <v>3</v>
      </c>
      <c r="K719" s="17" t="s">
        <v>68</v>
      </c>
      <c r="L719" s="17" t="s">
        <v>232</v>
      </c>
      <c r="N719" s="17">
        <v>12</v>
      </c>
      <c r="O719" s="17">
        <v>3</v>
      </c>
      <c r="P719" s="17">
        <v>1</v>
      </c>
      <c r="Q719" s="17">
        <v>0</v>
      </c>
      <c r="R719">
        <f>MATCH(D719,Отчет!$D:$D,0)</f>
        <v>38</v>
      </c>
    </row>
    <row r="720" spans="1:18" x14ac:dyDescent="0.2">
      <c r="A720" s="17">
        <v>1771347349</v>
      </c>
      <c r="B720" s="17">
        <v>6</v>
      </c>
      <c r="D720" s="17">
        <v>1178834596</v>
      </c>
      <c r="E720" s="7" t="s">
        <v>148</v>
      </c>
      <c r="F720" s="7" t="s">
        <v>149</v>
      </c>
      <c r="G720" s="7" t="s">
        <v>150</v>
      </c>
      <c r="H720" s="17" t="s">
        <v>151</v>
      </c>
      <c r="I720" s="7" t="s">
        <v>233</v>
      </c>
      <c r="J720" s="17">
        <v>3</v>
      </c>
      <c r="K720" s="17" t="s">
        <v>68</v>
      </c>
      <c r="L720" s="17" t="s">
        <v>232</v>
      </c>
      <c r="N720" s="17">
        <v>18</v>
      </c>
      <c r="O720" s="17">
        <v>3</v>
      </c>
      <c r="P720" s="17">
        <v>1</v>
      </c>
      <c r="Q720" s="17">
        <v>0</v>
      </c>
      <c r="R720">
        <f>MATCH(D720,Отчет!$D:$D,0)</f>
        <v>30</v>
      </c>
    </row>
    <row r="721" spans="1:18" x14ac:dyDescent="0.2">
      <c r="A721" s="17">
        <v>1584651319</v>
      </c>
      <c r="B721" s="17">
        <v>8</v>
      </c>
      <c r="D721" s="17">
        <v>1178834581</v>
      </c>
      <c r="E721" s="7" t="s">
        <v>152</v>
      </c>
      <c r="F721" s="7" t="s">
        <v>132</v>
      </c>
      <c r="G721" s="7" t="s">
        <v>126</v>
      </c>
      <c r="H721" s="17" t="s">
        <v>153</v>
      </c>
      <c r="I721" s="7" t="s">
        <v>233</v>
      </c>
      <c r="J721" s="17">
        <v>3</v>
      </c>
      <c r="K721" s="17" t="s">
        <v>68</v>
      </c>
      <c r="L721" s="17" t="s">
        <v>232</v>
      </c>
      <c r="N721" s="17">
        <v>24</v>
      </c>
      <c r="O721" s="17">
        <v>3</v>
      </c>
      <c r="P721" s="17">
        <v>1</v>
      </c>
      <c r="Q721" s="17">
        <v>0</v>
      </c>
      <c r="R721">
        <f>MATCH(D721,Отчет!$D:$D,0)</f>
        <v>18</v>
      </c>
    </row>
    <row r="722" spans="1:18" x14ac:dyDescent="0.2">
      <c r="A722" s="17">
        <v>1580076025</v>
      </c>
      <c r="B722" s="17">
        <v>7</v>
      </c>
      <c r="D722" s="17">
        <v>1178834566</v>
      </c>
      <c r="E722" s="7" t="s">
        <v>154</v>
      </c>
      <c r="F722" s="7" t="s">
        <v>155</v>
      </c>
      <c r="G722" s="7" t="s">
        <v>156</v>
      </c>
      <c r="H722" s="17" t="s">
        <v>157</v>
      </c>
      <c r="I722" s="7" t="s">
        <v>233</v>
      </c>
      <c r="J722" s="17">
        <v>3</v>
      </c>
      <c r="K722" s="17" t="s">
        <v>68</v>
      </c>
      <c r="L722" s="17" t="s">
        <v>232</v>
      </c>
      <c r="N722" s="17">
        <v>0</v>
      </c>
      <c r="O722" s="17">
        <v>3</v>
      </c>
      <c r="P722" s="17">
        <v>1</v>
      </c>
      <c r="Q722" s="17">
        <v>0</v>
      </c>
      <c r="R722">
        <f>MATCH(D722,Отчет!$D:$D,0)</f>
        <v>35</v>
      </c>
    </row>
    <row r="723" spans="1:18" x14ac:dyDescent="0.2">
      <c r="A723" s="17">
        <v>1580075985</v>
      </c>
      <c r="B723" s="17">
        <v>6</v>
      </c>
      <c r="D723" s="17">
        <v>1171454545</v>
      </c>
      <c r="E723" s="7" t="s">
        <v>161</v>
      </c>
      <c r="F723" s="7" t="s">
        <v>162</v>
      </c>
      <c r="G723" s="7" t="s">
        <v>146</v>
      </c>
      <c r="H723" s="17" t="s">
        <v>163</v>
      </c>
      <c r="I723" s="7" t="s">
        <v>233</v>
      </c>
      <c r="J723" s="17">
        <v>3</v>
      </c>
      <c r="K723" s="17" t="s">
        <v>68</v>
      </c>
      <c r="L723" s="17" t="s">
        <v>232</v>
      </c>
      <c r="N723" s="17">
        <v>18</v>
      </c>
      <c r="O723" s="17">
        <v>3</v>
      </c>
      <c r="P723" s="17">
        <v>1</v>
      </c>
      <c r="Q723" s="17">
        <v>0</v>
      </c>
      <c r="R723">
        <f>MATCH(D723,Отчет!$D:$D,0)</f>
        <v>25</v>
      </c>
    </row>
    <row r="724" spans="1:18" x14ac:dyDescent="0.2">
      <c r="A724" s="17">
        <v>1584651338</v>
      </c>
      <c r="B724" s="17">
        <v>8</v>
      </c>
      <c r="D724" s="17">
        <v>1171454532</v>
      </c>
      <c r="E724" s="7" t="s">
        <v>193</v>
      </c>
      <c r="F724" s="7" t="s">
        <v>194</v>
      </c>
      <c r="G724" s="7" t="s">
        <v>195</v>
      </c>
      <c r="H724" s="17" t="s">
        <v>196</v>
      </c>
      <c r="I724" s="7" t="s">
        <v>233</v>
      </c>
      <c r="J724" s="17">
        <v>3</v>
      </c>
      <c r="K724" s="17" t="s">
        <v>68</v>
      </c>
      <c r="L724" s="17" t="s">
        <v>232</v>
      </c>
      <c r="N724" s="17">
        <v>24</v>
      </c>
      <c r="O724" s="17">
        <v>3</v>
      </c>
      <c r="P724" s="17">
        <v>1</v>
      </c>
      <c r="Q724" s="17">
        <v>0</v>
      </c>
      <c r="R724">
        <f>MATCH(D724,Отчет!$D:$D,0)</f>
        <v>22</v>
      </c>
    </row>
    <row r="725" spans="1:18" x14ac:dyDescent="0.2">
      <c r="A725" s="17">
        <v>1584651416</v>
      </c>
      <c r="B725" s="17">
        <v>6</v>
      </c>
      <c r="D725" s="17">
        <v>1171454519</v>
      </c>
      <c r="E725" s="7" t="s">
        <v>191</v>
      </c>
      <c r="F725" s="7" t="s">
        <v>101</v>
      </c>
      <c r="G725" s="7" t="s">
        <v>126</v>
      </c>
      <c r="H725" s="17" t="s">
        <v>192</v>
      </c>
      <c r="I725" s="7" t="s">
        <v>233</v>
      </c>
      <c r="J725" s="17">
        <v>3</v>
      </c>
      <c r="K725" s="17" t="s">
        <v>68</v>
      </c>
      <c r="L725" s="17" t="s">
        <v>232</v>
      </c>
      <c r="N725" s="17">
        <v>18</v>
      </c>
      <c r="O725" s="17">
        <v>3</v>
      </c>
      <c r="P725" s="17">
        <v>1</v>
      </c>
      <c r="Q725" s="17">
        <v>0</v>
      </c>
      <c r="R725">
        <f>MATCH(D725,Отчет!$D:$D,0)</f>
        <v>29</v>
      </c>
    </row>
    <row r="726" spans="1:18" x14ac:dyDescent="0.2">
      <c r="A726" s="17">
        <v>1584651350</v>
      </c>
      <c r="B726" s="17">
        <v>9</v>
      </c>
      <c r="D726" s="17">
        <v>1171454649</v>
      </c>
      <c r="E726" s="7" t="s">
        <v>180</v>
      </c>
      <c r="F726" s="7" t="s">
        <v>181</v>
      </c>
      <c r="G726" s="7" t="s">
        <v>182</v>
      </c>
      <c r="H726" s="17" t="s">
        <v>183</v>
      </c>
      <c r="I726" s="7" t="s">
        <v>233</v>
      </c>
      <c r="J726" s="17">
        <v>3</v>
      </c>
      <c r="K726" s="17" t="s">
        <v>68</v>
      </c>
      <c r="L726" s="17" t="s">
        <v>232</v>
      </c>
      <c r="N726" s="17">
        <v>27</v>
      </c>
      <c r="O726" s="17">
        <v>3</v>
      </c>
      <c r="P726" s="17">
        <v>1</v>
      </c>
      <c r="Q726" s="17">
        <v>0</v>
      </c>
      <c r="R726">
        <f>MATCH(D726,Отчет!$D:$D,0)</f>
        <v>14</v>
      </c>
    </row>
    <row r="727" spans="1:18" x14ac:dyDescent="0.2">
      <c r="A727" s="17">
        <v>1580076595</v>
      </c>
      <c r="B727" s="17">
        <v>5</v>
      </c>
      <c r="D727" s="17">
        <v>1171454636</v>
      </c>
      <c r="E727" s="7" t="s">
        <v>177</v>
      </c>
      <c r="F727" s="7" t="s">
        <v>125</v>
      </c>
      <c r="G727" s="7" t="s">
        <v>178</v>
      </c>
      <c r="H727" s="17" t="s">
        <v>179</v>
      </c>
      <c r="I727" s="7" t="s">
        <v>233</v>
      </c>
      <c r="J727" s="17">
        <v>3</v>
      </c>
      <c r="K727" s="17" t="s">
        <v>68</v>
      </c>
      <c r="L727" s="17" t="s">
        <v>232</v>
      </c>
      <c r="N727" s="17">
        <v>15</v>
      </c>
      <c r="O727" s="17">
        <v>3</v>
      </c>
      <c r="P727" s="17">
        <v>1</v>
      </c>
      <c r="Q727" s="17">
        <v>0</v>
      </c>
      <c r="R727">
        <f>MATCH(D727,Отчет!$D:$D,0)</f>
        <v>33</v>
      </c>
    </row>
    <row r="728" spans="1:18" x14ac:dyDescent="0.2">
      <c r="A728" s="17">
        <v>1584651333</v>
      </c>
      <c r="B728" s="17">
        <v>6</v>
      </c>
      <c r="D728" s="17">
        <v>1171454610</v>
      </c>
      <c r="E728" s="7" t="s">
        <v>174</v>
      </c>
      <c r="F728" s="7" t="s">
        <v>175</v>
      </c>
      <c r="G728" s="7" t="s">
        <v>150</v>
      </c>
      <c r="H728" s="17" t="s">
        <v>176</v>
      </c>
      <c r="I728" s="7" t="s">
        <v>233</v>
      </c>
      <c r="J728" s="17">
        <v>3</v>
      </c>
      <c r="K728" s="17" t="s">
        <v>68</v>
      </c>
      <c r="L728" s="17" t="s">
        <v>232</v>
      </c>
      <c r="N728" s="17">
        <v>18</v>
      </c>
      <c r="O728" s="17">
        <v>3</v>
      </c>
      <c r="P728" s="17">
        <v>1</v>
      </c>
      <c r="Q728" s="17">
        <v>0</v>
      </c>
      <c r="R728">
        <f>MATCH(D728,Отчет!$D:$D,0)</f>
        <v>21</v>
      </c>
    </row>
    <row r="729" spans="1:18" x14ac:dyDescent="0.2">
      <c r="A729" s="17">
        <v>1584651364</v>
      </c>
      <c r="B729" s="17">
        <v>8</v>
      </c>
      <c r="D729" s="17">
        <v>1171454584</v>
      </c>
      <c r="E729" s="7" t="s">
        <v>170</v>
      </c>
      <c r="F729" s="7" t="s">
        <v>171</v>
      </c>
      <c r="G729" s="7" t="s">
        <v>172</v>
      </c>
      <c r="H729" s="17" t="s">
        <v>173</v>
      </c>
      <c r="I729" s="7" t="s">
        <v>233</v>
      </c>
      <c r="J729" s="17">
        <v>3</v>
      </c>
      <c r="K729" s="17" t="s">
        <v>68</v>
      </c>
      <c r="L729" s="17" t="s">
        <v>232</v>
      </c>
      <c r="N729" s="17">
        <v>24</v>
      </c>
      <c r="O729" s="17">
        <v>3</v>
      </c>
      <c r="P729" s="17">
        <v>1</v>
      </c>
      <c r="Q729" s="17">
        <v>0</v>
      </c>
      <c r="R729">
        <f>MATCH(D729,Отчет!$D:$D,0)</f>
        <v>15</v>
      </c>
    </row>
    <row r="730" spans="1:18" x14ac:dyDescent="0.2">
      <c r="A730" s="17">
        <v>1653109653</v>
      </c>
      <c r="B730" s="17">
        <v>5</v>
      </c>
      <c r="D730" s="17">
        <v>1171454558</v>
      </c>
      <c r="E730" s="7" t="s">
        <v>168</v>
      </c>
      <c r="F730" s="7" t="s">
        <v>138</v>
      </c>
      <c r="G730" s="7" t="s">
        <v>135</v>
      </c>
      <c r="H730" s="17" t="s">
        <v>169</v>
      </c>
      <c r="I730" s="7" t="s">
        <v>233</v>
      </c>
      <c r="J730" s="17">
        <v>3</v>
      </c>
      <c r="K730" s="17" t="s">
        <v>68</v>
      </c>
      <c r="L730" s="17" t="s">
        <v>232</v>
      </c>
      <c r="N730" s="17">
        <v>15</v>
      </c>
      <c r="O730" s="17">
        <v>3</v>
      </c>
      <c r="P730" s="17">
        <v>1</v>
      </c>
      <c r="Q730" s="17">
        <v>0</v>
      </c>
      <c r="R730">
        <f>MATCH(D730,Отчет!$D:$D,0)</f>
        <v>37</v>
      </c>
    </row>
    <row r="731" spans="1:18" x14ac:dyDescent="0.2">
      <c r="A731" s="17">
        <v>1584651359</v>
      </c>
      <c r="B731" s="17">
        <v>4</v>
      </c>
      <c r="D731" s="17">
        <v>1171454743</v>
      </c>
      <c r="E731" s="7" t="s">
        <v>120</v>
      </c>
      <c r="F731" s="7" t="s">
        <v>121</v>
      </c>
      <c r="G731" s="7" t="s">
        <v>122</v>
      </c>
      <c r="H731" s="17" t="s">
        <v>123</v>
      </c>
      <c r="I731" s="7" t="s">
        <v>233</v>
      </c>
      <c r="J731" s="17">
        <v>3</v>
      </c>
      <c r="K731" s="17" t="s">
        <v>68</v>
      </c>
      <c r="L731" s="17" t="s">
        <v>232</v>
      </c>
      <c r="N731" s="17">
        <v>12</v>
      </c>
      <c r="O731" s="17">
        <v>3</v>
      </c>
      <c r="P731" s="17">
        <v>1</v>
      </c>
      <c r="Q731" s="17">
        <v>0</v>
      </c>
      <c r="R731">
        <f>MATCH(D731,Отчет!$D:$D,0)</f>
        <v>36</v>
      </c>
    </row>
    <row r="732" spans="1:18" x14ac:dyDescent="0.2">
      <c r="A732" s="17">
        <v>1580076467</v>
      </c>
      <c r="B732" s="17">
        <v>8</v>
      </c>
      <c r="D732" s="17">
        <v>1171454730</v>
      </c>
      <c r="E732" s="7" t="s">
        <v>164</v>
      </c>
      <c r="F732" s="7" t="s">
        <v>165</v>
      </c>
      <c r="G732" s="7" t="s">
        <v>166</v>
      </c>
      <c r="H732" s="17" t="s">
        <v>167</v>
      </c>
      <c r="I732" s="7" t="s">
        <v>233</v>
      </c>
      <c r="J732" s="17">
        <v>3</v>
      </c>
      <c r="K732" s="17" t="s">
        <v>68</v>
      </c>
      <c r="L732" s="17" t="s">
        <v>232</v>
      </c>
      <c r="N732" s="17">
        <v>24</v>
      </c>
      <c r="O732" s="17">
        <v>3</v>
      </c>
      <c r="P732" s="17">
        <v>1</v>
      </c>
      <c r="Q732" s="17">
        <v>0</v>
      </c>
      <c r="R732">
        <f>MATCH(D732,Отчет!$D:$D,0)</f>
        <v>19</v>
      </c>
    </row>
    <row r="733" spans="1:18" x14ac:dyDescent="0.2">
      <c r="A733" s="17">
        <v>1584651313</v>
      </c>
      <c r="B733" s="17">
        <v>5</v>
      </c>
      <c r="D733" s="17">
        <v>1171454717</v>
      </c>
      <c r="E733" s="7" t="s">
        <v>96</v>
      </c>
      <c r="F733" s="7" t="s">
        <v>97</v>
      </c>
      <c r="G733" s="7" t="s">
        <v>98</v>
      </c>
      <c r="H733" s="17" t="s">
        <v>99</v>
      </c>
      <c r="I733" s="7" t="s">
        <v>233</v>
      </c>
      <c r="J733" s="17">
        <v>3</v>
      </c>
      <c r="K733" s="17" t="s">
        <v>68</v>
      </c>
      <c r="L733" s="17" t="s">
        <v>232</v>
      </c>
      <c r="N733" s="17">
        <v>15</v>
      </c>
      <c r="O733" s="17">
        <v>3</v>
      </c>
      <c r="P733" s="17">
        <v>1</v>
      </c>
      <c r="Q733" s="17">
        <v>0</v>
      </c>
      <c r="R733">
        <f>MATCH(D733,Отчет!$D:$D,0)</f>
        <v>31</v>
      </c>
    </row>
    <row r="734" spans="1:18" x14ac:dyDescent="0.2">
      <c r="A734" s="17">
        <v>1580076265</v>
      </c>
      <c r="B734" s="17">
        <v>7</v>
      </c>
      <c r="D734" s="17">
        <v>1171454675</v>
      </c>
      <c r="E734" s="7" t="s">
        <v>92</v>
      </c>
      <c r="F734" s="7" t="s">
        <v>93</v>
      </c>
      <c r="G734" s="7" t="s">
        <v>94</v>
      </c>
      <c r="H734" s="17" t="s">
        <v>95</v>
      </c>
      <c r="I734" s="7" t="s">
        <v>233</v>
      </c>
      <c r="J734" s="17">
        <v>3</v>
      </c>
      <c r="K734" s="17" t="s">
        <v>68</v>
      </c>
      <c r="L734" s="17" t="s">
        <v>232</v>
      </c>
      <c r="N734" s="17">
        <v>21</v>
      </c>
      <c r="O734" s="17">
        <v>3</v>
      </c>
      <c r="P734" s="17">
        <v>1</v>
      </c>
      <c r="Q734" s="17">
        <v>0</v>
      </c>
      <c r="R734">
        <f>MATCH(D734,Отчет!$D:$D,0)</f>
        <v>12</v>
      </c>
    </row>
    <row r="735" spans="1:18" x14ac:dyDescent="0.2">
      <c r="A735" s="17">
        <v>1584651324</v>
      </c>
      <c r="B735" s="17">
        <v>4</v>
      </c>
      <c r="D735" s="17">
        <v>1171454704</v>
      </c>
      <c r="E735" s="7" t="s">
        <v>87</v>
      </c>
      <c r="F735" s="7" t="s">
        <v>88</v>
      </c>
      <c r="G735" s="7" t="s">
        <v>89</v>
      </c>
      <c r="H735" s="17" t="s">
        <v>90</v>
      </c>
      <c r="I735" s="7" t="s">
        <v>233</v>
      </c>
      <c r="J735" s="17">
        <v>3</v>
      </c>
      <c r="K735" s="17" t="s">
        <v>68</v>
      </c>
      <c r="L735" s="17" t="s">
        <v>232</v>
      </c>
      <c r="N735" s="17">
        <v>12</v>
      </c>
      <c r="O735" s="17">
        <v>3</v>
      </c>
      <c r="P735" s="17">
        <v>1</v>
      </c>
      <c r="Q735" s="17">
        <v>0</v>
      </c>
      <c r="R735">
        <f>MATCH(D735,Отчет!$D:$D,0)</f>
        <v>39</v>
      </c>
    </row>
    <row r="736" spans="1:18" x14ac:dyDescent="0.2">
      <c r="A736" s="17">
        <v>1668799207</v>
      </c>
      <c r="B736" s="17">
        <v>9</v>
      </c>
      <c r="D736" s="17">
        <v>1171454717</v>
      </c>
      <c r="E736" s="7" t="s">
        <v>96</v>
      </c>
      <c r="F736" s="7" t="s">
        <v>97</v>
      </c>
      <c r="G736" s="7" t="s">
        <v>98</v>
      </c>
      <c r="H736" s="17" t="s">
        <v>99</v>
      </c>
      <c r="I736" s="7" t="s">
        <v>234</v>
      </c>
      <c r="J736" s="17">
        <v>5</v>
      </c>
      <c r="K736" s="17" t="s">
        <v>68</v>
      </c>
      <c r="L736" s="17" t="s">
        <v>232</v>
      </c>
      <c r="N736" s="17">
        <v>45</v>
      </c>
      <c r="O736" s="17">
        <v>5</v>
      </c>
      <c r="P736" s="17">
        <v>1</v>
      </c>
      <c r="Q736" s="17">
        <v>0</v>
      </c>
      <c r="R736">
        <f>MATCH(D736,Отчет!$D:$D,0)</f>
        <v>31</v>
      </c>
    </row>
    <row r="737" spans="1:18" x14ac:dyDescent="0.2">
      <c r="A737" s="17">
        <v>1580863189</v>
      </c>
      <c r="B737" s="17">
        <v>8</v>
      </c>
      <c r="D737" s="17">
        <v>1178834431</v>
      </c>
      <c r="E737" s="7" t="s">
        <v>137</v>
      </c>
      <c r="F737" s="7" t="s">
        <v>138</v>
      </c>
      <c r="G737" s="7" t="s">
        <v>98</v>
      </c>
      <c r="H737" s="17" t="s">
        <v>139</v>
      </c>
      <c r="I737" s="7" t="s">
        <v>234</v>
      </c>
      <c r="J737" s="17">
        <v>5</v>
      </c>
      <c r="K737" s="17" t="s">
        <v>68</v>
      </c>
      <c r="L737" s="17" t="s">
        <v>232</v>
      </c>
      <c r="N737" s="17">
        <v>40</v>
      </c>
      <c r="O737" s="17">
        <v>5</v>
      </c>
      <c r="P737" s="17">
        <v>1</v>
      </c>
      <c r="Q737" s="17">
        <v>0</v>
      </c>
      <c r="R737">
        <f>MATCH(D737,Отчет!$D:$D,0)</f>
        <v>27</v>
      </c>
    </row>
    <row r="738" spans="1:18" x14ac:dyDescent="0.2">
      <c r="A738" s="17">
        <v>1653109581</v>
      </c>
      <c r="B738" s="17">
        <v>7</v>
      </c>
      <c r="D738" s="17">
        <v>1171454558</v>
      </c>
      <c r="E738" s="7" t="s">
        <v>168</v>
      </c>
      <c r="F738" s="7" t="s">
        <v>138</v>
      </c>
      <c r="G738" s="7" t="s">
        <v>135</v>
      </c>
      <c r="H738" s="17" t="s">
        <v>169</v>
      </c>
      <c r="I738" s="7" t="s">
        <v>234</v>
      </c>
      <c r="J738" s="17">
        <v>5</v>
      </c>
      <c r="K738" s="17" t="s">
        <v>68</v>
      </c>
      <c r="L738" s="17" t="s">
        <v>232</v>
      </c>
      <c r="N738" s="17">
        <v>35</v>
      </c>
      <c r="O738" s="17">
        <v>5</v>
      </c>
      <c r="P738" s="17">
        <v>1</v>
      </c>
      <c r="Q738" s="17">
        <v>0</v>
      </c>
      <c r="R738">
        <f>MATCH(D738,Отчет!$D:$D,0)</f>
        <v>37</v>
      </c>
    </row>
    <row r="739" spans="1:18" x14ac:dyDescent="0.2">
      <c r="A739" s="17">
        <v>1599367340</v>
      </c>
      <c r="B739" s="17">
        <v>7</v>
      </c>
      <c r="D739" s="17">
        <v>1171454610</v>
      </c>
      <c r="E739" s="7" t="s">
        <v>174</v>
      </c>
      <c r="F739" s="7" t="s">
        <v>175</v>
      </c>
      <c r="G739" s="7" t="s">
        <v>150</v>
      </c>
      <c r="H739" s="17" t="s">
        <v>176</v>
      </c>
      <c r="I739" s="7" t="s">
        <v>234</v>
      </c>
      <c r="J739" s="17">
        <v>5</v>
      </c>
      <c r="K739" s="17" t="s">
        <v>68</v>
      </c>
      <c r="L739" s="17" t="s">
        <v>232</v>
      </c>
      <c r="N739" s="17">
        <v>35</v>
      </c>
      <c r="O739" s="17">
        <v>5</v>
      </c>
      <c r="P739" s="17">
        <v>1</v>
      </c>
      <c r="Q739" s="17">
        <v>0</v>
      </c>
      <c r="R739">
        <f>MATCH(D739,Отчет!$D:$D,0)</f>
        <v>21</v>
      </c>
    </row>
    <row r="740" spans="1:18" x14ac:dyDescent="0.2">
      <c r="A740" s="17">
        <v>1770608244</v>
      </c>
      <c r="B740" s="17">
        <v>8</v>
      </c>
      <c r="D740" s="17">
        <v>1171454662</v>
      </c>
      <c r="E740" s="7" t="s">
        <v>100</v>
      </c>
      <c r="F740" s="7" t="s">
        <v>101</v>
      </c>
      <c r="G740" s="7" t="s">
        <v>102</v>
      </c>
      <c r="H740" s="17" t="s">
        <v>103</v>
      </c>
      <c r="I740" s="7" t="s">
        <v>234</v>
      </c>
      <c r="J740" s="17">
        <v>5</v>
      </c>
      <c r="K740" s="17" t="s">
        <v>68</v>
      </c>
      <c r="L740" s="17" t="s">
        <v>232</v>
      </c>
      <c r="N740" s="17">
        <v>40</v>
      </c>
      <c r="O740" s="17">
        <v>5</v>
      </c>
      <c r="P740" s="17">
        <v>1</v>
      </c>
      <c r="Q740" s="17">
        <v>0</v>
      </c>
      <c r="R740">
        <f>MATCH(D740,Отчет!$D:$D,0)</f>
        <v>24</v>
      </c>
    </row>
    <row r="741" spans="1:18" x14ac:dyDescent="0.2">
      <c r="A741" s="17">
        <v>1653006191</v>
      </c>
      <c r="B741" s="17">
        <v>7</v>
      </c>
      <c r="D741" s="17">
        <v>1171454493</v>
      </c>
      <c r="E741" s="7" t="s">
        <v>184</v>
      </c>
      <c r="F741" s="7" t="s">
        <v>185</v>
      </c>
      <c r="G741" s="7" t="s">
        <v>98</v>
      </c>
      <c r="H741" s="17" t="s">
        <v>186</v>
      </c>
      <c r="I741" s="7" t="s">
        <v>234</v>
      </c>
      <c r="J741" s="17">
        <v>5</v>
      </c>
      <c r="K741" s="17" t="s">
        <v>68</v>
      </c>
      <c r="L741" s="17" t="s">
        <v>232</v>
      </c>
      <c r="N741" s="17">
        <v>35</v>
      </c>
      <c r="O741" s="17">
        <v>5</v>
      </c>
      <c r="P741" s="17">
        <v>1</v>
      </c>
      <c r="Q741" s="17">
        <v>0</v>
      </c>
      <c r="R741">
        <f>MATCH(D741,Отчет!$D:$D,0)</f>
        <v>32</v>
      </c>
    </row>
    <row r="742" spans="1:18" x14ac:dyDescent="0.2">
      <c r="A742" s="17">
        <v>1580863202</v>
      </c>
      <c r="B742" s="17">
        <v>8</v>
      </c>
      <c r="D742" s="17">
        <v>1178834581</v>
      </c>
      <c r="E742" s="7" t="s">
        <v>152</v>
      </c>
      <c r="F742" s="7" t="s">
        <v>132</v>
      </c>
      <c r="G742" s="7" t="s">
        <v>126</v>
      </c>
      <c r="H742" s="17" t="s">
        <v>153</v>
      </c>
      <c r="I742" s="7" t="s">
        <v>234</v>
      </c>
      <c r="J742" s="17">
        <v>5</v>
      </c>
      <c r="K742" s="17" t="s">
        <v>68</v>
      </c>
      <c r="L742" s="17" t="s">
        <v>232</v>
      </c>
      <c r="N742" s="17">
        <v>40</v>
      </c>
      <c r="O742" s="17">
        <v>5</v>
      </c>
      <c r="P742" s="17">
        <v>1</v>
      </c>
      <c r="Q742" s="17">
        <v>0</v>
      </c>
      <c r="R742">
        <f>MATCH(D742,Отчет!$D:$D,0)</f>
        <v>18</v>
      </c>
    </row>
    <row r="743" spans="1:18" x14ac:dyDescent="0.2">
      <c r="A743" s="17">
        <v>1653648833</v>
      </c>
      <c r="B743" s="17">
        <v>7</v>
      </c>
      <c r="D743" s="17">
        <v>1178834596</v>
      </c>
      <c r="E743" s="7" t="s">
        <v>148</v>
      </c>
      <c r="F743" s="7" t="s">
        <v>149</v>
      </c>
      <c r="G743" s="7" t="s">
        <v>150</v>
      </c>
      <c r="H743" s="17" t="s">
        <v>151</v>
      </c>
      <c r="I743" s="7" t="s">
        <v>234</v>
      </c>
      <c r="J743" s="17">
        <v>5</v>
      </c>
      <c r="K743" s="17" t="s">
        <v>68</v>
      </c>
      <c r="L743" s="17" t="s">
        <v>232</v>
      </c>
      <c r="N743" s="17">
        <v>35</v>
      </c>
      <c r="O743" s="17">
        <v>5</v>
      </c>
      <c r="P743" s="17">
        <v>1</v>
      </c>
      <c r="Q743" s="17">
        <v>0</v>
      </c>
      <c r="R743">
        <f>MATCH(D743,Отчет!$D:$D,0)</f>
        <v>30</v>
      </c>
    </row>
    <row r="744" spans="1:18" x14ac:dyDescent="0.2">
      <c r="A744" s="17">
        <v>1580864206</v>
      </c>
      <c r="B744" s="17">
        <v>6</v>
      </c>
      <c r="D744" s="17">
        <v>1307456558</v>
      </c>
      <c r="E744" s="7" t="s">
        <v>144</v>
      </c>
      <c r="F744" s="7" t="s">
        <v>145</v>
      </c>
      <c r="G744" s="7" t="s">
        <v>146</v>
      </c>
      <c r="H744" s="17" t="s">
        <v>147</v>
      </c>
      <c r="I744" s="7" t="s">
        <v>234</v>
      </c>
      <c r="J744" s="17">
        <v>5</v>
      </c>
      <c r="K744" s="17" t="s">
        <v>68</v>
      </c>
      <c r="L744" s="17" t="s">
        <v>232</v>
      </c>
      <c r="N744" s="17">
        <v>30</v>
      </c>
      <c r="O744" s="17">
        <v>5</v>
      </c>
      <c r="P744" s="17">
        <v>1</v>
      </c>
      <c r="Q744" s="17">
        <v>0</v>
      </c>
      <c r="R744">
        <f>MATCH(D744,Отчет!$D:$D,0)</f>
        <v>38</v>
      </c>
    </row>
    <row r="745" spans="1:18" x14ac:dyDescent="0.2">
      <c r="A745" s="17">
        <v>1580881363</v>
      </c>
      <c r="B745" s="17">
        <v>5</v>
      </c>
      <c r="D745" s="17">
        <v>1178834446</v>
      </c>
      <c r="E745" s="7" t="s">
        <v>134</v>
      </c>
      <c r="F745" s="7" t="s">
        <v>129</v>
      </c>
      <c r="G745" s="7" t="s">
        <v>135</v>
      </c>
      <c r="H745" s="17" t="s">
        <v>136</v>
      </c>
      <c r="I745" s="7" t="s">
        <v>234</v>
      </c>
      <c r="J745" s="17">
        <v>5</v>
      </c>
      <c r="K745" s="17" t="s">
        <v>68</v>
      </c>
      <c r="L745" s="17" t="s">
        <v>232</v>
      </c>
      <c r="N745" s="17">
        <v>25</v>
      </c>
      <c r="O745" s="17">
        <v>5</v>
      </c>
      <c r="P745" s="17">
        <v>1</v>
      </c>
      <c r="Q745" s="17">
        <v>0</v>
      </c>
      <c r="R745">
        <f>MATCH(D745,Отчет!$D:$D,0)</f>
        <v>41</v>
      </c>
    </row>
    <row r="746" spans="1:18" x14ac:dyDescent="0.2">
      <c r="A746" s="17">
        <v>1656492272</v>
      </c>
      <c r="B746" s="17">
        <v>6</v>
      </c>
      <c r="D746" s="17">
        <v>1178834476</v>
      </c>
      <c r="E746" s="7" t="s">
        <v>131</v>
      </c>
      <c r="F746" s="7" t="s">
        <v>132</v>
      </c>
      <c r="G746" s="7" t="s">
        <v>122</v>
      </c>
      <c r="H746" s="17" t="s">
        <v>133</v>
      </c>
      <c r="I746" s="7" t="s">
        <v>234</v>
      </c>
      <c r="J746" s="17">
        <v>5</v>
      </c>
      <c r="K746" s="17" t="s">
        <v>68</v>
      </c>
      <c r="L746" s="17" t="s">
        <v>232</v>
      </c>
      <c r="N746" s="17">
        <v>30</v>
      </c>
      <c r="O746" s="17">
        <v>5</v>
      </c>
      <c r="P746" s="17">
        <v>1</v>
      </c>
      <c r="Q746" s="17">
        <v>0</v>
      </c>
      <c r="R746">
        <f>MATCH(D746,Отчет!$D:$D,0)</f>
        <v>34</v>
      </c>
    </row>
    <row r="747" spans="1:18" x14ac:dyDescent="0.2">
      <c r="A747" s="17">
        <v>1656908070</v>
      </c>
      <c r="B747" s="17">
        <v>8</v>
      </c>
      <c r="D747" s="17">
        <v>1178834521</v>
      </c>
      <c r="E747" s="7" t="s">
        <v>124</v>
      </c>
      <c r="F747" s="7" t="s">
        <v>125</v>
      </c>
      <c r="G747" s="7" t="s">
        <v>126</v>
      </c>
      <c r="H747" s="17" t="s">
        <v>127</v>
      </c>
      <c r="I747" s="7" t="s">
        <v>234</v>
      </c>
      <c r="J747" s="17">
        <v>5</v>
      </c>
      <c r="K747" s="17" t="s">
        <v>68</v>
      </c>
      <c r="L747" s="17" t="s">
        <v>232</v>
      </c>
      <c r="N747" s="17">
        <v>40</v>
      </c>
      <c r="O747" s="17">
        <v>5</v>
      </c>
      <c r="P747" s="17">
        <v>1</v>
      </c>
      <c r="Q747" s="17">
        <v>0</v>
      </c>
      <c r="R747">
        <f>MATCH(D747,Отчет!$D:$D,0)</f>
        <v>13</v>
      </c>
    </row>
    <row r="748" spans="1:18" x14ac:dyDescent="0.2">
      <c r="A748" s="17">
        <v>1691372633</v>
      </c>
      <c r="B748" s="17">
        <v>4</v>
      </c>
      <c r="D748" s="17">
        <v>1178834281</v>
      </c>
      <c r="E748" s="7" t="s">
        <v>116</v>
      </c>
      <c r="F748" s="7" t="s">
        <v>117</v>
      </c>
      <c r="G748" s="7" t="s">
        <v>118</v>
      </c>
      <c r="H748" s="17" t="s">
        <v>119</v>
      </c>
      <c r="I748" s="7" t="s">
        <v>234</v>
      </c>
      <c r="J748" s="17">
        <v>5</v>
      </c>
      <c r="K748" s="17" t="s">
        <v>68</v>
      </c>
      <c r="L748" s="17" t="s">
        <v>232</v>
      </c>
      <c r="N748" s="17">
        <v>20</v>
      </c>
      <c r="O748" s="17">
        <v>5</v>
      </c>
      <c r="P748" s="17">
        <v>1</v>
      </c>
      <c r="Q748" s="17">
        <v>0</v>
      </c>
      <c r="R748">
        <f>MATCH(D748,Отчет!$D:$D,0)</f>
        <v>42</v>
      </c>
    </row>
    <row r="749" spans="1:18" x14ac:dyDescent="0.2">
      <c r="A749" s="17">
        <v>1655958854</v>
      </c>
      <c r="B749" s="17">
        <v>5</v>
      </c>
      <c r="D749" s="17">
        <v>1178834296</v>
      </c>
      <c r="E749" s="7" t="s">
        <v>112</v>
      </c>
      <c r="F749" s="7" t="s">
        <v>113</v>
      </c>
      <c r="G749" s="7" t="s">
        <v>114</v>
      </c>
      <c r="H749" s="17" t="s">
        <v>115</v>
      </c>
      <c r="I749" s="7" t="s">
        <v>234</v>
      </c>
      <c r="J749" s="17">
        <v>5</v>
      </c>
      <c r="K749" s="17" t="s">
        <v>68</v>
      </c>
      <c r="L749" s="17" t="s">
        <v>232</v>
      </c>
      <c r="N749" s="17">
        <v>25</v>
      </c>
      <c r="O749" s="17">
        <v>5</v>
      </c>
      <c r="P749" s="17">
        <v>1</v>
      </c>
      <c r="Q749" s="17">
        <v>0</v>
      </c>
      <c r="R749">
        <f>MATCH(D749,Отчет!$D:$D,0)</f>
        <v>26</v>
      </c>
    </row>
    <row r="750" spans="1:18" x14ac:dyDescent="0.2">
      <c r="A750" s="17">
        <v>1653644285</v>
      </c>
      <c r="B750" s="17">
        <v>8</v>
      </c>
      <c r="D750" s="17">
        <v>1178834341</v>
      </c>
      <c r="E750" s="7" t="s">
        <v>108</v>
      </c>
      <c r="F750" s="7" t="s">
        <v>109</v>
      </c>
      <c r="G750" s="7" t="s">
        <v>110</v>
      </c>
      <c r="H750" s="17" t="s">
        <v>111</v>
      </c>
      <c r="I750" s="7" t="s">
        <v>234</v>
      </c>
      <c r="J750" s="17">
        <v>5</v>
      </c>
      <c r="K750" s="17" t="s">
        <v>68</v>
      </c>
      <c r="L750" s="17" t="s">
        <v>232</v>
      </c>
      <c r="N750" s="17">
        <v>40</v>
      </c>
      <c r="O750" s="17">
        <v>5</v>
      </c>
      <c r="P750" s="17">
        <v>1</v>
      </c>
      <c r="Q750" s="17">
        <v>0</v>
      </c>
      <c r="R750">
        <f>MATCH(D750,Отчет!$D:$D,0)</f>
        <v>16</v>
      </c>
    </row>
    <row r="751" spans="1:18" x14ac:dyDescent="0.2">
      <c r="A751" s="17">
        <v>1653658667</v>
      </c>
      <c r="B751" s="17">
        <v>7</v>
      </c>
      <c r="D751" s="17">
        <v>1178834371</v>
      </c>
      <c r="E751" s="7" t="s">
        <v>104</v>
      </c>
      <c r="F751" s="7" t="s">
        <v>105</v>
      </c>
      <c r="G751" s="7" t="s">
        <v>106</v>
      </c>
      <c r="H751" s="17" t="s">
        <v>107</v>
      </c>
      <c r="I751" s="7" t="s">
        <v>234</v>
      </c>
      <c r="J751" s="17">
        <v>5</v>
      </c>
      <c r="K751" s="17" t="s">
        <v>68</v>
      </c>
      <c r="L751" s="17" t="s">
        <v>232</v>
      </c>
      <c r="N751" s="17">
        <v>35</v>
      </c>
      <c r="O751" s="17">
        <v>5</v>
      </c>
      <c r="P751" s="17">
        <v>1</v>
      </c>
      <c r="Q751" s="17">
        <v>0</v>
      </c>
      <c r="R751">
        <f>MATCH(D751,Отчет!$D:$D,0)</f>
        <v>23</v>
      </c>
    </row>
    <row r="752" spans="1:18" x14ac:dyDescent="0.2">
      <c r="A752" s="17">
        <v>1653667851</v>
      </c>
      <c r="B752" s="17">
        <v>6</v>
      </c>
      <c r="D752" s="17">
        <v>1178834386</v>
      </c>
      <c r="E752" s="7" t="s">
        <v>140</v>
      </c>
      <c r="F752" s="7" t="s">
        <v>141</v>
      </c>
      <c r="G752" s="7" t="s">
        <v>142</v>
      </c>
      <c r="H752" s="17" t="s">
        <v>143</v>
      </c>
      <c r="I752" s="7" t="s">
        <v>234</v>
      </c>
      <c r="J752" s="17">
        <v>5</v>
      </c>
      <c r="K752" s="17" t="s">
        <v>68</v>
      </c>
      <c r="L752" s="17" t="s">
        <v>232</v>
      </c>
      <c r="N752" s="17">
        <v>30</v>
      </c>
      <c r="O752" s="17">
        <v>5</v>
      </c>
      <c r="P752" s="17">
        <v>1</v>
      </c>
      <c r="Q752" s="17">
        <v>0</v>
      </c>
      <c r="R752">
        <f>MATCH(D752,Отчет!$D:$D,0)</f>
        <v>28</v>
      </c>
    </row>
    <row r="753" spans="1:18" x14ac:dyDescent="0.2">
      <c r="A753" s="17">
        <v>1580863196</v>
      </c>
      <c r="B753" s="17">
        <v>7</v>
      </c>
      <c r="D753" s="17">
        <v>1171454743</v>
      </c>
      <c r="E753" s="7" t="s">
        <v>120</v>
      </c>
      <c r="F753" s="7" t="s">
        <v>121</v>
      </c>
      <c r="G753" s="7" t="s">
        <v>122</v>
      </c>
      <c r="H753" s="17" t="s">
        <v>123</v>
      </c>
      <c r="I753" s="7" t="s">
        <v>234</v>
      </c>
      <c r="J753" s="17">
        <v>5</v>
      </c>
      <c r="K753" s="17" t="s">
        <v>68</v>
      </c>
      <c r="L753" s="17" t="s">
        <v>232</v>
      </c>
      <c r="N753" s="17">
        <v>35</v>
      </c>
      <c r="O753" s="17">
        <v>5</v>
      </c>
      <c r="P753" s="17">
        <v>1</v>
      </c>
      <c r="Q753" s="17">
        <v>0</v>
      </c>
      <c r="R753">
        <f>MATCH(D753,Отчет!$D:$D,0)</f>
        <v>36</v>
      </c>
    </row>
    <row r="754" spans="1:18" x14ac:dyDescent="0.2">
      <c r="A754" s="17">
        <v>1580076387</v>
      </c>
      <c r="B754" s="17">
        <v>8</v>
      </c>
      <c r="D754" s="17">
        <v>1178834581</v>
      </c>
      <c r="E754" s="7" t="s">
        <v>152</v>
      </c>
      <c r="F754" s="7" t="s">
        <v>132</v>
      </c>
      <c r="G754" s="7" t="s">
        <v>126</v>
      </c>
      <c r="H754" s="17" t="s">
        <v>153</v>
      </c>
      <c r="I754" s="7" t="s">
        <v>202</v>
      </c>
      <c r="J754" s="17">
        <v>3</v>
      </c>
      <c r="K754" s="17" t="s">
        <v>68</v>
      </c>
      <c r="L754" s="17" t="s">
        <v>235</v>
      </c>
      <c r="N754" s="17">
        <v>24</v>
      </c>
      <c r="O754" s="17">
        <v>3</v>
      </c>
      <c r="P754" s="17">
        <v>1</v>
      </c>
      <c r="Q754" s="17">
        <v>0</v>
      </c>
      <c r="R754">
        <f>MATCH(D754,Отчет!$D:$D,0)</f>
        <v>18</v>
      </c>
    </row>
    <row r="755" spans="1:18" x14ac:dyDescent="0.2">
      <c r="A755" s="17">
        <v>1584666153</v>
      </c>
      <c r="B755" s="17">
        <v>8</v>
      </c>
      <c r="D755" s="17">
        <v>1171454532</v>
      </c>
      <c r="E755" s="7" t="s">
        <v>193</v>
      </c>
      <c r="F755" s="7" t="s">
        <v>194</v>
      </c>
      <c r="G755" s="7" t="s">
        <v>195</v>
      </c>
      <c r="H755" s="17" t="s">
        <v>196</v>
      </c>
      <c r="I755" s="7" t="s">
        <v>202</v>
      </c>
      <c r="J755" s="17">
        <v>3</v>
      </c>
      <c r="K755" s="17" t="s">
        <v>68</v>
      </c>
      <c r="L755" s="17" t="s">
        <v>235</v>
      </c>
      <c r="N755" s="17">
        <v>24</v>
      </c>
      <c r="O755" s="17">
        <v>3</v>
      </c>
      <c r="P755" s="17">
        <v>1</v>
      </c>
      <c r="Q755" s="17">
        <v>0</v>
      </c>
      <c r="R755">
        <f>MATCH(D755,Отчет!$D:$D,0)</f>
        <v>22</v>
      </c>
    </row>
    <row r="756" spans="1:18" x14ac:dyDescent="0.2">
      <c r="A756" s="17">
        <v>1580076200</v>
      </c>
      <c r="B756" s="17">
        <v>7</v>
      </c>
      <c r="D756" s="17">
        <v>1307456558</v>
      </c>
      <c r="E756" s="7" t="s">
        <v>144</v>
      </c>
      <c r="F756" s="7" t="s">
        <v>145</v>
      </c>
      <c r="G756" s="7" t="s">
        <v>146</v>
      </c>
      <c r="H756" s="17" t="s">
        <v>147</v>
      </c>
      <c r="I756" s="7" t="s">
        <v>202</v>
      </c>
      <c r="J756" s="17">
        <v>3</v>
      </c>
      <c r="K756" s="17" t="s">
        <v>68</v>
      </c>
      <c r="L756" s="17" t="s">
        <v>235</v>
      </c>
      <c r="N756" s="17">
        <v>21</v>
      </c>
      <c r="O756" s="17">
        <v>3</v>
      </c>
      <c r="P756" s="17">
        <v>1</v>
      </c>
      <c r="Q756" s="17">
        <v>0</v>
      </c>
      <c r="R756">
        <f>MATCH(D756,Отчет!$D:$D,0)</f>
        <v>38</v>
      </c>
    </row>
    <row r="757" spans="1:18" x14ac:dyDescent="0.2">
      <c r="A757" s="17">
        <v>1679503906</v>
      </c>
      <c r="B757" s="17">
        <v>7</v>
      </c>
      <c r="D757" s="17">
        <v>1178834446</v>
      </c>
      <c r="E757" s="7" t="s">
        <v>134</v>
      </c>
      <c r="F757" s="7" t="s">
        <v>129</v>
      </c>
      <c r="G757" s="7" t="s">
        <v>135</v>
      </c>
      <c r="H757" s="17" t="s">
        <v>136</v>
      </c>
      <c r="I757" s="7" t="s">
        <v>202</v>
      </c>
      <c r="J757" s="17">
        <v>3</v>
      </c>
      <c r="K757" s="17" t="s">
        <v>68</v>
      </c>
      <c r="L757" s="17" t="s">
        <v>235</v>
      </c>
      <c r="N757" s="17">
        <v>0</v>
      </c>
      <c r="O757" s="17">
        <v>3</v>
      </c>
      <c r="P757" s="17">
        <v>1</v>
      </c>
      <c r="Q757" s="17">
        <v>0</v>
      </c>
      <c r="R757">
        <f>MATCH(D757,Отчет!$D:$D,0)</f>
        <v>41</v>
      </c>
    </row>
    <row r="758" spans="1:18" x14ac:dyDescent="0.2">
      <c r="A758" s="17">
        <v>1580076340</v>
      </c>
      <c r="B758" s="17">
        <v>8</v>
      </c>
      <c r="D758" s="17">
        <v>1178834476</v>
      </c>
      <c r="E758" s="7" t="s">
        <v>131</v>
      </c>
      <c r="F758" s="7" t="s">
        <v>132</v>
      </c>
      <c r="G758" s="7" t="s">
        <v>122</v>
      </c>
      <c r="H758" s="17" t="s">
        <v>133</v>
      </c>
      <c r="I758" s="7" t="s">
        <v>202</v>
      </c>
      <c r="J758" s="17">
        <v>3</v>
      </c>
      <c r="K758" s="17" t="s">
        <v>68</v>
      </c>
      <c r="L758" s="17" t="s">
        <v>235</v>
      </c>
      <c r="N758" s="17">
        <v>24</v>
      </c>
      <c r="O758" s="17">
        <v>3</v>
      </c>
      <c r="P758" s="17">
        <v>1</v>
      </c>
      <c r="Q758" s="17">
        <v>0</v>
      </c>
      <c r="R758">
        <f>MATCH(D758,Отчет!$D:$D,0)</f>
        <v>34</v>
      </c>
    </row>
    <row r="759" spans="1:18" x14ac:dyDescent="0.2">
      <c r="A759" s="17">
        <v>1580076105</v>
      </c>
      <c r="B759" s="17">
        <v>8</v>
      </c>
      <c r="D759" s="17">
        <v>1178834491</v>
      </c>
      <c r="E759" s="7" t="s">
        <v>128</v>
      </c>
      <c r="F759" s="7" t="s">
        <v>129</v>
      </c>
      <c r="G759" s="7" t="s">
        <v>65</v>
      </c>
      <c r="H759" s="17" t="s">
        <v>130</v>
      </c>
      <c r="I759" s="7" t="s">
        <v>202</v>
      </c>
      <c r="J759" s="17">
        <v>3</v>
      </c>
      <c r="K759" s="17" t="s">
        <v>68</v>
      </c>
      <c r="L759" s="17" t="s">
        <v>235</v>
      </c>
      <c r="N759" s="17">
        <v>24</v>
      </c>
      <c r="O759" s="17">
        <v>3</v>
      </c>
      <c r="P759" s="17">
        <v>1</v>
      </c>
      <c r="Q759" s="17">
        <v>0</v>
      </c>
      <c r="R759">
        <f>MATCH(D759,Отчет!$D:$D,0)</f>
        <v>20</v>
      </c>
    </row>
    <row r="760" spans="1:18" x14ac:dyDescent="0.2">
      <c r="A760" s="17">
        <v>1584673864</v>
      </c>
      <c r="B760" s="17">
        <v>7</v>
      </c>
      <c r="D760" s="17">
        <v>1178834536</v>
      </c>
      <c r="E760" s="7" t="s">
        <v>158</v>
      </c>
      <c r="F760" s="7" t="s">
        <v>159</v>
      </c>
      <c r="G760" s="7" t="s">
        <v>150</v>
      </c>
      <c r="H760" s="17" t="s">
        <v>160</v>
      </c>
      <c r="I760" s="7" t="s">
        <v>202</v>
      </c>
      <c r="J760" s="17">
        <v>3</v>
      </c>
      <c r="K760" s="17" t="s">
        <v>68</v>
      </c>
      <c r="L760" s="17" t="s">
        <v>235</v>
      </c>
      <c r="N760" s="17">
        <v>0</v>
      </c>
      <c r="O760" s="17">
        <v>3</v>
      </c>
      <c r="P760" s="17">
        <v>1</v>
      </c>
      <c r="Q760" s="17">
        <v>0</v>
      </c>
      <c r="R760">
        <f>MATCH(D760,Отчет!$D:$D,0)</f>
        <v>40</v>
      </c>
    </row>
    <row r="761" spans="1:18" x14ac:dyDescent="0.2">
      <c r="A761" s="17">
        <v>1580693658</v>
      </c>
      <c r="B761" s="17">
        <v>8</v>
      </c>
      <c r="D761" s="17">
        <v>1178834296</v>
      </c>
      <c r="E761" s="7" t="s">
        <v>112</v>
      </c>
      <c r="F761" s="7" t="s">
        <v>113</v>
      </c>
      <c r="G761" s="7" t="s">
        <v>114</v>
      </c>
      <c r="H761" s="17" t="s">
        <v>115</v>
      </c>
      <c r="I761" s="7" t="s">
        <v>202</v>
      </c>
      <c r="J761" s="17">
        <v>3</v>
      </c>
      <c r="K761" s="17" t="s">
        <v>68</v>
      </c>
      <c r="L761" s="17" t="s">
        <v>235</v>
      </c>
      <c r="N761" s="17">
        <v>24</v>
      </c>
      <c r="O761" s="17">
        <v>3</v>
      </c>
      <c r="P761" s="17">
        <v>1</v>
      </c>
      <c r="Q761" s="17">
        <v>0</v>
      </c>
      <c r="R761">
        <f>MATCH(D761,Отчет!$D:$D,0)</f>
        <v>26</v>
      </c>
    </row>
    <row r="762" spans="1:18" x14ac:dyDescent="0.2">
      <c r="A762" s="17">
        <v>1584664451</v>
      </c>
      <c r="B762" s="17">
        <v>8</v>
      </c>
      <c r="D762" s="17">
        <v>1178834386</v>
      </c>
      <c r="E762" s="7" t="s">
        <v>140</v>
      </c>
      <c r="F762" s="7" t="s">
        <v>141</v>
      </c>
      <c r="G762" s="7" t="s">
        <v>142</v>
      </c>
      <c r="H762" s="17" t="s">
        <v>143</v>
      </c>
      <c r="I762" s="7" t="s">
        <v>202</v>
      </c>
      <c r="J762" s="17">
        <v>3</v>
      </c>
      <c r="K762" s="17" t="s">
        <v>68</v>
      </c>
      <c r="L762" s="17" t="s">
        <v>235</v>
      </c>
      <c r="N762" s="17">
        <v>24</v>
      </c>
      <c r="O762" s="17">
        <v>3</v>
      </c>
      <c r="P762" s="17">
        <v>1</v>
      </c>
      <c r="Q762" s="17">
        <v>0</v>
      </c>
      <c r="R762">
        <f>MATCH(D762,Отчет!$D:$D,0)</f>
        <v>28</v>
      </c>
    </row>
    <row r="763" spans="1:18" x14ac:dyDescent="0.2">
      <c r="A763" s="17">
        <v>1580076160</v>
      </c>
      <c r="B763" s="17">
        <v>7</v>
      </c>
      <c r="D763" s="17">
        <v>1178834431</v>
      </c>
      <c r="E763" s="7" t="s">
        <v>137</v>
      </c>
      <c r="F763" s="7" t="s">
        <v>138</v>
      </c>
      <c r="G763" s="7" t="s">
        <v>98</v>
      </c>
      <c r="H763" s="17" t="s">
        <v>139</v>
      </c>
      <c r="I763" s="7" t="s">
        <v>202</v>
      </c>
      <c r="J763" s="17">
        <v>3</v>
      </c>
      <c r="K763" s="17" t="s">
        <v>68</v>
      </c>
      <c r="L763" s="17" t="s">
        <v>235</v>
      </c>
      <c r="N763" s="17">
        <v>21</v>
      </c>
      <c r="O763" s="17">
        <v>3</v>
      </c>
      <c r="P763" s="17">
        <v>1</v>
      </c>
      <c r="Q763" s="17">
        <v>0</v>
      </c>
      <c r="R763">
        <f>MATCH(D763,Отчет!$D:$D,0)</f>
        <v>27</v>
      </c>
    </row>
    <row r="764" spans="1:18" x14ac:dyDescent="0.2">
      <c r="A764" s="17">
        <v>1580076240</v>
      </c>
      <c r="B764" s="17">
        <v>8</v>
      </c>
      <c r="D764" s="17">
        <v>1171454675</v>
      </c>
      <c r="E764" s="7" t="s">
        <v>92</v>
      </c>
      <c r="F764" s="7" t="s">
        <v>93</v>
      </c>
      <c r="G764" s="7" t="s">
        <v>94</v>
      </c>
      <c r="H764" s="17" t="s">
        <v>95</v>
      </c>
      <c r="I764" s="7" t="s">
        <v>202</v>
      </c>
      <c r="J764" s="17">
        <v>3</v>
      </c>
      <c r="K764" s="17" t="s">
        <v>68</v>
      </c>
      <c r="L764" s="17" t="s">
        <v>235</v>
      </c>
      <c r="N764" s="17">
        <v>24</v>
      </c>
      <c r="O764" s="17">
        <v>3</v>
      </c>
      <c r="P764" s="17">
        <v>1</v>
      </c>
      <c r="Q764" s="17">
        <v>0</v>
      </c>
      <c r="R764">
        <f>MATCH(D764,Отчет!$D:$D,0)</f>
        <v>12</v>
      </c>
    </row>
    <row r="765" spans="1:18" x14ac:dyDescent="0.2">
      <c r="A765" s="17">
        <v>1584659872</v>
      </c>
      <c r="B765" s="17">
        <v>7</v>
      </c>
      <c r="D765" s="17">
        <v>1171454743</v>
      </c>
      <c r="E765" s="7" t="s">
        <v>120</v>
      </c>
      <c r="F765" s="7" t="s">
        <v>121</v>
      </c>
      <c r="G765" s="7" t="s">
        <v>122</v>
      </c>
      <c r="H765" s="17" t="s">
        <v>123</v>
      </c>
      <c r="I765" s="7" t="s">
        <v>202</v>
      </c>
      <c r="J765" s="17">
        <v>3</v>
      </c>
      <c r="K765" s="17" t="s">
        <v>68</v>
      </c>
      <c r="L765" s="17" t="s">
        <v>235</v>
      </c>
      <c r="N765" s="17">
        <v>21</v>
      </c>
      <c r="O765" s="17">
        <v>3</v>
      </c>
      <c r="P765" s="17">
        <v>1</v>
      </c>
      <c r="Q765" s="17">
        <v>0</v>
      </c>
      <c r="R765">
        <f>MATCH(D765,Отчет!$D:$D,0)</f>
        <v>36</v>
      </c>
    </row>
    <row r="766" spans="1:18" x14ac:dyDescent="0.2">
      <c r="A766" s="17">
        <v>1652643227</v>
      </c>
      <c r="B766" s="17">
        <v>8</v>
      </c>
      <c r="D766" s="17">
        <v>1178834281</v>
      </c>
      <c r="E766" s="7" t="s">
        <v>116</v>
      </c>
      <c r="F766" s="7" t="s">
        <v>117</v>
      </c>
      <c r="G766" s="7" t="s">
        <v>118</v>
      </c>
      <c r="H766" s="17" t="s">
        <v>119</v>
      </c>
      <c r="I766" s="7" t="s">
        <v>202</v>
      </c>
      <c r="J766" s="17">
        <v>3</v>
      </c>
      <c r="K766" s="17" t="s">
        <v>68</v>
      </c>
      <c r="L766" s="17" t="s">
        <v>235</v>
      </c>
      <c r="N766" s="17">
        <v>24</v>
      </c>
      <c r="O766" s="17">
        <v>3</v>
      </c>
      <c r="P766" s="17">
        <v>1</v>
      </c>
      <c r="Q766" s="17">
        <v>0</v>
      </c>
      <c r="R766">
        <f>MATCH(D766,Отчет!$D:$D,0)</f>
        <v>42</v>
      </c>
    </row>
    <row r="767" spans="1:18" x14ac:dyDescent="0.2">
      <c r="A767" s="17">
        <v>1584669270</v>
      </c>
      <c r="B767" s="17">
        <v>8</v>
      </c>
      <c r="D767" s="17">
        <v>1171454610</v>
      </c>
      <c r="E767" s="7" t="s">
        <v>174</v>
      </c>
      <c r="F767" s="7" t="s">
        <v>175</v>
      </c>
      <c r="G767" s="7" t="s">
        <v>150</v>
      </c>
      <c r="H767" s="17" t="s">
        <v>176</v>
      </c>
      <c r="I767" s="7" t="s">
        <v>202</v>
      </c>
      <c r="J767" s="17">
        <v>3</v>
      </c>
      <c r="K767" s="17" t="s">
        <v>68</v>
      </c>
      <c r="L767" s="17" t="s">
        <v>235</v>
      </c>
      <c r="N767" s="17">
        <v>24</v>
      </c>
      <c r="O767" s="17">
        <v>3</v>
      </c>
      <c r="P767" s="17">
        <v>1</v>
      </c>
      <c r="Q767" s="17">
        <v>0</v>
      </c>
      <c r="R767">
        <f>MATCH(D767,Отчет!$D:$D,0)</f>
        <v>21</v>
      </c>
    </row>
    <row r="768" spans="1:18" x14ac:dyDescent="0.2">
      <c r="A768" s="17">
        <v>1584662825</v>
      </c>
      <c r="B768" s="17">
        <v>8</v>
      </c>
      <c r="D768" s="17">
        <v>1171454649</v>
      </c>
      <c r="E768" s="7" t="s">
        <v>180</v>
      </c>
      <c r="F768" s="7" t="s">
        <v>181</v>
      </c>
      <c r="G768" s="7" t="s">
        <v>182</v>
      </c>
      <c r="H768" s="17" t="s">
        <v>183</v>
      </c>
      <c r="I768" s="7" t="s">
        <v>202</v>
      </c>
      <c r="J768" s="17">
        <v>3</v>
      </c>
      <c r="K768" s="17" t="s">
        <v>68</v>
      </c>
      <c r="L768" s="17" t="s">
        <v>235</v>
      </c>
      <c r="N768" s="17">
        <v>24</v>
      </c>
      <c r="O768" s="17">
        <v>3</v>
      </c>
      <c r="P768" s="17">
        <v>1</v>
      </c>
      <c r="Q768" s="17">
        <v>0</v>
      </c>
      <c r="R768">
        <f>MATCH(D768,Отчет!$D:$D,0)</f>
        <v>14</v>
      </c>
    </row>
    <row r="769" spans="1:18" x14ac:dyDescent="0.2">
      <c r="A769" s="17">
        <v>1584661272</v>
      </c>
      <c r="B769" s="17">
        <v>8</v>
      </c>
      <c r="D769" s="17">
        <v>1171454662</v>
      </c>
      <c r="E769" s="7" t="s">
        <v>100</v>
      </c>
      <c r="F769" s="7" t="s">
        <v>101</v>
      </c>
      <c r="G769" s="7" t="s">
        <v>102</v>
      </c>
      <c r="H769" s="17" t="s">
        <v>103</v>
      </c>
      <c r="I769" s="7" t="s">
        <v>202</v>
      </c>
      <c r="J769" s="17">
        <v>3</v>
      </c>
      <c r="K769" s="17" t="s">
        <v>68</v>
      </c>
      <c r="L769" s="17" t="s">
        <v>235</v>
      </c>
      <c r="N769" s="17">
        <v>24</v>
      </c>
      <c r="O769" s="17">
        <v>3</v>
      </c>
      <c r="P769" s="17">
        <v>1</v>
      </c>
      <c r="Q769" s="17">
        <v>0</v>
      </c>
      <c r="R769">
        <f>MATCH(D769,Отчет!$D:$D,0)</f>
        <v>24</v>
      </c>
    </row>
    <row r="770" spans="1:18" x14ac:dyDescent="0.2">
      <c r="A770" s="17">
        <v>1585539930</v>
      </c>
      <c r="B770" s="17">
        <v>8</v>
      </c>
      <c r="D770" s="17">
        <v>1171454493</v>
      </c>
      <c r="E770" s="7" t="s">
        <v>184</v>
      </c>
      <c r="F770" s="7" t="s">
        <v>185</v>
      </c>
      <c r="G770" s="7" t="s">
        <v>98</v>
      </c>
      <c r="H770" s="17" t="s">
        <v>186</v>
      </c>
      <c r="I770" s="7" t="s">
        <v>202</v>
      </c>
      <c r="J770" s="17">
        <v>3</v>
      </c>
      <c r="K770" s="17" t="s">
        <v>68</v>
      </c>
      <c r="L770" s="17" t="s">
        <v>235</v>
      </c>
      <c r="N770" s="17">
        <v>24</v>
      </c>
      <c r="O770" s="17">
        <v>3</v>
      </c>
      <c r="P770" s="17">
        <v>1</v>
      </c>
      <c r="Q770" s="17">
        <v>0</v>
      </c>
      <c r="R770">
        <f>MATCH(D770,Отчет!$D:$D,0)</f>
        <v>32</v>
      </c>
    </row>
    <row r="771" spans="1:18" x14ac:dyDescent="0.2">
      <c r="A771" s="17">
        <v>1802974572</v>
      </c>
      <c r="B771" s="17">
        <v>8</v>
      </c>
      <c r="D771" s="17">
        <v>1171454506</v>
      </c>
      <c r="E771" s="7" t="s">
        <v>187</v>
      </c>
      <c r="F771" s="7" t="s">
        <v>188</v>
      </c>
      <c r="G771" s="7" t="s">
        <v>189</v>
      </c>
      <c r="H771" s="17" t="s">
        <v>190</v>
      </c>
      <c r="I771" s="7" t="s">
        <v>202</v>
      </c>
      <c r="J771" s="17">
        <v>3</v>
      </c>
      <c r="K771" s="17" t="s">
        <v>68</v>
      </c>
      <c r="L771" s="17" t="s">
        <v>235</v>
      </c>
      <c r="N771" s="17">
        <v>24</v>
      </c>
      <c r="O771" s="17">
        <v>3</v>
      </c>
      <c r="P771" s="17">
        <v>1</v>
      </c>
      <c r="Q771" s="17">
        <v>0</v>
      </c>
      <c r="R771">
        <f>MATCH(D771,Отчет!$D:$D,0)</f>
        <v>17</v>
      </c>
    </row>
    <row r="772" spans="1:18" x14ac:dyDescent="0.2">
      <c r="A772" s="17">
        <v>1580076287</v>
      </c>
      <c r="B772" s="17">
        <v>8</v>
      </c>
      <c r="D772" s="17">
        <v>1178834596</v>
      </c>
      <c r="E772" s="7" t="s">
        <v>148</v>
      </c>
      <c r="F772" s="7" t="s">
        <v>149</v>
      </c>
      <c r="G772" s="7" t="s">
        <v>150</v>
      </c>
      <c r="H772" s="17" t="s">
        <v>151</v>
      </c>
      <c r="I772" s="7" t="s">
        <v>202</v>
      </c>
      <c r="J772" s="17">
        <v>3</v>
      </c>
      <c r="K772" s="17" t="s">
        <v>68</v>
      </c>
      <c r="L772" s="17" t="s">
        <v>235</v>
      </c>
      <c r="N772" s="17">
        <v>24</v>
      </c>
      <c r="O772" s="17">
        <v>3</v>
      </c>
      <c r="P772" s="17">
        <v>1</v>
      </c>
      <c r="Q772" s="17">
        <v>0</v>
      </c>
      <c r="R772">
        <f>MATCH(D772,Отчет!$D:$D,0)</f>
        <v>30</v>
      </c>
    </row>
    <row r="773" spans="1:18" x14ac:dyDescent="0.2">
      <c r="A773" s="17">
        <v>1580076372</v>
      </c>
      <c r="B773" s="17">
        <v>8</v>
      </c>
      <c r="D773" s="17">
        <v>1178834581</v>
      </c>
      <c r="E773" s="7" t="s">
        <v>152</v>
      </c>
      <c r="F773" s="7" t="s">
        <v>132</v>
      </c>
      <c r="G773" s="7" t="s">
        <v>126</v>
      </c>
      <c r="H773" s="17" t="s">
        <v>153</v>
      </c>
      <c r="I773" s="7" t="s">
        <v>236</v>
      </c>
      <c r="J773" s="17">
        <v>12</v>
      </c>
      <c r="K773" s="17" t="s">
        <v>68</v>
      </c>
      <c r="L773" s="17" t="s">
        <v>237</v>
      </c>
      <c r="N773" s="17">
        <v>96</v>
      </c>
      <c r="O773" s="17">
        <v>12</v>
      </c>
      <c r="P773" s="17">
        <v>1</v>
      </c>
      <c r="Q773" s="17">
        <v>0</v>
      </c>
      <c r="R773">
        <f>MATCH(D773,Отчет!$D:$D,0)</f>
        <v>18</v>
      </c>
    </row>
    <row r="774" spans="1:18" x14ac:dyDescent="0.2">
      <c r="A774" s="17">
        <v>1580076275</v>
      </c>
      <c r="B774" s="17">
        <v>7</v>
      </c>
      <c r="D774" s="17">
        <v>1178834596</v>
      </c>
      <c r="E774" s="7" t="s">
        <v>148</v>
      </c>
      <c r="F774" s="7" t="s">
        <v>149</v>
      </c>
      <c r="G774" s="7" t="s">
        <v>150</v>
      </c>
      <c r="H774" s="17" t="s">
        <v>151</v>
      </c>
      <c r="I774" s="7" t="s">
        <v>236</v>
      </c>
      <c r="J774" s="17">
        <v>12</v>
      </c>
      <c r="K774" s="17" t="s">
        <v>68</v>
      </c>
      <c r="L774" s="17" t="s">
        <v>237</v>
      </c>
      <c r="N774" s="17">
        <v>84</v>
      </c>
      <c r="O774" s="17">
        <v>12</v>
      </c>
      <c r="P774" s="17">
        <v>1</v>
      </c>
      <c r="Q774" s="17">
        <v>0</v>
      </c>
      <c r="R774">
        <f>MATCH(D774,Отчет!$D:$D,0)</f>
        <v>30</v>
      </c>
    </row>
    <row r="775" spans="1:18" x14ac:dyDescent="0.2">
      <c r="A775" s="17">
        <v>1580076188</v>
      </c>
      <c r="B775" s="17">
        <v>7</v>
      </c>
      <c r="D775" s="17">
        <v>1307456558</v>
      </c>
      <c r="E775" s="7" t="s">
        <v>144</v>
      </c>
      <c r="F775" s="7" t="s">
        <v>145</v>
      </c>
      <c r="G775" s="7" t="s">
        <v>146</v>
      </c>
      <c r="H775" s="17" t="s">
        <v>147</v>
      </c>
      <c r="I775" s="7" t="s">
        <v>236</v>
      </c>
      <c r="J775" s="17">
        <v>12</v>
      </c>
      <c r="K775" s="17" t="s">
        <v>68</v>
      </c>
      <c r="L775" s="17" t="s">
        <v>237</v>
      </c>
      <c r="N775" s="17">
        <v>84</v>
      </c>
      <c r="O775" s="17">
        <v>12</v>
      </c>
      <c r="P775" s="17">
        <v>1</v>
      </c>
      <c r="Q775" s="17">
        <v>0</v>
      </c>
      <c r="R775">
        <f>MATCH(D775,Отчет!$D:$D,0)</f>
        <v>38</v>
      </c>
    </row>
    <row r="776" spans="1:18" x14ac:dyDescent="0.2">
      <c r="A776" s="17">
        <v>1580684425</v>
      </c>
      <c r="B776" s="17">
        <v>9</v>
      </c>
      <c r="D776" s="17">
        <v>1178834446</v>
      </c>
      <c r="E776" s="7" t="s">
        <v>134</v>
      </c>
      <c r="F776" s="7" t="s">
        <v>129</v>
      </c>
      <c r="G776" s="7" t="s">
        <v>135</v>
      </c>
      <c r="H776" s="17" t="s">
        <v>136</v>
      </c>
      <c r="I776" s="7" t="s">
        <v>236</v>
      </c>
      <c r="J776" s="17">
        <v>12</v>
      </c>
      <c r="K776" s="17" t="s">
        <v>68</v>
      </c>
      <c r="L776" s="17" t="s">
        <v>237</v>
      </c>
      <c r="N776" s="17">
        <v>108</v>
      </c>
      <c r="O776" s="17">
        <v>12</v>
      </c>
      <c r="P776" s="17">
        <v>1</v>
      </c>
      <c r="Q776" s="17">
        <v>0</v>
      </c>
      <c r="R776">
        <f>MATCH(D776,Отчет!$D:$D,0)</f>
        <v>41</v>
      </c>
    </row>
    <row r="777" spans="1:18" x14ac:dyDescent="0.2">
      <c r="A777" s="17">
        <v>1580076324</v>
      </c>
      <c r="B777" s="17">
        <v>8</v>
      </c>
      <c r="D777" s="17">
        <v>1178834476</v>
      </c>
      <c r="E777" s="7" t="s">
        <v>131</v>
      </c>
      <c r="F777" s="7" t="s">
        <v>132</v>
      </c>
      <c r="G777" s="7" t="s">
        <v>122</v>
      </c>
      <c r="H777" s="17" t="s">
        <v>133</v>
      </c>
      <c r="I777" s="7" t="s">
        <v>236</v>
      </c>
      <c r="J777" s="17">
        <v>12</v>
      </c>
      <c r="K777" s="17" t="s">
        <v>68</v>
      </c>
      <c r="L777" s="17" t="s">
        <v>237</v>
      </c>
      <c r="N777" s="17">
        <v>96</v>
      </c>
      <c r="O777" s="17">
        <v>12</v>
      </c>
      <c r="P777" s="17">
        <v>1</v>
      </c>
      <c r="Q777" s="17">
        <v>0</v>
      </c>
      <c r="R777">
        <f>MATCH(D777,Отчет!$D:$D,0)</f>
        <v>34</v>
      </c>
    </row>
    <row r="778" spans="1:18" x14ac:dyDescent="0.2">
      <c r="A778" s="17">
        <v>1580076090</v>
      </c>
      <c r="B778" s="17">
        <v>8</v>
      </c>
      <c r="D778" s="17">
        <v>1178834491</v>
      </c>
      <c r="E778" s="7" t="s">
        <v>128</v>
      </c>
      <c r="F778" s="7" t="s">
        <v>129</v>
      </c>
      <c r="G778" s="7" t="s">
        <v>65</v>
      </c>
      <c r="H778" s="17" t="s">
        <v>130</v>
      </c>
      <c r="I778" s="7" t="s">
        <v>236</v>
      </c>
      <c r="J778" s="17">
        <v>12</v>
      </c>
      <c r="K778" s="17" t="s">
        <v>68</v>
      </c>
      <c r="L778" s="17" t="s">
        <v>237</v>
      </c>
      <c r="N778" s="17">
        <v>96</v>
      </c>
      <c r="O778" s="17">
        <v>12</v>
      </c>
      <c r="P778" s="17">
        <v>1</v>
      </c>
      <c r="Q778" s="17">
        <v>0</v>
      </c>
      <c r="R778">
        <f>MATCH(D778,Отчет!$D:$D,0)</f>
        <v>20</v>
      </c>
    </row>
    <row r="779" spans="1:18" x14ac:dyDescent="0.2">
      <c r="A779" s="17">
        <v>1580076535</v>
      </c>
      <c r="B779" s="17">
        <v>9</v>
      </c>
      <c r="D779" s="17">
        <v>1178834521</v>
      </c>
      <c r="E779" s="7" t="s">
        <v>124</v>
      </c>
      <c r="F779" s="7" t="s">
        <v>125</v>
      </c>
      <c r="G779" s="7" t="s">
        <v>126</v>
      </c>
      <c r="H779" s="17" t="s">
        <v>127</v>
      </c>
      <c r="I779" s="7" t="s">
        <v>236</v>
      </c>
      <c r="J779" s="17">
        <v>12</v>
      </c>
      <c r="K779" s="17" t="s">
        <v>68</v>
      </c>
      <c r="L779" s="17" t="s">
        <v>237</v>
      </c>
      <c r="N779" s="17">
        <v>108</v>
      </c>
      <c r="O779" s="17">
        <v>12</v>
      </c>
      <c r="P779" s="17">
        <v>1</v>
      </c>
      <c r="Q779" s="17">
        <v>0</v>
      </c>
      <c r="R779">
        <f>MATCH(D779,Отчет!$D:$D,0)</f>
        <v>13</v>
      </c>
    </row>
    <row r="780" spans="1:18" x14ac:dyDescent="0.2">
      <c r="A780" s="17">
        <v>1580684463</v>
      </c>
      <c r="B780" s="17">
        <v>9</v>
      </c>
      <c r="D780" s="17">
        <v>1178834536</v>
      </c>
      <c r="E780" s="7" t="s">
        <v>158</v>
      </c>
      <c r="F780" s="7" t="s">
        <v>159</v>
      </c>
      <c r="G780" s="7" t="s">
        <v>150</v>
      </c>
      <c r="H780" s="17" t="s">
        <v>160</v>
      </c>
      <c r="I780" s="7" t="s">
        <v>236</v>
      </c>
      <c r="J780" s="17">
        <v>12</v>
      </c>
      <c r="K780" s="17" t="s">
        <v>68</v>
      </c>
      <c r="L780" s="17" t="s">
        <v>237</v>
      </c>
      <c r="N780" s="17">
        <v>108</v>
      </c>
      <c r="O780" s="17">
        <v>12</v>
      </c>
      <c r="P780" s="17">
        <v>1</v>
      </c>
      <c r="Q780" s="17">
        <v>0</v>
      </c>
      <c r="R780">
        <f>MATCH(D780,Отчет!$D:$D,0)</f>
        <v>40</v>
      </c>
    </row>
    <row r="781" spans="1:18" x14ac:dyDescent="0.2">
      <c r="A781" s="17">
        <v>1580075995</v>
      </c>
      <c r="B781" s="17">
        <v>7</v>
      </c>
      <c r="D781" s="17">
        <v>1178834566</v>
      </c>
      <c r="E781" s="7" t="s">
        <v>154</v>
      </c>
      <c r="F781" s="7" t="s">
        <v>155</v>
      </c>
      <c r="G781" s="7" t="s">
        <v>156</v>
      </c>
      <c r="H781" s="17" t="s">
        <v>157</v>
      </c>
      <c r="I781" s="7" t="s">
        <v>236</v>
      </c>
      <c r="J781" s="17">
        <v>12</v>
      </c>
      <c r="K781" s="17" t="s">
        <v>68</v>
      </c>
      <c r="L781" s="17" t="s">
        <v>237</v>
      </c>
      <c r="N781" s="17">
        <v>84</v>
      </c>
      <c r="O781" s="17">
        <v>12</v>
      </c>
      <c r="P781" s="17">
        <v>1</v>
      </c>
      <c r="Q781" s="17">
        <v>0</v>
      </c>
      <c r="R781">
        <f>MATCH(D781,Отчет!$D:$D,0)</f>
        <v>35</v>
      </c>
    </row>
    <row r="782" spans="1:18" x14ac:dyDescent="0.2">
      <c r="A782" s="17">
        <v>1580684219</v>
      </c>
      <c r="B782" s="17">
        <v>9</v>
      </c>
      <c r="D782" s="17">
        <v>1178834296</v>
      </c>
      <c r="E782" s="7" t="s">
        <v>112</v>
      </c>
      <c r="F782" s="7" t="s">
        <v>113</v>
      </c>
      <c r="G782" s="7" t="s">
        <v>114</v>
      </c>
      <c r="H782" s="17" t="s">
        <v>115</v>
      </c>
      <c r="I782" s="7" t="s">
        <v>236</v>
      </c>
      <c r="J782" s="17">
        <v>12</v>
      </c>
      <c r="K782" s="17" t="s">
        <v>68</v>
      </c>
      <c r="L782" s="17" t="s">
        <v>237</v>
      </c>
      <c r="N782" s="17">
        <v>108</v>
      </c>
      <c r="O782" s="17">
        <v>12</v>
      </c>
      <c r="P782" s="17">
        <v>1</v>
      </c>
      <c r="Q782" s="17">
        <v>0</v>
      </c>
      <c r="R782">
        <f>MATCH(D782,Отчет!$D:$D,0)</f>
        <v>26</v>
      </c>
    </row>
    <row r="783" spans="1:18" x14ac:dyDescent="0.2">
      <c r="A783" s="17">
        <v>1580684276</v>
      </c>
      <c r="B783" s="17">
        <v>9</v>
      </c>
      <c r="D783" s="17">
        <v>1178834341</v>
      </c>
      <c r="E783" s="7" t="s">
        <v>108</v>
      </c>
      <c r="F783" s="7" t="s">
        <v>109</v>
      </c>
      <c r="G783" s="7" t="s">
        <v>110</v>
      </c>
      <c r="H783" s="17" t="s">
        <v>111</v>
      </c>
      <c r="I783" s="7" t="s">
        <v>236</v>
      </c>
      <c r="J783" s="17">
        <v>12</v>
      </c>
      <c r="K783" s="17" t="s">
        <v>68</v>
      </c>
      <c r="L783" s="17" t="s">
        <v>237</v>
      </c>
      <c r="N783" s="17">
        <v>108</v>
      </c>
      <c r="O783" s="17">
        <v>12</v>
      </c>
      <c r="P783" s="17">
        <v>1</v>
      </c>
      <c r="Q783" s="17">
        <v>0</v>
      </c>
      <c r="R783">
        <f>MATCH(D783,Отчет!$D:$D,0)</f>
        <v>16</v>
      </c>
    </row>
    <row r="784" spans="1:18" x14ac:dyDescent="0.2">
      <c r="A784" s="17">
        <v>1580684294</v>
      </c>
      <c r="B784" s="17">
        <v>8</v>
      </c>
      <c r="D784" s="17">
        <v>1178834371</v>
      </c>
      <c r="E784" s="7" t="s">
        <v>104</v>
      </c>
      <c r="F784" s="7" t="s">
        <v>105</v>
      </c>
      <c r="G784" s="7" t="s">
        <v>106</v>
      </c>
      <c r="H784" s="17" t="s">
        <v>107</v>
      </c>
      <c r="I784" s="7" t="s">
        <v>236</v>
      </c>
      <c r="J784" s="17">
        <v>12</v>
      </c>
      <c r="K784" s="17" t="s">
        <v>68</v>
      </c>
      <c r="L784" s="17" t="s">
        <v>237</v>
      </c>
      <c r="N784" s="17">
        <v>96</v>
      </c>
      <c r="O784" s="17">
        <v>12</v>
      </c>
      <c r="P784" s="17">
        <v>1</v>
      </c>
      <c r="Q784" s="17">
        <v>0</v>
      </c>
      <c r="R784">
        <f>MATCH(D784,Отчет!$D:$D,0)</f>
        <v>23</v>
      </c>
    </row>
    <row r="785" spans="1:18" x14ac:dyDescent="0.2">
      <c r="A785" s="17">
        <v>1580684388</v>
      </c>
      <c r="B785" s="17">
        <v>8</v>
      </c>
      <c r="D785" s="17">
        <v>1178834386</v>
      </c>
      <c r="E785" s="7" t="s">
        <v>140</v>
      </c>
      <c r="F785" s="7" t="s">
        <v>141</v>
      </c>
      <c r="G785" s="7" t="s">
        <v>142</v>
      </c>
      <c r="H785" s="17" t="s">
        <v>143</v>
      </c>
      <c r="I785" s="7" t="s">
        <v>236</v>
      </c>
      <c r="J785" s="17">
        <v>12</v>
      </c>
      <c r="K785" s="17" t="s">
        <v>68</v>
      </c>
      <c r="L785" s="17" t="s">
        <v>237</v>
      </c>
      <c r="N785" s="17">
        <v>96</v>
      </c>
      <c r="O785" s="17">
        <v>12</v>
      </c>
      <c r="P785" s="17">
        <v>1</v>
      </c>
      <c r="Q785" s="17">
        <v>0</v>
      </c>
      <c r="R785">
        <f>MATCH(D785,Отчет!$D:$D,0)</f>
        <v>28</v>
      </c>
    </row>
    <row r="786" spans="1:18" x14ac:dyDescent="0.2">
      <c r="A786" s="17">
        <v>1580076148</v>
      </c>
      <c r="B786" s="17">
        <v>7</v>
      </c>
      <c r="D786" s="17">
        <v>1178834431</v>
      </c>
      <c r="E786" s="7" t="s">
        <v>137</v>
      </c>
      <c r="F786" s="7" t="s">
        <v>138</v>
      </c>
      <c r="G786" s="7" t="s">
        <v>98</v>
      </c>
      <c r="H786" s="17" t="s">
        <v>139</v>
      </c>
      <c r="I786" s="7" t="s">
        <v>236</v>
      </c>
      <c r="J786" s="17">
        <v>12</v>
      </c>
      <c r="K786" s="17" t="s">
        <v>68</v>
      </c>
      <c r="L786" s="17" t="s">
        <v>237</v>
      </c>
      <c r="N786" s="17">
        <v>84</v>
      </c>
      <c r="O786" s="17">
        <v>12</v>
      </c>
      <c r="P786" s="17">
        <v>1</v>
      </c>
      <c r="Q786" s="17">
        <v>0</v>
      </c>
      <c r="R786">
        <f>MATCH(D786,Отчет!$D:$D,0)</f>
        <v>27</v>
      </c>
    </row>
    <row r="787" spans="1:18" x14ac:dyDescent="0.2">
      <c r="A787" s="17">
        <v>1580076228</v>
      </c>
      <c r="B787" s="17">
        <v>8</v>
      </c>
      <c r="D787" s="17">
        <v>1171454675</v>
      </c>
      <c r="E787" s="7" t="s">
        <v>92</v>
      </c>
      <c r="F787" s="7" t="s">
        <v>93</v>
      </c>
      <c r="G787" s="7" t="s">
        <v>94</v>
      </c>
      <c r="H787" s="17" t="s">
        <v>95</v>
      </c>
      <c r="I787" s="7" t="s">
        <v>236</v>
      </c>
      <c r="J787" s="17">
        <v>12</v>
      </c>
      <c r="K787" s="17" t="s">
        <v>68</v>
      </c>
      <c r="L787" s="17" t="s">
        <v>237</v>
      </c>
      <c r="N787" s="17">
        <v>96</v>
      </c>
      <c r="O787" s="17">
        <v>12</v>
      </c>
      <c r="P787" s="17">
        <v>1</v>
      </c>
      <c r="Q787" s="17">
        <v>0</v>
      </c>
      <c r="R787">
        <f>MATCH(D787,Отчет!$D:$D,0)</f>
        <v>12</v>
      </c>
    </row>
    <row r="788" spans="1:18" x14ac:dyDescent="0.2">
      <c r="A788" s="17">
        <v>1580684490</v>
      </c>
      <c r="B788" s="17">
        <v>9</v>
      </c>
      <c r="D788" s="17">
        <v>1171454704</v>
      </c>
      <c r="E788" s="7" t="s">
        <v>87</v>
      </c>
      <c r="F788" s="7" t="s">
        <v>88</v>
      </c>
      <c r="G788" s="7" t="s">
        <v>89</v>
      </c>
      <c r="H788" s="17" t="s">
        <v>90</v>
      </c>
      <c r="I788" s="7" t="s">
        <v>236</v>
      </c>
      <c r="J788" s="17">
        <v>12</v>
      </c>
      <c r="K788" s="17" t="s">
        <v>68</v>
      </c>
      <c r="L788" s="17" t="s">
        <v>237</v>
      </c>
      <c r="N788" s="17">
        <v>108</v>
      </c>
      <c r="O788" s="17">
        <v>12</v>
      </c>
      <c r="P788" s="17">
        <v>1</v>
      </c>
      <c r="Q788" s="17">
        <v>0</v>
      </c>
      <c r="R788">
        <f>MATCH(D788,Отчет!$D:$D,0)</f>
        <v>39</v>
      </c>
    </row>
    <row r="789" spans="1:18" x14ac:dyDescent="0.2">
      <c r="A789" s="17">
        <v>1580684520</v>
      </c>
      <c r="B789" s="17">
        <v>8</v>
      </c>
      <c r="D789" s="17">
        <v>1171454717</v>
      </c>
      <c r="E789" s="7" t="s">
        <v>96</v>
      </c>
      <c r="F789" s="7" t="s">
        <v>97</v>
      </c>
      <c r="G789" s="7" t="s">
        <v>98</v>
      </c>
      <c r="H789" s="17" t="s">
        <v>99</v>
      </c>
      <c r="I789" s="7" t="s">
        <v>236</v>
      </c>
      <c r="J789" s="17">
        <v>12</v>
      </c>
      <c r="K789" s="17" t="s">
        <v>68</v>
      </c>
      <c r="L789" s="17" t="s">
        <v>237</v>
      </c>
      <c r="N789" s="17">
        <v>96</v>
      </c>
      <c r="O789" s="17">
        <v>12</v>
      </c>
      <c r="P789" s="17">
        <v>1</v>
      </c>
      <c r="Q789" s="17">
        <v>0</v>
      </c>
      <c r="R789">
        <f>MATCH(D789,Отчет!$D:$D,0)</f>
        <v>31</v>
      </c>
    </row>
    <row r="790" spans="1:18" x14ac:dyDescent="0.2">
      <c r="A790" s="17">
        <v>1580076424</v>
      </c>
      <c r="B790" s="17">
        <v>9</v>
      </c>
      <c r="D790" s="17">
        <v>1171454730</v>
      </c>
      <c r="E790" s="7" t="s">
        <v>164</v>
      </c>
      <c r="F790" s="7" t="s">
        <v>165</v>
      </c>
      <c r="G790" s="7" t="s">
        <v>166</v>
      </c>
      <c r="H790" s="17" t="s">
        <v>167</v>
      </c>
      <c r="I790" s="7" t="s">
        <v>236</v>
      </c>
      <c r="J790" s="17">
        <v>12</v>
      </c>
      <c r="K790" s="17" t="s">
        <v>68</v>
      </c>
      <c r="L790" s="17" t="s">
        <v>237</v>
      </c>
      <c r="N790" s="17">
        <v>108</v>
      </c>
      <c r="O790" s="17">
        <v>12</v>
      </c>
      <c r="P790" s="17">
        <v>1</v>
      </c>
      <c r="Q790" s="17">
        <v>0</v>
      </c>
      <c r="R790">
        <f>MATCH(D790,Отчет!$D:$D,0)</f>
        <v>19</v>
      </c>
    </row>
    <row r="791" spans="1:18" x14ac:dyDescent="0.2">
      <c r="A791" s="17">
        <v>1580684333</v>
      </c>
      <c r="B791" s="17">
        <v>7</v>
      </c>
      <c r="D791" s="17">
        <v>1171454743</v>
      </c>
      <c r="E791" s="7" t="s">
        <v>120</v>
      </c>
      <c r="F791" s="7" t="s">
        <v>121</v>
      </c>
      <c r="G791" s="7" t="s">
        <v>122</v>
      </c>
      <c r="H791" s="17" t="s">
        <v>123</v>
      </c>
      <c r="I791" s="7" t="s">
        <v>236</v>
      </c>
      <c r="J791" s="17">
        <v>12</v>
      </c>
      <c r="K791" s="17" t="s">
        <v>68</v>
      </c>
      <c r="L791" s="17" t="s">
        <v>237</v>
      </c>
      <c r="N791" s="17">
        <v>84</v>
      </c>
      <c r="O791" s="17">
        <v>12</v>
      </c>
      <c r="P791" s="17">
        <v>1</v>
      </c>
      <c r="Q791" s="17">
        <v>0</v>
      </c>
      <c r="R791">
        <f>MATCH(D791,Отчет!$D:$D,0)</f>
        <v>36</v>
      </c>
    </row>
    <row r="792" spans="1:18" x14ac:dyDescent="0.2">
      <c r="A792" s="17">
        <v>1580684201</v>
      </c>
      <c r="B792" s="17">
        <v>7</v>
      </c>
      <c r="D792" s="17">
        <v>1178834281</v>
      </c>
      <c r="E792" s="7" t="s">
        <v>116</v>
      </c>
      <c r="F792" s="7" t="s">
        <v>117</v>
      </c>
      <c r="G792" s="7" t="s">
        <v>118</v>
      </c>
      <c r="H792" s="17" t="s">
        <v>119</v>
      </c>
      <c r="I792" s="7" t="s">
        <v>236</v>
      </c>
      <c r="J792" s="17">
        <v>12</v>
      </c>
      <c r="K792" s="17" t="s">
        <v>68</v>
      </c>
      <c r="L792" s="17" t="s">
        <v>237</v>
      </c>
      <c r="N792" s="17">
        <v>84</v>
      </c>
      <c r="O792" s="17">
        <v>12</v>
      </c>
      <c r="P792" s="17">
        <v>1</v>
      </c>
      <c r="Q792" s="17">
        <v>0</v>
      </c>
      <c r="R792">
        <f>MATCH(D792,Отчет!$D:$D,0)</f>
        <v>42</v>
      </c>
    </row>
    <row r="793" spans="1:18" x14ac:dyDescent="0.2">
      <c r="A793" s="17">
        <v>1580684314</v>
      </c>
      <c r="B793" s="17">
        <v>9</v>
      </c>
      <c r="D793" s="17">
        <v>1171454584</v>
      </c>
      <c r="E793" s="7" t="s">
        <v>170</v>
      </c>
      <c r="F793" s="7" t="s">
        <v>171</v>
      </c>
      <c r="G793" s="7" t="s">
        <v>172</v>
      </c>
      <c r="H793" s="17" t="s">
        <v>173</v>
      </c>
      <c r="I793" s="7" t="s">
        <v>236</v>
      </c>
      <c r="J793" s="17">
        <v>12</v>
      </c>
      <c r="K793" s="17" t="s">
        <v>68</v>
      </c>
      <c r="L793" s="17" t="s">
        <v>237</v>
      </c>
      <c r="N793" s="17">
        <v>108</v>
      </c>
      <c r="O793" s="17">
        <v>12</v>
      </c>
      <c r="P793" s="17">
        <v>1</v>
      </c>
      <c r="Q793" s="17">
        <v>0</v>
      </c>
      <c r="R793">
        <f>MATCH(D793,Отчет!$D:$D,0)</f>
        <v>15</v>
      </c>
    </row>
    <row r="794" spans="1:18" x14ac:dyDescent="0.2">
      <c r="A794" s="17">
        <v>1580684444</v>
      </c>
      <c r="B794" s="17">
        <v>7</v>
      </c>
      <c r="D794" s="17">
        <v>1171454610</v>
      </c>
      <c r="E794" s="7" t="s">
        <v>174</v>
      </c>
      <c r="F794" s="7" t="s">
        <v>175</v>
      </c>
      <c r="G794" s="7" t="s">
        <v>150</v>
      </c>
      <c r="H794" s="17" t="s">
        <v>176</v>
      </c>
      <c r="I794" s="7" t="s">
        <v>236</v>
      </c>
      <c r="J794" s="17">
        <v>12</v>
      </c>
      <c r="K794" s="17" t="s">
        <v>68</v>
      </c>
      <c r="L794" s="17" t="s">
        <v>237</v>
      </c>
      <c r="N794" s="17">
        <v>84</v>
      </c>
      <c r="O794" s="17">
        <v>12</v>
      </c>
      <c r="P794" s="17">
        <v>1</v>
      </c>
      <c r="Q794" s="17">
        <v>0</v>
      </c>
      <c r="R794">
        <f>MATCH(D794,Отчет!$D:$D,0)</f>
        <v>21</v>
      </c>
    </row>
    <row r="795" spans="1:18" x14ac:dyDescent="0.2">
      <c r="A795" s="17">
        <v>1580076561</v>
      </c>
      <c r="B795" s="17">
        <v>8</v>
      </c>
      <c r="D795" s="17">
        <v>1171454636</v>
      </c>
      <c r="E795" s="7" t="s">
        <v>177</v>
      </c>
      <c r="F795" s="7" t="s">
        <v>125</v>
      </c>
      <c r="G795" s="7" t="s">
        <v>178</v>
      </c>
      <c r="H795" s="17" t="s">
        <v>179</v>
      </c>
      <c r="I795" s="7" t="s">
        <v>236</v>
      </c>
      <c r="J795" s="17">
        <v>12</v>
      </c>
      <c r="K795" s="17" t="s">
        <v>68</v>
      </c>
      <c r="L795" s="17" t="s">
        <v>237</v>
      </c>
      <c r="N795" s="17">
        <v>96</v>
      </c>
      <c r="O795" s="17">
        <v>12</v>
      </c>
      <c r="P795" s="17">
        <v>1</v>
      </c>
      <c r="Q795" s="17">
        <v>0</v>
      </c>
      <c r="R795">
        <f>MATCH(D795,Отчет!$D:$D,0)</f>
        <v>33</v>
      </c>
    </row>
    <row r="796" spans="1:18" x14ac:dyDescent="0.2">
      <c r="A796" s="17">
        <v>1580684370</v>
      </c>
      <c r="B796" s="17">
        <v>8</v>
      </c>
      <c r="D796" s="17">
        <v>1171454649</v>
      </c>
      <c r="E796" s="7" t="s">
        <v>180</v>
      </c>
      <c r="F796" s="7" t="s">
        <v>181</v>
      </c>
      <c r="G796" s="7" t="s">
        <v>182</v>
      </c>
      <c r="H796" s="17" t="s">
        <v>183</v>
      </c>
      <c r="I796" s="7" t="s">
        <v>236</v>
      </c>
      <c r="J796" s="17">
        <v>12</v>
      </c>
      <c r="K796" s="17" t="s">
        <v>68</v>
      </c>
      <c r="L796" s="17" t="s">
        <v>237</v>
      </c>
      <c r="N796" s="17">
        <v>96</v>
      </c>
      <c r="O796" s="17">
        <v>12</v>
      </c>
      <c r="P796" s="17">
        <v>1</v>
      </c>
      <c r="Q796" s="17">
        <v>0</v>
      </c>
      <c r="R796">
        <f>MATCH(D796,Отчет!$D:$D,0)</f>
        <v>14</v>
      </c>
    </row>
    <row r="797" spans="1:18" x14ac:dyDescent="0.2">
      <c r="A797" s="17">
        <v>1580684352</v>
      </c>
      <c r="B797" s="17">
        <v>7</v>
      </c>
      <c r="D797" s="17">
        <v>1171454662</v>
      </c>
      <c r="E797" s="7" t="s">
        <v>100</v>
      </c>
      <c r="F797" s="7" t="s">
        <v>101</v>
      </c>
      <c r="G797" s="7" t="s">
        <v>102</v>
      </c>
      <c r="H797" s="17" t="s">
        <v>103</v>
      </c>
      <c r="I797" s="7" t="s">
        <v>236</v>
      </c>
      <c r="J797" s="17">
        <v>12</v>
      </c>
      <c r="K797" s="17" t="s">
        <v>68</v>
      </c>
      <c r="L797" s="17" t="s">
        <v>237</v>
      </c>
      <c r="N797" s="17">
        <v>84</v>
      </c>
      <c r="O797" s="17">
        <v>12</v>
      </c>
      <c r="P797" s="17">
        <v>1</v>
      </c>
      <c r="Q797" s="17">
        <v>0</v>
      </c>
      <c r="R797">
        <f>MATCH(D797,Отчет!$D:$D,0)</f>
        <v>24</v>
      </c>
    </row>
    <row r="798" spans="1:18" x14ac:dyDescent="0.2">
      <c r="A798" s="17">
        <v>1580684147</v>
      </c>
      <c r="B798" s="17">
        <v>7</v>
      </c>
      <c r="D798" s="17">
        <v>1171454493</v>
      </c>
      <c r="E798" s="7" t="s">
        <v>184</v>
      </c>
      <c r="F798" s="7" t="s">
        <v>185</v>
      </c>
      <c r="G798" s="7" t="s">
        <v>98</v>
      </c>
      <c r="H798" s="17" t="s">
        <v>186</v>
      </c>
      <c r="I798" s="7" t="s">
        <v>236</v>
      </c>
      <c r="J798" s="17">
        <v>12</v>
      </c>
      <c r="K798" s="17" t="s">
        <v>68</v>
      </c>
      <c r="L798" s="17" t="s">
        <v>237</v>
      </c>
      <c r="N798" s="17">
        <v>84</v>
      </c>
      <c r="O798" s="17">
        <v>12</v>
      </c>
      <c r="P798" s="17">
        <v>1</v>
      </c>
      <c r="Q798" s="17">
        <v>0</v>
      </c>
      <c r="R798">
        <f>MATCH(D798,Отчет!$D:$D,0)</f>
        <v>32</v>
      </c>
    </row>
    <row r="799" spans="1:18" x14ac:dyDescent="0.2">
      <c r="A799" s="17">
        <v>1580684165</v>
      </c>
      <c r="B799" s="17">
        <v>8</v>
      </c>
      <c r="D799" s="17">
        <v>1171454506</v>
      </c>
      <c r="E799" s="7" t="s">
        <v>187</v>
      </c>
      <c r="F799" s="7" t="s">
        <v>188</v>
      </c>
      <c r="G799" s="7" t="s">
        <v>189</v>
      </c>
      <c r="H799" s="17" t="s">
        <v>190</v>
      </c>
      <c r="I799" s="7" t="s">
        <v>236</v>
      </c>
      <c r="J799" s="17">
        <v>12</v>
      </c>
      <c r="K799" s="17" t="s">
        <v>68</v>
      </c>
      <c r="L799" s="17" t="s">
        <v>237</v>
      </c>
      <c r="N799" s="17">
        <v>96</v>
      </c>
      <c r="O799" s="17">
        <v>12</v>
      </c>
      <c r="P799" s="17">
        <v>1</v>
      </c>
      <c r="Q799" s="17">
        <v>0</v>
      </c>
      <c r="R799">
        <f>MATCH(D799,Отчет!$D:$D,0)</f>
        <v>17</v>
      </c>
    </row>
    <row r="800" spans="1:18" x14ac:dyDescent="0.2">
      <c r="A800" s="17">
        <v>1580684183</v>
      </c>
      <c r="B800" s="17">
        <v>9</v>
      </c>
      <c r="D800" s="17">
        <v>1171454519</v>
      </c>
      <c r="E800" s="7" t="s">
        <v>191</v>
      </c>
      <c r="F800" s="7" t="s">
        <v>101</v>
      </c>
      <c r="G800" s="7" t="s">
        <v>126</v>
      </c>
      <c r="H800" s="17" t="s">
        <v>192</v>
      </c>
      <c r="I800" s="7" t="s">
        <v>236</v>
      </c>
      <c r="J800" s="17">
        <v>12</v>
      </c>
      <c r="K800" s="17" t="s">
        <v>68</v>
      </c>
      <c r="L800" s="17" t="s">
        <v>237</v>
      </c>
      <c r="N800" s="17">
        <v>108</v>
      </c>
      <c r="O800" s="17">
        <v>12</v>
      </c>
      <c r="P800" s="17">
        <v>1</v>
      </c>
      <c r="Q800" s="17">
        <v>0</v>
      </c>
      <c r="R800">
        <f>MATCH(D800,Отчет!$D:$D,0)</f>
        <v>29</v>
      </c>
    </row>
    <row r="801" spans="1:18" x14ac:dyDescent="0.2">
      <c r="A801" s="17">
        <v>1580684407</v>
      </c>
      <c r="B801" s="17">
        <v>8</v>
      </c>
      <c r="D801" s="17">
        <v>1171454532</v>
      </c>
      <c r="E801" s="7" t="s">
        <v>193</v>
      </c>
      <c r="F801" s="7" t="s">
        <v>194</v>
      </c>
      <c r="G801" s="7" t="s">
        <v>195</v>
      </c>
      <c r="H801" s="17" t="s">
        <v>196</v>
      </c>
      <c r="I801" s="7" t="s">
        <v>236</v>
      </c>
      <c r="J801" s="17">
        <v>12</v>
      </c>
      <c r="K801" s="17" t="s">
        <v>68</v>
      </c>
      <c r="L801" s="17" t="s">
        <v>237</v>
      </c>
      <c r="N801" s="17">
        <v>96</v>
      </c>
      <c r="O801" s="17">
        <v>12</v>
      </c>
      <c r="P801" s="17">
        <v>1</v>
      </c>
      <c r="Q801" s="17">
        <v>0</v>
      </c>
      <c r="R801">
        <f>MATCH(D801,Отчет!$D:$D,0)</f>
        <v>22</v>
      </c>
    </row>
    <row r="802" spans="1:18" x14ac:dyDescent="0.2">
      <c r="A802" s="17">
        <v>1580075955</v>
      </c>
      <c r="B802" s="17">
        <v>9</v>
      </c>
      <c r="D802" s="17">
        <v>1171454545</v>
      </c>
      <c r="E802" s="7" t="s">
        <v>161</v>
      </c>
      <c r="F802" s="7" t="s">
        <v>162</v>
      </c>
      <c r="G802" s="7" t="s">
        <v>146</v>
      </c>
      <c r="H802" s="17" t="s">
        <v>163</v>
      </c>
      <c r="I802" s="7" t="s">
        <v>236</v>
      </c>
      <c r="J802" s="17">
        <v>12</v>
      </c>
      <c r="K802" s="17" t="s">
        <v>68</v>
      </c>
      <c r="L802" s="17" t="s">
        <v>237</v>
      </c>
      <c r="N802" s="17">
        <v>108</v>
      </c>
      <c r="O802" s="17">
        <v>12</v>
      </c>
      <c r="P802" s="17">
        <v>1</v>
      </c>
      <c r="Q802" s="17">
        <v>0</v>
      </c>
      <c r="R802">
        <f>MATCH(D802,Отчет!$D:$D,0)</f>
        <v>25</v>
      </c>
    </row>
    <row r="803" spans="1:18" x14ac:dyDescent="0.2">
      <c r="A803" s="17">
        <v>1580684119</v>
      </c>
      <c r="B803" s="17">
        <v>8</v>
      </c>
      <c r="D803" s="17">
        <v>1171454558</v>
      </c>
      <c r="E803" s="7" t="s">
        <v>168</v>
      </c>
      <c r="F803" s="7" t="s">
        <v>138</v>
      </c>
      <c r="G803" s="7" t="s">
        <v>135</v>
      </c>
      <c r="H803" s="17" t="s">
        <v>169</v>
      </c>
      <c r="I803" s="7" t="s">
        <v>236</v>
      </c>
      <c r="J803" s="17">
        <v>12</v>
      </c>
      <c r="K803" s="17" t="s">
        <v>68</v>
      </c>
      <c r="L803" s="17" t="s">
        <v>237</v>
      </c>
      <c r="N803" s="17">
        <v>96</v>
      </c>
      <c r="O803" s="17">
        <v>12</v>
      </c>
      <c r="P803" s="17">
        <v>1</v>
      </c>
      <c r="Q803" s="17">
        <v>0</v>
      </c>
      <c r="R803">
        <f>MATCH(D803,Отчет!$D:$D,0)</f>
        <v>37</v>
      </c>
    </row>
    <row r="804" spans="1:18" x14ac:dyDescent="0.2">
      <c r="A804" s="17">
        <v>1580076368</v>
      </c>
      <c r="B804" s="17">
        <v>7</v>
      </c>
      <c r="D804" s="17">
        <v>1178834581</v>
      </c>
      <c r="E804" s="7" t="s">
        <v>152</v>
      </c>
      <c r="F804" s="7" t="s">
        <v>132</v>
      </c>
      <c r="G804" s="7" t="s">
        <v>126</v>
      </c>
      <c r="H804" s="17" t="s">
        <v>153</v>
      </c>
      <c r="I804" s="7" t="s">
        <v>204</v>
      </c>
      <c r="J804" s="17">
        <v>4</v>
      </c>
      <c r="K804" s="17" t="s">
        <v>68</v>
      </c>
      <c r="L804" s="17" t="s">
        <v>237</v>
      </c>
      <c r="N804" s="17">
        <v>28</v>
      </c>
      <c r="O804" s="17">
        <v>4</v>
      </c>
      <c r="P804" s="17">
        <v>1</v>
      </c>
      <c r="Q804" s="17">
        <v>0</v>
      </c>
      <c r="R804">
        <f>MATCH(D804,Отчет!$D:$D,0)</f>
        <v>18</v>
      </c>
    </row>
    <row r="805" spans="1:18" x14ac:dyDescent="0.2">
      <c r="A805" s="17">
        <v>1580684109</v>
      </c>
      <c r="B805" s="17">
        <v>4</v>
      </c>
      <c r="D805" s="17">
        <v>1171454558</v>
      </c>
      <c r="E805" s="7" t="s">
        <v>168</v>
      </c>
      <c r="F805" s="7" t="s">
        <v>138</v>
      </c>
      <c r="G805" s="7" t="s">
        <v>135</v>
      </c>
      <c r="H805" s="17" t="s">
        <v>169</v>
      </c>
      <c r="I805" s="7" t="s">
        <v>204</v>
      </c>
      <c r="J805" s="17">
        <v>4</v>
      </c>
      <c r="K805" s="17" t="s">
        <v>68</v>
      </c>
      <c r="L805" s="17" t="s">
        <v>237</v>
      </c>
      <c r="N805" s="17">
        <v>16</v>
      </c>
      <c r="O805" s="17">
        <v>4</v>
      </c>
      <c r="P805" s="17">
        <v>1</v>
      </c>
      <c r="Q805" s="17">
        <v>0</v>
      </c>
      <c r="R805">
        <f>MATCH(D805,Отчет!$D:$D,0)</f>
        <v>37</v>
      </c>
    </row>
    <row r="806" spans="1:18" x14ac:dyDescent="0.2">
      <c r="A806" s="17">
        <v>1580076184</v>
      </c>
      <c r="B806" s="17">
        <v>4</v>
      </c>
      <c r="D806" s="17">
        <v>1307456558</v>
      </c>
      <c r="E806" s="7" t="s">
        <v>144</v>
      </c>
      <c r="F806" s="7" t="s">
        <v>145</v>
      </c>
      <c r="G806" s="7" t="s">
        <v>146</v>
      </c>
      <c r="H806" s="17" t="s">
        <v>147</v>
      </c>
      <c r="I806" s="7" t="s">
        <v>204</v>
      </c>
      <c r="J806" s="17">
        <v>4</v>
      </c>
      <c r="K806" s="17" t="s">
        <v>68</v>
      </c>
      <c r="L806" s="17" t="s">
        <v>237</v>
      </c>
      <c r="N806" s="17">
        <v>16</v>
      </c>
      <c r="O806" s="17">
        <v>4</v>
      </c>
      <c r="P806" s="17">
        <v>1</v>
      </c>
      <c r="Q806" s="17">
        <v>0</v>
      </c>
      <c r="R806">
        <f>MATCH(D806,Отчет!$D:$D,0)</f>
        <v>38</v>
      </c>
    </row>
    <row r="807" spans="1:18" x14ac:dyDescent="0.2">
      <c r="A807" s="17">
        <v>1580076319</v>
      </c>
      <c r="B807" s="17">
        <v>4</v>
      </c>
      <c r="D807" s="17">
        <v>1178834476</v>
      </c>
      <c r="E807" s="7" t="s">
        <v>131</v>
      </c>
      <c r="F807" s="7" t="s">
        <v>132</v>
      </c>
      <c r="G807" s="7" t="s">
        <v>122</v>
      </c>
      <c r="H807" s="17" t="s">
        <v>133</v>
      </c>
      <c r="I807" s="7" t="s">
        <v>204</v>
      </c>
      <c r="J807" s="17">
        <v>4</v>
      </c>
      <c r="K807" s="17" t="s">
        <v>68</v>
      </c>
      <c r="L807" s="17" t="s">
        <v>237</v>
      </c>
      <c r="N807" s="17">
        <v>16</v>
      </c>
      <c r="O807" s="17">
        <v>4</v>
      </c>
      <c r="P807" s="17">
        <v>1</v>
      </c>
      <c r="Q807" s="17">
        <v>0</v>
      </c>
      <c r="R807">
        <f>MATCH(D807,Отчет!$D:$D,0)</f>
        <v>34</v>
      </c>
    </row>
    <row r="808" spans="1:18" x14ac:dyDescent="0.2">
      <c r="A808" s="17">
        <v>1580076083</v>
      </c>
      <c r="B808" s="17">
        <v>7</v>
      </c>
      <c r="D808" s="17">
        <v>1178834491</v>
      </c>
      <c r="E808" s="7" t="s">
        <v>128</v>
      </c>
      <c r="F808" s="7" t="s">
        <v>129</v>
      </c>
      <c r="G808" s="7" t="s">
        <v>65</v>
      </c>
      <c r="H808" s="17" t="s">
        <v>130</v>
      </c>
      <c r="I808" s="7" t="s">
        <v>204</v>
      </c>
      <c r="J808" s="17">
        <v>4</v>
      </c>
      <c r="K808" s="17" t="s">
        <v>68</v>
      </c>
      <c r="L808" s="17" t="s">
        <v>237</v>
      </c>
      <c r="N808" s="17">
        <v>28</v>
      </c>
      <c r="O808" s="17">
        <v>4</v>
      </c>
      <c r="P808" s="17">
        <v>1</v>
      </c>
      <c r="Q808" s="17">
        <v>0</v>
      </c>
      <c r="R808">
        <f>MATCH(D808,Отчет!$D:$D,0)</f>
        <v>20</v>
      </c>
    </row>
    <row r="809" spans="1:18" x14ac:dyDescent="0.2">
      <c r="A809" s="17">
        <v>1580076531</v>
      </c>
      <c r="B809" s="17">
        <v>9</v>
      </c>
      <c r="D809" s="17">
        <v>1178834521</v>
      </c>
      <c r="E809" s="7" t="s">
        <v>124</v>
      </c>
      <c r="F809" s="7" t="s">
        <v>125</v>
      </c>
      <c r="G809" s="7" t="s">
        <v>126</v>
      </c>
      <c r="H809" s="17" t="s">
        <v>127</v>
      </c>
      <c r="I809" s="7" t="s">
        <v>204</v>
      </c>
      <c r="J809" s="17">
        <v>4</v>
      </c>
      <c r="K809" s="17" t="s">
        <v>68</v>
      </c>
      <c r="L809" s="17" t="s">
        <v>237</v>
      </c>
      <c r="N809" s="17">
        <v>36</v>
      </c>
      <c r="O809" s="17">
        <v>4</v>
      </c>
      <c r="P809" s="17">
        <v>1</v>
      </c>
      <c r="Q809" s="17">
        <v>0</v>
      </c>
      <c r="R809">
        <f>MATCH(D809,Отчет!$D:$D,0)</f>
        <v>13</v>
      </c>
    </row>
    <row r="810" spans="1:18" x14ac:dyDescent="0.2">
      <c r="A810" s="17">
        <v>1580684459</v>
      </c>
      <c r="B810" s="17">
        <v>7</v>
      </c>
      <c r="D810" s="17">
        <v>1178834536</v>
      </c>
      <c r="E810" s="7" t="s">
        <v>158</v>
      </c>
      <c r="F810" s="7" t="s">
        <v>159</v>
      </c>
      <c r="G810" s="7" t="s">
        <v>150</v>
      </c>
      <c r="H810" s="17" t="s">
        <v>160</v>
      </c>
      <c r="I810" s="7" t="s">
        <v>204</v>
      </c>
      <c r="J810" s="17">
        <v>4</v>
      </c>
      <c r="K810" s="17" t="s">
        <v>68</v>
      </c>
      <c r="L810" s="17" t="s">
        <v>237</v>
      </c>
      <c r="N810" s="17">
        <v>28</v>
      </c>
      <c r="O810" s="17">
        <v>4</v>
      </c>
      <c r="P810" s="17">
        <v>1</v>
      </c>
      <c r="Q810" s="17">
        <v>0</v>
      </c>
      <c r="R810">
        <f>MATCH(D810,Отчет!$D:$D,0)</f>
        <v>40</v>
      </c>
    </row>
    <row r="811" spans="1:18" x14ac:dyDescent="0.2">
      <c r="A811" s="17">
        <v>1580075991</v>
      </c>
      <c r="B811" s="17">
        <v>7</v>
      </c>
      <c r="D811" s="17">
        <v>1178834566</v>
      </c>
      <c r="E811" s="7" t="s">
        <v>154</v>
      </c>
      <c r="F811" s="7" t="s">
        <v>155</v>
      </c>
      <c r="G811" s="7" t="s">
        <v>156</v>
      </c>
      <c r="H811" s="17" t="s">
        <v>157</v>
      </c>
      <c r="I811" s="7" t="s">
        <v>204</v>
      </c>
      <c r="J811" s="17">
        <v>4</v>
      </c>
      <c r="K811" s="17" t="s">
        <v>68</v>
      </c>
      <c r="L811" s="17" t="s">
        <v>237</v>
      </c>
      <c r="N811" s="17">
        <v>28</v>
      </c>
      <c r="O811" s="17">
        <v>4</v>
      </c>
      <c r="P811" s="17">
        <v>1</v>
      </c>
      <c r="Q811" s="17">
        <v>0</v>
      </c>
      <c r="R811">
        <f>MATCH(D811,Отчет!$D:$D,0)</f>
        <v>35</v>
      </c>
    </row>
    <row r="812" spans="1:18" x14ac:dyDescent="0.2">
      <c r="A812" s="17">
        <v>1580684215</v>
      </c>
      <c r="B812" s="17">
        <v>8</v>
      </c>
      <c r="D812" s="17">
        <v>1178834296</v>
      </c>
      <c r="E812" s="7" t="s">
        <v>112</v>
      </c>
      <c r="F812" s="7" t="s">
        <v>113</v>
      </c>
      <c r="G812" s="7" t="s">
        <v>114</v>
      </c>
      <c r="H812" s="17" t="s">
        <v>115</v>
      </c>
      <c r="I812" s="7" t="s">
        <v>204</v>
      </c>
      <c r="J812" s="17">
        <v>4</v>
      </c>
      <c r="K812" s="17" t="s">
        <v>68</v>
      </c>
      <c r="L812" s="17" t="s">
        <v>237</v>
      </c>
      <c r="N812" s="17">
        <v>32</v>
      </c>
      <c r="O812" s="17">
        <v>4</v>
      </c>
      <c r="P812" s="17">
        <v>1</v>
      </c>
      <c r="Q812" s="17">
        <v>0</v>
      </c>
      <c r="R812">
        <f>MATCH(D812,Отчет!$D:$D,0)</f>
        <v>26</v>
      </c>
    </row>
    <row r="813" spans="1:18" x14ac:dyDescent="0.2">
      <c r="A813" s="17">
        <v>1580684272</v>
      </c>
      <c r="B813" s="17">
        <v>8</v>
      </c>
      <c r="D813" s="17">
        <v>1178834341</v>
      </c>
      <c r="E813" s="7" t="s">
        <v>108</v>
      </c>
      <c r="F813" s="7" t="s">
        <v>109</v>
      </c>
      <c r="G813" s="7" t="s">
        <v>110</v>
      </c>
      <c r="H813" s="17" t="s">
        <v>111</v>
      </c>
      <c r="I813" s="7" t="s">
        <v>204</v>
      </c>
      <c r="J813" s="17">
        <v>4</v>
      </c>
      <c r="K813" s="17" t="s">
        <v>68</v>
      </c>
      <c r="L813" s="17" t="s">
        <v>237</v>
      </c>
      <c r="N813" s="17">
        <v>32</v>
      </c>
      <c r="O813" s="17">
        <v>4</v>
      </c>
      <c r="P813" s="17">
        <v>1</v>
      </c>
      <c r="Q813" s="17">
        <v>0</v>
      </c>
      <c r="R813">
        <f>MATCH(D813,Отчет!$D:$D,0)</f>
        <v>16</v>
      </c>
    </row>
    <row r="814" spans="1:18" x14ac:dyDescent="0.2">
      <c r="A814" s="17">
        <v>1580684290</v>
      </c>
      <c r="B814" s="17">
        <v>6</v>
      </c>
      <c r="D814" s="17">
        <v>1178834371</v>
      </c>
      <c r="E814" s="7" t="s">
        <v>104</v>
      </c>
      <c r="F814" s="7" t="s">
        <v>105</v>
      </c>
      <c r="G814" s="7" t="s">
        <v>106</v>
      </c>
      <c r="H814" s="17" t="s">
        <v>107</v>
      </c>
      <c r="I814" s="7" t="s">
        <v>204</v>
      </c>
      <c r="J814" s="17">
        <v>4</v>
      </c>
      <c r="K814" s="17" t="s">
        <v>68</v>
      </c>
      <c r="L814" s="17" t="s">
        <v>237</v>
      </c>
      <c r="N814" s="17">
        <v>24</v>
      </c>
      <c r="O814" s="17">
        <v>4</v>
      </c>
      <c r="P814" s="17">
        <v>1</v>
      </c>
      <c r="Q814" s="17">
        <v>0</v>
      </c>
      <c r="R814">
        <f>MATCH(D814,Отчет!$D:$D,0)</f>
        <v>23</v>
      </c>
    </row>
    <row r="815" spans="1:18" x14ac:dyDescent="0.2">
      <c r="A815" s="17">
        <v>1580684384</v>
      </c>
      <c r="B815" s="17">
        <v>4</v>
      </c>
      <c r="D815" s="17">
        <v>1178834386</v>
      </c>
      <c r="E815" s="7" t="s">
        <v>140</v>
      </c>
      <c r="F815" s="7" t="s">
        <v>141</v>
      </c>
      <c r="G815" s="7" t="s">
        <v>142</v>
      </c>
      <c r="H815" s="17" t="s">
        <v>143</v>
      </c>
      <c r="I815" s="7" t="s">
        <v>204</v>
      </c>
      <c r="J815" s="17">
        <v>4</v>
      </c>
      <c r="K815" s="17" t="s">
        <v>68</v>
      </c>
      <c r="L815" s="17" t="s">
        <v>237</v>
      </c>
      <c r="N815" s="17">
        <v>16</v>
      </c>
      <c r="O815" s="17">
        <v>4</v>
      </c>
      <c r="P815" s="17">
        <v>1</v>
      </c>
      <c r="Q815" s="17">
        <v>0</v>
      </c>
      <c r="R815">
        <f>MATCH(D815,Отчет!$D:$D,0)</f>
        <v>28</v>
      </c>
    </row>
    <row r="816" spans="1:18" x14ac:dyDescent="0.2">
      <c r="A816" s="17">
        <v>1580076143</v>
      </c>
      <c r="B816" s="17">
        <v>8</v>
      </c>
      <c r="D816" s="17">
        <v>1178834431</v>
      </c>
      <c r="E816" s="7" t="s">
        <v>137</v>
      </c>
      <c r="F816" s="7" t="s">
        <v>138</v>
      </c>
      <c r="G816" s="7" t="s">
        <v>98</v>
      </c>
      <c r="H816" s="17" t="s">
        <v>139</v>
      </c>
      <c r="I816" s="7" t="s">
        <v>204</v>
      </c>
      <c r="J816" s="17">
        <v>4</v>
      </c>
      <c r="K816" s="17" t="s">
        <v>68</v>
      </c>
      <c r="L816" s="17" t="s">
        <v>237</v>
      </c>
      <c r="N816" s="17">
        <v>32</v>
      </c>
      <c r="O816" s="17">
        <v>4</v>
      </c>
      <c r="P816" s="17">
        <v>1</v>
      </c>
      <c r="Q816" s="17">
        <v>0</v>
      </c>
      <c r="R816">
        <f>MATCH(D816,Отчет!$D:$D,0)</f>
        <v>27</v>
      </c>
    </row>
    <row r="817" spans="1:18" x14ac:dyDescent="0.2">
      <c r="A817" s="17">
        <v>1580684421</v>
      </c>
      <c r="B817" s="17">
        <v>4</v>
      </c>
      <c r="D817" s="17">
        <v>1178834446</v>
      </c>
      <c r="E817" s="7" t="s">
        <v>134</v>
      </c>
      <c r="F817" s="7" t="s">
        <v>129</v>
      </c>
      <c r="G817" s="7" t="s">
        <v>135</v>
      </c>
      <c r="H817" s="17" t="s">
        <v>136</v>
      </c>
      <c r="I817" s="7" t="s">
        <v>204</v>
      </c>
      <c r="J817" s="17">
        <v>4</v>
      </c>
      <c r="K817" s="17" t="s">
        <v>68</v>
      </c>
      <c r="L817" s="17" t="s">
        <v>237</v>
      </c>
      <c r="N817" s="17">
        <v>16</v>
      </c>
      <c r="O817" s="17">
        <v>4</v>
      </c>
      <c r="P817" s="17">
        <v>1</v>
      </c>
      <c r="Q817" s="17">
        <v>0</v>
      </c>
      <c r="R817">
        <f>MATCH(D817,Отчет!$D:$D,0)</f>
        <v>41</v>
      </c>
    </row>
    <row r="818" spans="1:18" x14ac:dyDescent="0.2">
      <c r="A818" s="17">
        <v>1580684482</v>
      </c>
      <c r="B818" s="17">
        <v>6</v>
      </c>
      <c r="D818" s="17">
        <v>1171454704</v>
      </c>
      <c r="E818" s="7" t="s">
        <v>87</v>
      </c>
      <c r="F818" s="7" t="s">
        <v>88</v>
      </c>
      <c r="G818" s="7" t="s">
        <v>89</v>
      </c>
      <c r="H818" s="17" t="s">
        <v>90</v>
      </c>
      <c r="I818" s="7" t="s">
        <v>204</v>
      </c>
      <c r="J818" s="17">
        <v>4</v>
      </c>
      <c r="K818" s="17" t="s">
        <v>68</v>
      </c>
      <c r="L818" s="17" t="s">
        <v>237</v>
      </c>
      <c r="N818" s="17">
        <v>24</v>
      </c>
      <c r="O818" s="17">
        <v>4</v>
      </c>
      <c r="P818" s="17">
        <v>1</v>
      </c>
      <c r="Q818" s="17">
        <v>0</v>
      </c>
      <c r="R818">
        <f>MATCH(D818,Отчет!$D:$D,0)</f>
        <v>39</v>
      </c>
    </row>
    <row r="819" spans="1:18" x14ac:dyDescent="0.2">
      <c r="A819" s="17">
        <v>1580684511</v>
      </c>
      <c r="B819" s="17">
        <v>5</v>
      </c>
      <c r="D819" s="17">
        <v>1171454717</v>
      </c>
      <c r="E819" s="7" t="s">
        <v>96</v>
      </c>
      <c r="F819" s="7" t="s">
        <v>97</v>
      </c>
      <c r="G819" s="7" t="s">
        <v>98</v>
      </c>
      <c r="H819" s="17" t="s">
        <v>99</v>
      </c>
      <c r="I819" s="7" t="s">
        <v>204</v>
      </c>
      <c r="J819" s="17">
        <v>4</v>
      </c>
      <c r="K819" s="17" t="s">
        <v>68</v>
      </c>
      <c r="L819" s="17" t="s">
        <v>237</v>
      </c>
      <c r="N819" s="17">
        <v>20</v>
      </c>
      <c r="O819" s="17">
        <v>4</v>
      </c>
      <c r="P819" s="17">
        <v>1</v>
      </c>
      <c r="Q819" s="17">
        <v>0</v>
      </c>
      <c r="R819">
        <f>MATCH(D819,Отчет!$D:$D,0)</f>
        <v>31</v>
      </c>
    </row>
    <row r="820" spans="1:18" x14ac:dyDescent="0.2">
      <c r="A820" s="17">
        <v>1580076419</v>
      </c>
      <c r="B820" s="17">
        <v>9</v>
      </c>
      <c r="D820" s="17">
        <v>1171454730</v>
      </c>
      <c r="E820" s="7" t="s">
        <v>164</v>
      </c>
      <c r="F820" s="7" t="s">
        <v>165</v>
      </c>
      <c r="G820" s="7" t="s">
        <v>166</v>
      </c>
      <c r="H820" s="17" t="s">
        <v>167</v>
      </c>
      <c r="I820" s="7" t="s">
        <v>204</v>
      </c>
      <c r="J820" s="17">
        <v>4</v>
      </c>
      <c r="K820" s="17" t="s">
        <v>68</v>
      </c>
      <c r="L820" s="17" t="s">
        <v>237</v>
      </c>
      <c r="N820" s="17">
        <v>36</v>
      </c>
      <c r="O820" s="17">
        <v>4</v>
      </c>
      <c r="P820" s="17">
        <v>1</v>
      </c>
      <c r="Q820" s="17">
        <v>0</v>
      </c>
      <c r="R820">
        <f>MATCH(D820,Отчет!$D:$D,0)</f>
        <v>19</v>
      </c>
    </row>
    <row r="821" spans="1:18" x14ac:dyDescent="0.2">
      <c r="A821" s="17">
        <v>1580684329</v>
      </c>
      <c r="B821" s="17">
        <v>6</v>
      </c>
      <c r="D821" s="17">
        <v>1171454743</v>
      </c>
      <c r="E821" s="7" t="s">
        <v>120</v>
      </c>
      <c r="F821" s="7" t="s">
        <v>121</v>
      </c>
      <c r="G821" s="7" t="s">
        <v>122</v>
      </c>
      <c r="H821" s="17" t="s">
        <v>123</v>
      </c>
      <c r="I821" s="7" t="s">
        <v>204</v>
      </c>
      <c r="J821" s="17">
        <v>4</v>
      </c>
      <c r="K821" s="17" t="s">
        <v>68</v>
      </c>
      <c r="L821" s="17" t="s">
        <v>237</v>
      </c>
      <c r="N821" s="17">
        <v>24</v>
      </c>
      <c r="O821" s="17">
        <v>4</v>
      </c>
      <c r="P821" s="17">
        <v>1</v>
      </c>
      <c r="Q821" s="17">
        <v>0</v>
      </c>
      <c r="R821">
        <f>MATCH(D821,Отчет!$D:$D,0)</f>
        <v>36</v>
      </c>
    </row>
    <row r="822" spans="1:18" x14ac:dyDescent="0.2">
      <c r="A822" s="17">
        <v>1580684197</v>
      </c>
      <c r="B822" s="17">
        <v>6</v>
      </c>
      <c r="D822" s="17">
        <v>1178834281</v>
      </c>
      <c r="E822" s="7" t="s">
        <v>116</v>
      </c>
      <c r="F822" s="7" t="s">
        <v>117</v>
      </c>
      <c r="G822" s="7" t="s">
        <v>118</v>
      </c>
      <c r="H822" s="17" t="s">
        <v>119</v>
      </c>
      <c r="I822" s="7" t="s">
        <v>204</v>
      </c>
      <c r="J822" s="17">
        <v>4</v>
      </c>
      <c r="K822" s="17" t="s">
        <v>68</v>
      </c>
      <c r="L822" s="17" t="s">
        <v>237</v>
      </c>
      <c r="N822" s="17">
        <v>24</v>
      </c>
      <c r="O822" s="17">
        <v>4</v>
      </c>
      <c r="P822" s="17">
        <v>1</v>
      </c>
      <c r="Q822" s="17">
        <v>0</v>
      </c>
      <c r="R822">
        <f>MATCH(D822,Отчет!$D:$D,0)</f>
        <v>42</v>
      </c>
    </row>
    <row r="823" spans="1:18" x14ac:dyDescent="0.2">
      <c r="A823" s="17">
        <v>1580684310</v>
      </c>
      <c r="B823" s="17">
        <v>7</v>
      </c>
      <c r="D823" s="17">
        <v>1171454584</v>
      </c>
      <c r="E823" s="7" t="s">
        <v>170</v>
      </c>
      <c r="F823" s="7" t="s">
        <v>171</v>
      </c>
      <c r="G823" s="7" t="s">
        <v>172</v>
      </c>
      <c r="H823" s="17" t="s">
        <v>173</v>
      </c>
      <c r="I823" s="7" t="s">
        <v>204</v>
      </c>
      <c r="J823" s="17">
        <v>4</v>
      </c>
      <c r="K823" s="17" t="s">
        <v>68</v>
      </c>
      <c r="L823" s="17" t="s">
        <v>237</v>
      </c>
      <c r="N823" s="17">
        <v>28</v>
      </c>
      <c r="O823" s="17">
        <v>4</v>
      </c>
      <c r="P823" s="17">
        <v>1</v>
      </c>
      <c r="Q823" s="17">
        <v>0</v>
      </c>
      <c r="R823">
        <f>MATCH(D823,Отчет!$D:$D,0)</f>
        <v>15</v>
      </c>
    </row>
    <row r="824" spans="1:18" x14ac:dyDescent="0.2">
      <c r="A824" s="17">
        <v>1580684440</v>
      </c>
      <c r="B824" s="17">
        <v>8</v>
      </c>
      <c r="D824" s="17">
        <v>1171454610</v>
      </c>
      <c r="E824" s="7" t="s">
        <v>174</v>
      </c>
      <c r="F824" s="7" t="s">
        <v>175</v>
      </c>
      <c r="G824" s="7" t="s">
        <v>150</v>
      </c>
      <c r="H824" s="17" t="s">
        <v>176</v>
      </c>
      <c r="I824" s="7" t="s">
        <v>204</v>
      </c>
      <c r="J824" s="17">
        <v>4</v>
      </c>
      <c r="K824" s="17" t="s">
        <v>68</v>
      </c>
      <c r="L824" s="17" t="s">
        <v>237</v>
      </c>
      <c r="N824" s="17">
        <v>32</v>
      </c>
      <c r="O824" s="17">
        <v>4</v>
      </c>
      <c r="P824" s="17">
        <v>1</v>
      </c>
      <c r="Q824" s="17">
        <v>0</v>
      </c>
      <c r="R824">
        <f>MATCH(D824,Отчет!$D:$D,0)</f>
        <v>21</v>
      </c>
    </row>
    <row r="825" spans="1:18" x14ac:dyDescent="0.2">
      <c r="A825" s="17">
        <v>1580076557</v>
      </c>
      <c r="B825" s="17">
        <v>4</v>
      </c>
      <c r="D825" s="17">
        <v>1171454636</v>
      </c>
      <c r="E825" s="7" t="s">
        <v>177</v>
      </c>
      <c r="F825" s="7" t="s">
        <v>125</v>
      </c>
      <c r="G825" s="7" t="s">
        <v>178</v>
      </c>
      <c r="H825" s="17" t="s">
        <v>179</v>
      </c>
      <c r="I825" s="7" t="s">
        <v>204</v>
      </c>
      <c r="J825" s="17">
        <v>4</v>
      </c>
      <c r="K825" s="17" t="s">
        <v>68</v>
      </c>
      <c r="L825" s="17" t="s">
        <v>237</v>
      </c>
      <c r="N825" s="17">
        <v>16</v>
      </c>
      <c r="O825" s="17">
        <v>4</v>
      </c>
      <c r="P825" s="17">
        <v>1</v>
      </c>
      <c r="Q825" s="17">
        <v>0</v>
      </c>
      <c r="R825">
        <f>MATCH(D825,Отчет!$D:$D,0)</f>
        <v>33</v>
      </c>
    </row>
    <row r="826" spans="1:18" x14ac:dyDescent="0.2">
      <c r="A826" s="17">
        <v>1580684366</v>
      </c>
      <c r="B826" s="17">
        <v>6</v>
      </c>
      <c r="D826" s="17">
        <v>1171454649</v>
      </c>
      <c r="E826" s="7" t="s">
        <v>180</v>
      </c>
      <c r="F826" s="7" t="s">
        <v>181</v>
      </c>
      <c r="G826" s="7" t="s">
        <v>182</v>
      </c>
      <c r="H826" s="17" t="s">
        <v>183</v>
      </c>
      <c r="I826" s="7" t="s">
        <v>204</v>
      </c>
      <c r="J826" s="17">
        <v>4</v>
      </c>
      <c r="K826" s="17" t="s">
        <v>68</v>
      </c>
      <c r="L826" s="17" t="s">
        <v>237</v>
      </c>
      <c r="N826" s="17">
        <v>24</v>
      </c>
      <c r="O826" s="17">
        <v>4</v>
      </c>
      <c r="P826" s="17">
        <v>1</v>
      </c>
      <c r="Q826" s="17">
        <v>0</v>
      </c>
      <c r="R826">
        <f>MATCH(D826,Отчет!$D:$D,0)</f>
        <v>14</v>
      </c>
    </row>
    <row r="827" spans="1:18" x14ac:dyDescent="0.2">
      <c r="A827" s="17">
        <v>1580684348</v>
      </c>
      <c r="B827" s="17">
        <v>8</v>
      </c>
      <c r="D827" s="17">
        <v>1171454662</v>
      </c>
      <c r="E827" s="7" t="s">
        <v>100</v>
      </c>
      <c r="F827" s="7" t="s">
        <v>101</v>
      </c>
      <c r="G827" s="7" t="s">
        <v>102</v>
      </c>
      <c r="H827" s="17" t="s">
        <v>103</v>
      </c>
      <c r="I827" s="7" t="s">
        <v>204</v>
      </c>
      <c r="J827" s="17">
        <v>4</v>
      </c>
      <c r="K827" s="17" t="s">
        <v>68</v>
      </c>
      <c r="L827" s="17" t="s">
        <v>237</v>
      </c>
      <c r="N827" s="17">
        <v>32</v>
      </c>
      <c r="O827" s="17">
        <v>4</v>
      </c>
      <c r="P827" s="17">
        <v>1</v>
      </c>
      <c r="Q827" s="17">
        <v>0</v>
      </c>
      <c r="R827">
        <f>MATCH(D827,Отчет!$D:$D,0)</f>
        <v>24</v>
      </c>
    </row>
    <row r="828" spans="1:18" x14ac:dyDescent="0.2">
      <c r="A828" s="17">
        <v>1580076224</v>
      </c>
      <c r="B828" s="17">
        <v>9</v>
      </c>
      <c r="D828" s="17">
        <v>1171454675</v>
      </c>
      <c r="E828" s="7" t="s">
        <v>92</v>
      </c>
      <c r="F828" s="7" t="s">
        <v>93</v>
      </c>
      <c r="G828" s="7" t="s">
        <v>94</v>
      </c>
      <c r="H828" s="17" t="s">
        <v>95</v>
      </c>
      <c r="I828" s="7" t="s">
        <v>204</v>
      </c>
      <c r="J828" s="17">
        <v>4</v>
      </c>
      <c r="K828" s="17" t="s">
        <v>68</v>
      </c>
      <c r="L828" s="17" t="s">
        <v>237</v>
      </c>
      <c r="N828" s="17">
        <v>36</v>
      </c>
      <c r="O828" s="17">
        <v>4</v>
      </c>
      <c r="P828" s="17">
        <v>1</v>
      </c>
      <c r="Q828" s="17">
        <v>0</v>
      </c>
      <c r="R828">
        <f>MATCH(D828,Отчет!$D:$D,0)</f>
        <v>12</v>
      </c>
    </row>
    <row r="829" spans="1:18" x14ac:dyDescent="0.2">
      <c r="A829" s="17">
        <v>1580684139</v>
      </c>
      <c r="B829" s="17">
        <v>5</v>
      </c>
      <c r="D829" s="17">
        <v>1171454493</v>
      </c>
      <c r="E829" s="7" t="s">
        <v>184</v>
      </c>
      <c r="F829" s="7" t="s">
        <v>185</v>
      </c>
      <c r="G829" s="7" t="s">
        <v>98</v>
      </c>
      <c r="H829" s="17" t="s">
        <v>186</v>
      </c>
      <c r="I829" s="7" t="s">
        <v>204</v>
      </c>
      <c r="J829" s="17">
        <v>4</v>
      </c>
      <c r="K829" s="17" t="s">
        <v>68</v>
      </c>
      <c r="L829" s="17" t="s">
        <v>237</v>
      </c>
      <c r="N829" s="17">
        <v>20</v>
      </c>
      <c r="O829" s="17">
        <v>4</v>
      </c>
      <c r="P829" s="17">
        <v>1</v>
      </c>
      <c r="Q829" s="17">
        <v>0</v>
      </c>
      <c r="R829">
        <f>MATCH(D829,Отчет!$D:$D,0)</f>
        <v>32</v>
      </c>
    </row>
    <row r="830" spans="1:18" x14ac:dyDescent="0.2">
      <c r="A830" s="17">
        <v>1580684161</v>
      </c>
      <c r="B830" s="17">
        <v>8</v>
      </c>
      <c r="D830" s="17">
        <v>1171454506</v>
      </c>
      <c r="E830" s="7" t="s">
        <v>187</v>
      </c>
      <c r="F830" s="7" t="s">
        <v>188</v>
      </c>
      <c r="G830" s="7" t="s">
        <v>189</v>
      </c>
      <c r="H830" s="17" t="s">
        <v>190</v>
      </c>
      <c r="I830" s="7" t="s">
        <v>204</v>
      </c>
      <c r="J830" s="17">
        <v>4</v>
      </c>
      <c r="K830" s="17" t="s">
        <v>68</v>
      </c>
      <c r="L830" s="17" t="s">
        <v>237</v>
      </c>
      <c r="N830" s="17">
        <v>32</v>
      </c>
      <c r="O830" s="17">
        <v>4</v>
      </c>
      <c r="P830" s="17">
        <v>1</v>
      </c>
      <c r="Q830" s="17">
        <v>0</v>
      </c>
      <c r="R830">
        <f>MATCH(D830,Отчет!$D:$D,0)</f>
        <v>17</v>
      </c>
    </row>
    <row r="831" spans="1:18" x14ac:dyDescent="0.2">
      <c r="A831" s="17">
        <v>1580684179</v>
      </c>
      <c r="B831" s="17">
        <v>5</v>
      </c>
      <c r="D831" s="17">
        <v>1171454519</v>
      </c>
      <c r="E831" s="7" t="s">
        <v>191</v>
      </c>
      <c r="F831" s="7" t="s">
        <v>101</v>
      </c>
      <c r="G831" s="7" t="s">
        <v>126</v>
      </c>
      <c r="H831" s="17" t="s">
        <v>192</v>
      </c>
      <c r="I831" s="7" t="s">
        <v>204</v>
      </c>
      <c r="J831" s="17">
        <v>4</v>
      </c>
      <c r="K831" s="17" t="s">
        <v>68</v>
      </c>
      <c r="L831" s="17" t="s">
        <v>237</v>
      </c>
      <c r="N831" s="17">
        <v>20</v>
      </c>
      <c r="O831" s="17">
        <v>4</v>
      </c>
      <c r="P831" s="17">
        <v>1</v>
      </c>
      <c r="Q831" s="17">
        <v>0</v>
      </c>
      <c r="R831">
        <f>MATCH(D831,Отчет!$D:$D,0)</f>
        <v>29</v>
      </c>
    </row>
    <row r="832" spans="1:18" x14ac:dyDescent="0.2">
      <c r="A832" s="17">
        <v>1580684403</v>
      </c>
      <c r="B832" s="17">
        <v>8</v>
      </c>
      <c r="D832" s="17">
        <v>1171454532</v>
      </c>
      <c r="E832" s="7" t="s">
        <v>193</v>
      </c>
      <c r="F832" s="7" t="s">
        <v>194</v>
      </c>
      <c r="G832" s="7" t="s">
        <v>195</v>
      </c>
      <c r="H832" s="17" t="s">
        <v>196</v>
      </c>
      <c r="I832" s="7" t="s">
        <v>204</v>
      </c>
      <c r="J832" s="17">
        <v>4</v>
      </c>
      <c r="K832" s="17" t="s">
        <v>68</v>
      </c>
      <c r="L832" s="17" t="s">
        <v>237</v>
      </c>
      <c r="N832" s="17">
        <v>32</v>
      </c>
      <c r="O832" s="17">
        <v>4</v>
      </c>
      <c r="P832" s="17">
        <v>1</v>
      </c>
      <c r="Q832" s="17">
        <v>0</v>
      </c>
      <c r="R832">
        <f>MATCH(D832,Отчет!$D:$D,0)</f>
        <v>22</v>
      </c>
    </row>
    <row r="833" spans="1:18" x14ac:dyDescent="0.2">
      <c r="A833" s="17">
        <v>1580075951</v>
      </c>
      <c r="B833" s="17">
        <v>9</v>
      </c>
      <c r="D833" s="17">
        <v>1171454545</v>
      </c>
      <c r="E833" s="7" t="s">
        <v>161</v>
      </c>
      <c r="F833" s="7" t="s">
        <v>162</v>
      </c>
      <c r="G833" s="7" t="s">
        <v>146</v>
      </c>
      <c r="H833" s="17" t="s">
        <v>163</v>
      </c>
      <c r="I833" s="7" t="s">
        <v>204</v>
      </c>
      <c r="J833" s="17">
        <v>4</v>
      </c>
      <c r="K833" s="17" t="s">
        <v>68</v>
      </c>
      <c r="L833" s="17" t="s">
        <v>237</v>
      </c>
      <c r="N833" s="17">
        <v>36</v>
      </c>
      <c r="O833" s="17">
        <v>4</v>
      </c>
      <c r="P833" s="17">
        <v>1</v>
      </c>
      <c r="Q833" s="17">
        <v>0</v>
      </c>
      <c r="R833">
        <f>MATCH(D833,Отчет!$D:$D,0)</f>
        <v>25</v>
      </c>
    </row>
    <row r="834" spans="1:18" x14ac:dyDescent="0.2">
      <c r="A834" s="17">
        <v>1580076271</v>
      </c>
      <c r="B834" s="17">
        <v>5</v>
      </c>
      <c r="D834" s="17">
        <v>1178834596</v>
      </c>
      <c r="E834" s="7" t="s">
        <v>148</v>
      </c>
      <c r="F834" s="7" t="s">
        <v>149</v>
      </c>
      <c r="G834" s="7" t="s">
        <v>150</v>
      </c>
      <c r="H834" s="17" t="s">
        <v>151</v>
      </c>
      <c r="I834" s="7" t="s">
        <v>204</v>
      </c>
      <c r="J834" s="17">
        <v>4</v>
      </c>
      <c r="K834" s="17" t="s">
        <v>68</v>
      </c>
      <c r="L834" s="17" t="s">
        <v>237</v>
      </c>
      <c r="N834" s="17">
        <v>20</v>
      </c>
      <c r="O834" s="17">
        <v>4</v>
      </c>
      <c r="P834" s="17">
        <v>1</v>
      </c>
      <c r="Q834" s="17">
        <v>0</v>
      </c>
      <c r="R834">
        <f>MATCH(D834,Отчет!$D:$D,0)</f>
        <v>30</v>
      </c>
    </row>
    <row r="835" spans="1:18" x14ac:dyDescent="0.2">
      <c r="A835" s="17">
        <v>1580684124</v>
      </c>
      <c r="B835" s="17">
        <v>6</v>
      </c>
      <c r="D835" s="17">
        <v>1171454558</v>
      </c>
      <c r="E835" s="7" t="s">
        <v>168</v>
      </c>
      <c r="F835" s="7" t="s">
        <v>138</v>
      </c>
      <c r="G835" s="7" t="s">
        <v>135</v>
      </c>
      <c r="H835" s="17" t="s">
        <v>169</v>
      </c>
      <c r="I835" s="7" t="s">
        <v>238</v>
      </c>
      <c r="J835" s="17">
        <v>6</v>
      </c>
      <c r="K835" s="17" t="s">
        <v>68</v>
      </c>
      <c r="L835" s="17" t="s">
        <v>237</v>
      </c>
      <c r="N835" s="17">
        <v>36</v>
      </c>
      <c r="O835" s="17">
        <v>6</v>
      </c>
      <c r="P835" s="17">
        <v>1</v>
      </c>
      <c r="Q835" s="17">
        <v>0</v>
      </c>
      <c r="R835">
        <f>MATCH(D835,Отчет!$D:$D,0)</f>
        <v>37</v>
      </c>
    </row>
    <row r="836" spans="1:18" x14ac:dyDescent="0.2">
      <c r="A836" s="17">
        <v>1580076377</v>
      </c>
      <c r="B836" s="17">
        <v>8</v>
      </c>
      <c r="D836" s="17">
        <v>1178834581</v>
      </c>
      <c r="E836" s="7" t="s">
        <v>152</v>
      </c>
      <c r="F836" s="7" t="s">
        <v>132</v>
      </c>
      <c r="G836" s="7" t="s">
        <v>126</v>
      </c>
      <c r="H836" s="17" t="s">
        <v>153</v>
      </c>
      <c r="I836" s="7" t="s">
        <v>238</v>
      </c>
      <c r="J836" s="17">
        <v>6</v>
      </c>
      <c r="K836" s="17" t="s">
        <v>68</v>
      </c>
      <c r="L836" s="17" t="s">
        <v>237</v>
      </c>
      <c r="N836" s="17">
        <v>48</v>
      </c>
      <c r="O836" s="17">
        <v>6</v>
      </c>
      <c r="P836" s="17">
        <v>1</v>
      </c>
      <c r="Q836" s="17">
        <v>0</v>
      </c>
      <c r="R836">
        <f>MATCH(D836,Отчет!$D:$D,0)</f>
        <v>18</v>
      </c>
    </row>
    <row r="837" spans="1:18" x14ac:dyDescent="0.2">
      <c r="A837" s="17">
        <v>1580075959</v>
      </c>
      <c r="B837" s="17">
        <v>8</v>
      </c>
      <c r="D837" s="17">
        <v>1171454545</v>
      </c>
      <c r="E837" s="7" t="s">
        <v>161</v>
      </c>
      <c r="F837" s="7" t="s">
        <v>162</v>
      </c>
      <c r="G837" s="7" t="s">
        <v>146</v>
      </c>
      <c r="H837" s="17" t="s">
        <v>163</v>
      </c>
      <c r="I837" s="7" t="s">
        <v>238</v>
      </c>
      <c r="J837" s="17">
        <v>6</v>
      </c>
      <c r="K837" s="17" t="s">
        <v>68</v>
      </c>
      <c r="L837" s="17" t="s">
        <v>237</v>
      </c>
      <c r="N837" s="17">
        <v>48</v>
      </c>
      <c r="O837" s="17">
        <v>6</v>
      </c>
      <c r="P837" s="17">
        <v>1</v>
      </c>
      <c r="Q837" s="17">
        <v>0</v>
      </c>
      <c r="R837">
        <f>MATCH(D837,Отчет!$D:$D,0)</f>
        <v>25</v>
      </c>
    </row>
    <row r="838" spans="1:18" x14ac:dyDescent="0.2">
      <c r="A838" s="17">
        <v>1580076232</v>
      </c>
      <c r="B838" s="17">
        <v>10</v>
      </c>
      <c r="D838" s="17">
        <v>1171454675</v>
      </c>
      <c r="E838" s="7" t="s">
        <v>92</v>
      </c>
      <c r="F838" s="7" t="s">
        <v>93</v>
      </c>
      <c r="G838" s="7" t="s">
        <v>94</v>
      </c>
      <c r="H838" s="17" t="s">
        <v>95</v>
      </c>
      <c r="I838" s="7" t="s">
        <v>238</v>
      </c>
      <c r="J838" s="17">
        <v>6</v>
      </c>
      <c r="K838" s="17" t="s">
        <v>68</v>
      </c>
      <c r="L838" s="17" t="s">
        <v>237</v>
      </c>
      <c r="N838" s="17">
        <v>60</v>
      </c>
      <c r="O838" s="17">
        <v>6</v>
      </c>
      <c r="P838" s="17">
        <v>1</v>
      </c>
      <c r="Q838" s="17">
        <v>0</v>
      </c>
      <c r="R838">
        <f>MATCH(D838,Отчет!$D:$D,0)</f>
        <v>12</v>
      </c>
    </row>
    <row r="839" spans="1:18" x14ac:dyDescent="0.2">
      <c r="A839" s="17">
        <v>1580684411</v>
      </c>
      <c r="B839" s="17">
        <v>8</v>
      </c>
      <c r="D839" s="17">
        <v>1171454532</v>
      </c>
      <c r="E839" s="7" t="s">
        <v>193</v>
      </c>
      <c r="F839" s="7" t="s">
        <v>194</v>
      </c>
      <c r="G839" s="7" t="s">
        <v>195</v>
      </c>
      <c r="H839" s="17" t="s">
        <v>196</v>
      </c>
      <c r="I839" s="7" t="s">
        <v>238</v>
      </c>
      <c r="J839" s="17">
        <v>6</v>
      </c>
      <c r="K839" s="17" t="s">
        <v>68</v>
      </c>
      <c r="L839" s="17" t="s">
        <v>237</v>
      </c>
      <c r="N839" s="17">
        <v>48</v>
      </c>
      <c r="O839" s="17">
        <v>6</v>
      </c>
      <c r="P839" s="17">
        <v>1</v>
      </c>
      <c r="Q839" s="17">
        <v>0</v>
      </c>
      <c r="R839">
        <f>MATCH(D839,Отчет!$D:$D,0)</f>
        <v>22</v>
      </c>
    </row>
    <row r="840" spans="1:18" x14ac:dyDescent="0.2">
      <c r="A840" s="17">
        <v>1580684429</v>
      </c>
      <c r="B840" s="17">
        <v>5</v>
      </c>
      <c r="D840" s="17">
        <v>1178834446</v>
      </c>
      <c r="E840" s="7" t="s">
        <v>134</v>
      </c>
      <c r="F840" s="7" t="s">
        <v>129</v>
      </c>
      <c r="G840" s="7" t="s">
        <v>135</v>
      </c>
      <c r="H840" s="17" t="s">
        <v>136</v>
      </c>
      <c r="I840" s="7" t="s">
        <v>238</v>
      </c>
      <c r="J840" s="17">
        <v>6</v>
      </c>
      <c r="K840" s="17" t="s">
        <v>68</v>
      </c>
      <c r="L840" s="17" t="s">
        <v>237</v>
      </c>
      <c r="N840" s="17">
        <v>30</v>
      </c>
      <c r="O840" s="17">
        <v>6</v>
      </c>
      <c r="P840" s="17">
        <v>1</v>
      </c>
      <c r="Q840" s="17">
        <v>0</v>
      </c>
      <c r="R840">
        <f>MATCH(D840,Отчет!$D:$D,0)</f>
        <v>41</v>
      </c>
    </row>
    <row r="841" spans="1:18" x14ac:dyDescent="0.2">
      <c r="A841" s="17">
        <v>1580684187</v>
      </c>
      <c r="B841" s="17">
        <v>7</v>
      </c>
      <c r="D841" s="17">
        <v>1171454519</v>
      </c>
      <c r="E841" s="7" t="s">
        <v>191</v>
      </c>
      <c r="F841" s="7" t="s">
        <v>101</v>
      </c>
      <c r="G841" s="7" t="s">
        <v>126</v>
      </c>
      <c r="H841" s="17" t="s">
        <v>192</v>
      </c>
      <c r="I841" s="7" t="s">
        <v>238</v>
      </c>
      <c r="J841" s="17">
        <v>6</v>
      </c>
      <c r="K841" s="17" t="s">
        <v>68</v>
      </c>
      <c r="L841" s="17" t="s">
        <v>237</v>
      </c>
      <c r="N841" s="17">
        <v>42</v>
      </c>
      <c r="O841" s="17">
        <v>6</v>
      </c>
      <c r="P841" s="17">
        <v>1</v>
      </c>
      <c r="Q841" s="17">
        <v>0</v>
      </c>
      <c r="R841">
        <f>MATCH(D841,Отчет!$D:$D,0)</f>
        <v>29</v>
      </c>
    </row>
    <row r="842" spans="1:18" x14ac:dyDescent="0.2">
      <c r="A842" s="17">
        <v>1580076152</v>
      </c>
      <c r="B842" s="17">
        <v>6</v>
      </c>
      <c r="D842" s="17">
        <v>1178834431</v>
      </c>
      <c r="E842" s="7" t="s">
        <v>137</v>
      </c>
      <c r="F842" s="7" t="s">
        <v>138</v>
      </c>
      <c r="G842" s="7" t="s">
        <v>98</v>
      </c>
      <c r="H842" s="17" t="s">
        <v>139</v>
      </c>
      <c r="I842" s="7" t="s">
        <v>238</v>
      </c>
      <c r="J842" s="17">
        <v>6</v>
      </c>
      <c r="K842" s="17" t="s">
        <v>68</v>
      </c>
      <c r="L842" s="17" t="s">
        <v>237</v>
      </c>
      <c r="N842" s="17">
        <v>36</v>
      </c>
      <c r="O842" s="17">
        <v>6</v>
      </c>
      <c r="P842" s="17">
        <v>1</v>
      </c>
      <c r="Q842" s="17">
        <v>0</v>
      </c>
      <c r="R842">
        <f>MATCH(D842,Отчет!$D:$D,0)</f>
        <v>27</v>
      </c>
    </row>
    <row r="843" spans="1:18" x14ac:dyDescent="0.2">
      <c r="A843" s="17">
        <v>1580684169</v>
      </c>
      <c r="B843" s="17">
        <v>8</v>
      </c>
      <c r="D843" s="17">
        <v>1171454506</v>
      </c>
      <c r="E843" s="7" t="s">
        <v>187</v>
      </c>
      <c r="F843" s="7" t="s">
        <v>188</v>
      </c>
      <c r="G843" s="7" t="s">
        <v>189</v>
      </c>
      <c r="H843" s="17" t="s">
        <v>190</v>
      </c>
      <c r="I843" s="7" t="s">
        <v>238</v>
      </c>
      <c r="J843" s="17">
        <v>6</v>
      </c>
      <c r="K843" s="17" t="s">
        <v>68</v>
      </c>
      <c r="L843" s="17" t="s">
        <v>237</v>
      </c>
      <c r="N843" s="17">
        <v>48</v>
      </c>
      <c r="O843" s="17">
        <v>6</v>
      </c>
      <c r="P843" s="17">
        <v>1</v>
      </c>
      <c r="Q843" s="17">
        <v>0</v>
      </c>
      <c r="R843">
        <f>MATCH(D843,Отчет!$D:$D,0)</f>
        <v>17</v>
      </c>
    </row>
    <row r="844" spans="1:18" x14ac:dyDescent="0.2">
      <c r="A844" s="17">
        <v>1580076539</v>
      </c>
      <c r="B844" s="17">
        <v>9</v>
      </c>
      <c r="D844" s="17">
        <v>1178834521</v>
      </c>
      <c r="E844" s="7" t="s">
        <v>124</v>
      </c>
      <c r="F844" s="7" t="s">
        <v>125</v>
      </c>
      <c r="G844" s="7" t="s">
        <v>126</v>
      </c>
      <c r="H844" s="17" t="s">
        <v>127</v>
      </c>
      <c r="I844" s="7" t="s">
        <v>238</v>
      </c>
      <c r="J844" s="17">
        <v>6</v>
      </c>
      <c r="K844" s="17" t="s">
        <v>68</v>
      </c>
      <c r="L844" s="17" t="s">
        <v>237</v>
      </c>
      <c r="N844" s="17">
        <v>54</v>
      </c>
      <c r="O844" s="17">
        <v>6</v>
      </c>
      <c r="P844" s="17">
        <v>1</v>
      </c>
      <c r="Q844" s="17">
        <v>0</v>
      </c>
      <c r="R844">
        <f>MATCH(D844,Отчет!$D:$D,0)</f>
        <v>13</v>
      </c>
    </row>
    <row r="845" spans="1:18" x14ac:dyDescent="0.2">
      <c r="A845" s="17">
        <v>1580684151</v>
      </c>
      <c r="B845" s="17">
        <v>7</v>
      </c>
      <c r="D845" s="17">
        <v>1171454493</v>
      </c>
      <c r="E845" s="7" t="s">
        <v>184</v>
      </c>
      <c r="F845" s="7" t="s">
        <v>185</v>
      </c>
      <c r="G845" s="7" t="s">
        <v>98</v>
      </c>
      <c r="H845" s="17" t="s">
        <v>186</v>
      </c>
      <c r="I845" s="7" t="s">
        <v>238</v>
      </c>
      <c r="J845" s="17">
        <v>6</v>
      </c>
      <c r="K845" s="17" t="s">
        <v>68</v>
      </c>
      <c r="L845" s="17" t="s">
        <v>237</v>
      </c>
      <c r="N845" s="17">
        <v>42</v>
      </c>
      <c r="O845" s="17">
        <v>6</v>
      </c>
      <c r="P845" s="17">
        <v>1</v>
      </c>
      <c r="Q845" s="17">
        <v>0</v>
      </c>
      <c r="R845">
        <f>MATCH(D845,Отчет!$D:$D,0)</f>
        <v>32</v>
      </c>
    </row>
    <row r="846" spans="1:18" x14ac:dyDescent="0.2">
      <c r="A846" s="17">
        <v>1683527432</v>
      </c>
      <c r="B846" s="17">
        <v>4</v>
      </c>
      <c r="D846" s="17">
        <v>853560123</v>
      </c>
      <c r="E846" s="7" t="s">
        <v>63</v>
      </c>
      <c r="F846" s="7" t="s">
        <v>64</v>
      </c>
      <c r="G846" s="7" t="s">
        <v>65</v>
      </c>
      <c r="H846" s="17" t="s">
        <v>66</v>
      </c>
      <c r="I846" s="7" t="s">
        <v>238</v>
      </c>
      <c r="J846" s="17">
        <v>6</v>
      </c>
      <c r="K846" s="17" t="s">
        <v>68</v>
      </c>
      <c r="L846" s="17" t="s">
        <v>237</v>
      </c>
      <c r="N846" s="17">
        <v>24</v>
      </c>
      <c r="O846" s="17">
        <v>6</v>
      </c>
      <c r="P846" s="17">
        <v>1</v>
      </c>
      <c r="Q846" s="17">
        <v>0</v>
      </c>
      <c r="R846">
        <f>MATCH(D846,Отчет!$D:$D,0)</f>
        <v>43</v>
      </c>
    </row>
    <row r="847" spans="1:18" x14ac:dyDescent="0.2">
      <c r="A847" s="17">
        <v>1580684392</v>
      </c>
      <c r="B847" s="17">
        <v>6</v>
      </c>
      <c r="D847" s="17">
        <v>1178834386</v>
      </c>
      <c r="E847" s="7" t="s">
        <v>140</v>
      </c>
      <c r="F847" s="7" t="s">
        <v>141</v>
      </c>
      <c r="G847" s="7" t="s">
        <v>142</v>
      </c>
      <c r="H847" s="17" t="s">
        <v>143</v>
      </c>
      <c r="I847" s="7" t="s">
        <v>238</v>
      </c>
      <c r="J847" s="17">
        <v>6</v>
      </c>
      <c r="K847" s="17" t="s">
        <v>68</v>
      </c>
      <c r="L847" s="17" t="s">
        <v>237</v>
      </c>
      <c r="N847" s="17">
        <v>36</v>
      </c>
      <c r="O847" s="17">
        <v>6</v>
      </c>
      <c r="P847" s="17">
        <v>1</v>
      </c>
      <c r="Q847" s="17">
        <v>0</v>
      </c>
      <c r="R847">
        <f>MATCH(D847,Отчет!$D:$D,0)</f>
        <v>28</v>
      </c>
    </row>
    <row r="848" spans="1:18" x14ac:dyDescent="0.2">
      <c r="A848" s="17">
        <v>1580684356</v>
      </c>
      <c r="B848" s="17">
        <v>7</v>
      </c>
      <c r="D848" s="17">
        <v>1171454662</v>
      </c>
      <c r="E848" s="7" t="s">
        <v>100</v>
      </c>
      <c r="F848" s="7" t="s">
        <v>101</v>
      </c>
      <c r="G848" s="7" t="s">
        <v>102</v>
      </c>
      <c r="H848" s="17" t="s">
        <v>103</v>
      </c>
      <c r="I848" s="7" t="s">
        <v>238</v>
      </c>
      <c r="J848" s="17">
        <v>6</v>
      </c>
      <c r="K848" s="17" t="s">
        <v>68</v>
      </c>
      <c r="L848" s="17" t="s">
        <v>237</v>
      </c>
      <c r="N848" s="17">
        <v>42</v>
      </c>
      <c r="O848" s="17">
        <v>6</v>
      </c>
      <c r="P848" s="17">
        <v>1</v>
      </c>
      <c r="Q848" s="17">
        <v>0</v>
      </c>
      <c r="R848">
        <f>MATCH(D848,Отчет!$D:$D,0)</f>
        <v>24</v>
      </c>
    </row>
    <row r="849" spans="1:18" x14ac:dyDescent="0.2">
      <c r="A849" s="17">
        <v>1580076279</v>
      </c>
      <c r="B849" s="17">
        <v>8</v>
      </c>
      <c r="D849" s="17">
        <v>1178834596</v>
      </c>
      <c r="E849" s="7" t="s">
        <v>148</v>
      </c>
      <c r="F849" s="7" t="s">
        <v>149</v>
      </c>
      <c r="G849" s="7" t="s">
        <v>150</v>
      </c>
      <c r="H849" s="17" t="s">
        <v>151</v>
      </c>
      <c r="I849" s="7" t="s">
        <v>238</v>
      </c>
      <c r="J849" s="17">
        <v>6</v>
      </c>
      <c r="K849" s="17" t="s">
        <v>68</v>
      </c>
      <c r="L849" s="17" t="s">
        <v>237</v>
      </c>
      <c r="N849" s="17">
        <v>48</v>
      </c>
      <c r="O849" s="17">
        <v>6</v>
      </c>
      <c r="P849" s="17">
        <v>1</v>
      </c>
      <c r="Q849" s="17">
        <v>0</v>
      </c>
      <c r="R849">
        <f>MATCH(D849,Отчет!$D:$D,0)</f>
        <v>30</v>
      </c>
    </row>
    <row r="850" spans="1:18" x14ac:dyDescent="0.2">
      <c r="A850" s="17">
        <v>1580684374</v>
      </c>
      <c r="B850" s="17">
        <v>8</v>
      </c>
      <c r="D850" s="17">
        <v>1171454649</v>
      </c>
      <c r="E850" s="7" t="s">
        <v>180</v>
      </c>
      <c r="F850" s="7" t="s">
        <v>181</v>
      </c>
      <c r="G850" s="7" t="s">
        <v>182</v>
      </c>
      <c r="H850" s="17" t="s">
        <v>183</v>
      </c>
      <c r="I850" s="7" t="s">
        <v>238</v>
      </c>
      <c r="J850" s="17">
        <v>6</v>
      </c>
      <c r="K850" s="17" t="s">
        <v>68</v>
      </c>
      <c r="L850" s="17" t="s">
        <v>237</v>
      </c>
      <c r="N850" s="17">
        <v>48</v>
      </c>
      <c r="O850" s="17">
        <v>6</v>
      </c>
      <c r="P850" s="17">
        <v>1</v>
      </c>
      <c r="Q850" s="17">
        <v>0</v>
      </c>
      <c r="R850">
        <f>MATCH(D850,Отчет!$D:$D,0)</f>
        <v>14</v>
      </c>
    </row>
    <row r="851" spans="1:18" x14ac:dyDescent="0.2">
      <c r="A851" s="17">
        <v>1580684298</v>
      </c>
      <c r="B851" s="17">
        <v>7</v>
      </c>
      <c r="D851" s="17">
        <v>1178834371</v>
      </c>
      <c r="E851" s="7" t="s">
        <v>104</v>
      </c>
      <c r="F851" s="7" t="s">
        <v>105</v>
      </c>
      <c r="G851" s="7" t="s">
        <v>106</v>
      </c>
      <c r="H851" s="17" t="s">
        <v>107</v>
      </c>
      <c r="I851" s="7" t="s">
        <v>238</v>
      </c>
      <c r="J851" s="17">
        <v>6</v>
      </c>
      <c r="K851" s="17" t="s">
        <v>68</v>
      </c>
      <c r="L851" s="17" t="s">
        <v>237</v>
      </c>
      <c r="N851" s="17">
        <v>42</v>
      </c>
      <c r="O851" s="17">
        <v>6</v>
      </c>
      <c r="P851" s="17">
        <v>1</v>
      </c>
      <c r="Q851" s="17">
        <v>0</v>
      </c>
      <c r="R851">
        <f>MATCH(D851,Отчет!$D:$D,0)</f>
        <v>23</v>
      </c>
    </row>
    <row r="852" spans="1:18" x14ac:dyDescent="0.2">
      <c r="A852" s="17">
        <v>1580076565</v>
      </c>
      <c r="B852" s="17">
        <v>7</v>
      </c>
      <c r="D852" s="17">
        <v>1171454636</v>
      </c>
      <c r="E852" s="7" t="s">
        <v>177</v>
      </c>
      <c r="F852" s="7" t="s">
        <v>125</v>
      </c>
      <c r="G852" s="7" t="s">
        <v>178</v>
      </c>
      <c r="H852" s="17" t="s">
        <v>179</v>
      </c>
      <c r="I852" s="7" t="s">
        <v>238</v>
      </c>
      <c r="J852" s="17">
        <v>6</v>
      </c>
      <c r="K852" s="17" t="s">
        <v>68</v>
      </c>
      <c r="L852" s="17" t="s">
        <v>237</v>
      </c>
      <c r="N852" s="17">
        <v>42</v>
      </c>
      <c r="O852" s="17">
        <v>6</v>
      </c>
      <c r="P852" s="17">
        <v>1</v>
      </c>
      <c r="Q852" s="17">
        <v>0</v>
      </c>
      <c r="R852">
        <f>MATCH(D852,Отчет!$D:$D,0)</f>
        <v>33</v>
      </c>
    </row>
    <row r="853" spans="1:18" x14ac:dyDescent="0.2">
      <c r="A853" s="17">
        <v>1580076095</v>
      </c>
      <c r="B853" s="17">
        <v>7</v>
      </c>
      <c r="D853" s="17">
        <v>1178834491</v>
      </c>
      <c r="E853" s="7" t="s">
        <v>128</v>
      </c>
      <c r="F853" s="7" t="s">
        <v>129</v>
      </c>
      <c r="G853" s="7" t="s">
        <v>65</v>
      </c>
      <c r="H853" s="17" t="s">
        <v>130</v>
      </c>
      <c r="I853" s="7" t="s">
        <v>238</v>
      </c>
      <c r="J853" s="17">
        <v>6</v>
      </c>
      <c r="K853" s="17" t="s">
        <v>68</v>
      </c>
      <c r="L853" s="17" t="s">
        <v>237</v>
      </c>
      <c r="N853" s="17">
        <v>42</v>
      </c>
      <c r="O853" s="17">
        <v>6</v>
      </c>
      <c r="P853" s="17">
        <v>1</v>
      </c>
      <c r="Q853" s="17">
        <v>0</v>
      </c>
      <c r="R853">
        <f>MATCH(D853,Отчет!$D:$D,0)</f>
        <v>20</v>
      </c>
    </row>
    <row r="854" spans="1:18" x14ac:dyDescent="0.2">
      <c r="A854" s="17">
        <v>1580684448</v>
      </c>
      <c r="B854" s="17">
        <v>9</v>
      </c>
      <c r="D854" s="17">
        <v>1171454610</v>
      </c>
      <c r="E854" s="7" t="s">
        <v>174</v>
      </c>
      <c r="F854" s="7" t="s">
        <v>175</v>
      </c>
      <c r="G854" s="7" t="s">
        <v>150</v>
      </c>
      <c r="H854" s="17" t="s">
        <v>176</v>
      </c>
      <c r="I854" s="7" t="s">
        <v>238</v>
      </c>
      <c r="J854" s="17">
        <v>6</v>
      </c>
      <c r="K854" s="17" t="s">
        <v>68</v>
      </c>
      <c r="L854" s="17" t="s">
        <v>237</v>
      </c>
      <c r="N854" s="17">
        <v>54</v>
      </c>
      <c r="O854" s="17">
        <v>6</v>
      </c>
      <c r="P854" s="17">
        <v>1</v>
      </c>
      <c r="Q854" s="17">
        <v>0</v>
      </c>
      <c r="R854">
        <f>MATCH(D854,Отчет!$D:$D,0)</f>
        <v>21</v>
      </c>
    </row>
    <row r="855" spans="1:18" x14ac:dyDescent="0.2">
      <c r="A855" s="17">
        <v>1580684280</v>
      </c>
      <c r="B855" s="17">
        <v>7</v>
      </c>
      <c r="D855" s="17">
        <v>1178834341</v>
      </c>
      <c r="E855" s="7" t="s">
        <v>108</v>
      </c>
      <c r="F855" s="7" t="s">
        <v>109</v>
      </c>
      <c r="G855" s="7" t="s">
        <v>110</v>
      </c>
      <c r="H855" s="17" t="s">
        <v>111</v>
      </c>
      <c r="I855" s="7" t="s">
        <v>238</v>
      </c>
      <c r="J855" s="17">
        <v>6</v>
      </c>
      <c r="K855" s="17" t="s">
        <v>68</v>
      </c>
      <c r="L855" s="17" t="s">
        <v>237</v>
      </c>
      <c r="N855" s="17">
        <v>42</v>
      </c>
      <c r="O855" s="17">
        <v>6</v>
      </c>
      <c r="P855" s="17">
        <v>1</v>
      </c>
      <c r="Q855" s="17">
        <v>0</v>
      </c>
      <c r="R855">
        <f>MATCH(D855,Отчет!$D:$D,0)</f>
        <v>16</v>
      </c>
    </row>
    <row r="856" spans="1:18" x14ac:dyDescent="0.2">
      <c r="A856" s="17">
        <v>1580684318</v>
      </c>
      <c r="B856" s="17">
        <v>8</v>
      </c>
      <c r="D856" s="17">
        <v>1171454584</v>
      </c>
      <c r="E856" s="7" t="s">
        <v>170</v>
      </c>
      <c r="F856" s="7" t="s">
        <v>171</v>
      </c>
      <c r="G856" s="7" t="s">
        <v>172</v>
      </c>
      <c r="H856" s="17" t="s">
        <v>173</v>
      </c>
      <c r="I856" s="7" t="s">
        <v>238</v>
      </c>
      <c r="J856" s="17">
        <v>6</v>
      </c>
      <c r="K856" s="17" t="s">
        <v>68</v>
      </c>
      <c r="L856" s="17" t="s">
        <v>237</v>
      </c>
      <c r="N856" s="17">
        <v>48</v>
      </c>
      <c r="O856" s="17">
        <v>6</v>
      </c>
      <c r="P856" s="17">
        <v>1</v>
      </c>
      <c r="Q856" s="17">
        <v>0</v>
      </c>
      <c r="R856">
        <f>MATCH(D856,Отчет!$D:$D,0)</f>
        <v>15</v>
      </c>
    </row>
    <row r="857" spans="1:18" x14ac:dyDescent="0.2">
      <c r="A857" s="17">
        <v>1580076192</v>
      </c>
      <c r="B857" s="17">
        <v>7</v>
      </c>
      <c r="D857" s="17">
        <v>1307456558</v>
      </c>
      <c r="E857" s="7" t="s">
        <v>144</v>
      </c>
      <c r="F857" s="7" t="s">
        <v>145</v>
      </c>
      <c r="G857" s="7" t="s">
        <v>146</v>
      </c>
      <c r="H857" s="17" t="s">
        <v>147</v>
      </c>
      <c r="I857" s="7" t="s">
        <v>238</v>
      </c>
      <c r="J857" s="17">
        <v>6</v>
      </c>
      <c r="K857" s="17" t="s">
        <v>68</v>
      </c>
      <c r="L857" s="17" t="s">
        <v>237</v>
      </c>
      <c r="N857" s="17">
        <v>42</v>
      </c>
      <c r="O857" s="17">
        <v>6</v>
      </c>
      <c r="P857" s="17">
        <v>1</v>
      </c>
      <c r="Q857" s="17">
        <v>0</v>
      </c>
      <c r="R857">
        <f>MATCH(D857,Отчет!$D:$D,0)</f>
        <v>38</v>
      </c>
    </row>
    <row r="858" spans="1:18" x14ac:dyDescent="0.2">
      <c r="A858" s="17">
        <v>1580684205</v>
      </c>
      <c r="B858" s="17">
        <v>6</v>
      </c>
      <c r="D858" s="17">
        <v>1178834281</v>
      </c>
      <c r="E858" s="7" t="s">
        <v>116</v>
      </c>
      <c r="F858" s="7" t="s">
        <v>117</v>
      </c>
      <c r="G858" s="7" t="s">
        <v>118</v>
      </c>
      <c r="H858" s="17" t="s">
        <v>119</v>
      </c>
      <c r="I858" s="7" t="s">
        <v>238</v>
      </c>
      <c r="J858" s="17">
        <v>6</v>
      </c>
      <c r="K858" s="17" t="s">
        <v>68</v>
      </c>
      <c r="L858" s="17" t="s">
        <v>237</v>
      </c>
      <c r="N858" s="17">
        <v>36</v>
      </c>
      <c r="O858" s="17">
        <v>6</v>
      </c>
      <c r="P858" s="17">
        <v>1</v>
      </c>
      <c r="Q858" s="17">
        <v>0</v>
      </c>
      <c r="R858">
        <f>MATCH(D858,Отчет!$D:$D,0)</f>
        <v>42</v>
      </c>
    </row>
    <row r="859" spans="1:18" x14ac:dyDescent="0.2">
      <c r="A859" s="17">
        <v>1580684223</v>
      </c>
      <c r="B859" s="17">
        <v>6</v>
      </c>
      <c r="D859" s="17">
        <v>1178834296</v>
      </c>
      <c r="E859" s="7" t="s">
        <v>112</v>
      </c>
      <c r="F859" s="7" t="s">
        <v>113</v>
      </c>
      <c r="G859" s="7" t="s">
        <v>114</v>
      </c>
      <c r="H859" s="17" t="s">
        <v>115</v>
      </c>
      <c r="I859" s="7" t="s">
        <v>238</v>
      </c>
      <c r="J859" s="17">
        <v>6</v>
      </c>
      <c r="K859" s="17" t="s">
        <v>68</v>
      </c>
      <c r="L859" s="17" t="s">
        <v>237</v>
      </c>
      <c r="N859" s="17">
        <v>36</v>
      </c>
      <c r="O859" s="17">
        <v>6</v>
      </c>
      <c r="P859" s="17">
        <v>1</v>
      </c>
      <c r="Q859" s="17">
        <v>0</v>
      </c>
      <c r="R859">
        <f>MATCH(D859,Отчет!$D:$D,0)</f>
        <v>26</v>
      </c>
    </row>
    <row r="860" spans="1:18" x14ac:dyDescent="0.2">
      <c r="A860" s="17">
        <v>1580684337</v>
      </c>
      <c r="B860" s="17">
        <v>4</v>
      </c>
      <c r="D860" s="17">
        <v>1171454743</v>
      </c>
      <c r="E860" s="7" t="s">
        <v>120</v>
      </c>
      <c r="F860" s="7" t="s">
        <v>121</v>
      </c>
      <c r="G860" s="7" t="s">
        <v>122</v>
      </c>
      <c r="H860" s="17" t="s">
        <v>123</v>
      </c>
      <c r="I860" s="7" t="s">
        <v>238</v>
      </c>
      <c r="J860" s="17">
        <v>6</v>
      </c>
      <c r="K860" s="17" t="s">
        <v>68</v>
      </c>
      <c r="L860" s="17" t="s">
        <v>237</v>
      </c>
      <c r="N860" s="17">
        <v>24</v>
      </c>
      <c r="O860" s="17">
        <v>6</v>
      </c>
      <c r="P860" s="17">
        <v>1</v>
      </c>
      <c r="Q860" s="17">
        <v>0</v>
      </c>
      <c r="R860">
        <f>MATCH(D860,Отчет!$D:$D,0)</f>
        <v>36</v>
      </c>
    </row>
    <row r="861" spans="1:18" x14ac:dyDescent="0.2">
      <c r="A861" s="17">
        <v>1580076330</v>
      </c>
      <c r="B861" s="17">
        <v>8</v>
      </c>
      <c r="D861" s="17">
        <v>1178834476</v>
      </c>
      <c r="E861" s="7" t="s">
        <v>131</v>
      </c>
      <c r="F861" s="7" t="s">
        <v>132</v>
      </c>
      <c r="G861" s="7" t="s">
        <v>122</v>
      </c>
      <c r="H861" s="17" t="s">
        <v>133</v>
      </c>
      <c r="I861" s="7" t="s">
        <v>238</v>
      </c>
      <c r="J861" s="17">
        <v>6</v>
      </c>
      <c r="K861" s="17" t="s">
        <v>68</v>
      </c>
      <c r="L861" s="17" t="s">
        <v>237</v>
      </c>
      <c r="N861" s="17">
        <v>48</v>
      </c>
      <c r="O861" s="17">
        <v>6</v>
      </c>
      <c r="P861" s="17">
        <v>1</v>
      </c>
      <c r="Q861" s="17">
        <v>0</v>
      </c>
      <c r="R861">
        <f>MATCH(D861,Отчет!$D:$D,0)</f>
        <v>34</v>
      </c>
    </row>
    <row r="862" spans="1:18" x14ac:dyDescent="0.2">
      <c r="A862" s="17">
        <v>1580076429</v>
      </c>
      <c r="B862" s="17">
        <v>9</v>
      </c>
      <c r="D862" s="17">
        <v>1171454730</v>
      </c>
      <c r="E862" s="7" t="s">
        <v>164</v>
      </c>
      <c r="F862" s="7" t="s">
        <v>165</v>
      </c>
      <c r="G862" s="7" t="s">
        <v>166</v>
      </c>
      <c r="H862" s="17" t="s">
        <v>167</v>
      </c>
      <c r="I862" s="7" t="s">
        <v>238</v>
      </c>
      <c r="J862" s="17">
        <v>6</v>
      </c>
      <c r="K862" s="17" t="s">
        <v>68</v>
      </c>
      <c r="L862" s="17" t="s">
        <v>237</v>
      </c>
      <c r="N862" s="17">
        <v>54</v>
      </c>
      <c r="O862" s="17">
        <v>6</v>
      </c>
      <c r="P862" s="17">
        <v>1</v>
      </c>
      <c r="Q862" s="17">
        <v>0</v>
      </c>
      <c r="R862">
        <f>MATCH(D862,Отчет!$D:$D,0)</f>
        <v>19</v>
      </c>
    </row>
    <row r="863" spans="1:18" x14ac:dyDescent="0.2">
      <c r="A863" s="17">
        <v>1580075999</v>
      </c>
      <c r="B863" s="17">
        <v>6</v>
      </c>
      <c r="D863" s="17">
        <v>1178834566</v>
      </c>
      <c r="E863" s="7" t="s">
        <v>154</v>
      </c>
      <c r="F863" s="7" t="s">
        <v>155</v>
      </c>
      <c r="G863" s="7" t="s">
        <v>156</v>
      </c>
      <c r="H863" s="17" t="s">
        <v>157</v>
      </c>
      <c r="I863" s="7" t="s">
        <v>238</v>
      </c>
      <c r="J863" s="17">
        <v>6</v>
      </c>
      <c r="K863" s="17" t="s">
        <v>68</v>
      </c>
      <c r="L863" s="17" t="s">
        <v>237</v>
      </c>
      <c r="N863" s="17">
        <v>36</v>
      </c>
      <c r="O863" s="17">
        <v>6</v>
      </c>
      <c r="P863" s="17">
        <v>1</v>
      </c>
      <c r="Q863" s="17">
        <v>0</v>
      </c>
      <c r="R863">
        <f>MATCH(D863,Отчет!$D:$D,0)</f>
        <v>35</v>
      </c>
    </row>
    <row r="864" spans="1:18" x14ac:dyDescent="0.2">
      <c r="A864" s="17">
        <v>1580684525</v>
      </c>
      <c r="B864" s="17">
        <v>6</v>
      </c>
      <c r="D864" s="17">
        <v>1171454717</v>
      </c>
      <c r="E864" s="7" t="s">
        <v>96</v>
      </c>
      <c r="F864" s="7" t="s">
        <v>97</v>
      </c>
      <c r="G864" s="7" t="s">
        <v>98</v>
      </c>
      <c r="H864" s="17" t="s">
        <v>99</v>
      </c>
      <c r="I864" s="7" t="s">
        <v>238</v>
      </c>
      <c r="J864" s="17">
        <v>6</v>
      </c>
      <c r="K864" s="17" t="s">
        <v>68</v>
      </c>
      <c r="L864" s="17" t="s">
        <v>237</v>
      </c>
      <c r="N864" s="17">
        <v>36</v>
      </c>
      <c r="O864" s="17">
        <v>6</v>
      </c>
      <c r="P864" s="17">
        <v>1</v>
      </c>
      <c r="Q864" s="17">
        <v>0</v>
      </c>
      <c r="R864">
        <f>MATCH(D864,Отчет!$D:$D,0)</f>
        <v>31</v>
      </c>
    </row>
    <row r="865" spans="1:18" x14ac:dyDescent="0.2">
      <c r="A865" s="17">
        <v>1580684495</v>
      </c>
      <c r="B865" s="17">
        <v>7</v>
      </c>
      <c r="D865" s="17">
        <v>1171454704</v>
      </c>
      <c r="E865" s="7" t="s">
        <v>87</v>
      </c>
      <c r="F865" s="7" t="s">
        <v>88</v>
      </c>
      <c r="G865" s="7" t="s">
        <v>89</v>
      </c>
      <c r="H865" s="17" t="s">
        <v>90</v>
      </c>
      <c r="I865" s="7" t="s">
        <v>238</v>
      </c>
      <c r="J865" s="17">
        <v>6</v>
      </c>
      <c r="K865" s="17" t="s">
        <v>68</v>
      </c>
      <c r="L865" s="17" t="s">
        <v>237</v>
      </c>
      <c r="N865" s="17">
        <v>42</v>
      </c>
      <c r="O865" s="17">
        <v>6</v>
      </c>
      <c r="P865" s="17">
        <v>1</v>
      </c>
      <c r="Q865" s="17">
        <v>0</v>
      </c>
      <c r="R865">
        <f>MATCH(D865,Отчет!$D:$D,0)</f>
        <v>39</v>
      </c>
    </row>
    <row r="866" spans="1:18" x14ac:dyDescent="0.2">
      <c r="A866" s="17">
        <v>1580684467</v>
      </c>
      <c r="B866" s="17">
        <v>7</v>
      </c>
      <c r="D866" s="17">
        <v>1178834536</v>
      </c>
      <c r="E866" s="7" t="s">
        <v>158</v>
      </c>
      <c r="F866" s="7" t="s">
        <v>159</v>
      </c>
      <c r="G866" s="7" t="s">
        <v>150</v>
      </c>
      <c r="H866" s="17" t="s">
        <v>160</v>
      </c>
      <c r="I866" s="7" t="s">
        <v>238</v>
      </c>
      <c r="J866" s="17">
        <v>6</v>
      </c>
      <c r="K866" s="17" t="s">
        <v>68</v>
      </c>
      <c r="L866" s="17" t="s">
        <v>237</v>
      </c>
      <c r="N866" s="17">
        <v>42</v>
      </c>
      <c r="O866" s="17">
        <v>6</v>
      </c>
      <c r="P866" s="17">
        <v>1</v>
      </c>
      <c r="Q866" s="17">
        <v>0</v>
      </c>
      <c r="R866">
        <f>MATCH(D866,Отчет!$D:$D,0)</f>
        <v>40</v>
      </c>
    </row>
    <row r="867" spans="1:18" x14ac:dyDescent="0.2">
      <c r="A867" s="17">
        <v>1580075963</v>
      </c>
      <c r="D867" s="17">
        <v>1171454545</v>
      </c>
      <c r="E867" s="7" t="s">
        <v>161</v>
      </c>
      <c r="F867" s="7" t="s">
        <v>162</v>
      </c>
      <c r="G867" s="7" t="s">
        <v>146</v>
      </c>
      <c r="H867" s="17" t="s">
        <v>163</v>
      </c>
      <c r="I867" s="7" t="s">
        <v>239</v>
      </c>
      <c r="J867" s="17">
        <v>18</v>
      </c>
      <c r="K867" s="17" t="s">
        <v>68</v>
      </c>
      <c r="L867" s="17" t="s">
        <v>237</v>
      </c>
      <c r="N867" s="17">
        <v>0</v>
      </c>
      <c r="O867" s="17">
        <v>18</v>
      </c>
      <c r="Q867" s="17">
        <v>0</v>
      </c>
      <c r="R867">
        <f>MATCH(D867,Отчет!$D:$D,0)</f>
        <v>25</v>
      </c>
    </row>
    <row r="868" spans="1:18" x14ac:dyDescent="0.2">
      <c r="A868" s="17">
        <v>1580684415</v>
      </c>
      <c r="D868" s="17">
        <v>1171454532</v>
      </c>
      <c r="E868" s="7" t="s">
        <v>193</v>
      </c>
      <c r="F868" s="7" t="s">
        <v>194</v>
      </c>
      <c r="G868" s="7" t="s">
        <v>195</v>
      </c>
      <c r="H868" s="17" t="s">
        <v>196</v>
      </c>
      <c r="I868" s="7" t="s">
        <v>239</v>
      </c>
      <c r="J868" s="17">
        <v>18</v>
      </c>
      <c r="K868" s="17" t="s">
        <v>68</v>
      </c>
      <c r="L868" s="17" t="s">
        <v>237</v>
      </c>
      <c r="N868" s="17">
        <v>0</v>
      </c>
      <c r="O868" s="17">
        <v>18</v>
      </c>
      <c r="Q868" s="17">
        <v>0</v>
      </c>
      <c r="R868">
        <f>MATCH(D868,Отчет!$D:$D,0)</f>
        <v>22</v>
      </c>
    </row>
    <row r="869" spans="1:18" x14ac:dyDescent="0.2">
      <c r="A869" s="17">
        <v>1580684191</v>
      </c>
      <c r="D869" s="17">
        <v>1171454519</v>
      </c>
      <c r="E869" s="7" t="s">
        <v>191</v>
      </c>
      <c r="F869" s="7" t="s">
        <v>101</v>
      </c>
      <c r="G869" s="7" t="s">
        <v>126</v>
      </c>
      <c r="H869" s="17" t="s">
        <v>192</v>
      </c>
      <c r="I869" s="7" t="s">
        <v>239</v>
      </c>
      <c r="J869" s="17">
        <v>18</v>
      </c>
      <c r="K869" s="17" t="s">
        <v>68</v>
      </c>
      <c r="L869" s="17" t="s">
        <v>237</v>
      </c>
      <c r="N869" s="17">
        <v>0</v>
      </c>
      <c r="O869" s="17">
        <v>18</v>
      </c>
      <c r="Q869" s="17">
        <v>0</v>
      </c>
      <c r="R869">
        <f>MATCH(D869,Отчет!$D:$D,0)</f>
        <v>29</v>
      </c>
    </row>
    <row r="870" spans="1:18" x14ac:dyDescent="0.2">
      <c r="A870" s="17">
        <v>1580684173</v>
      </c>
      <c r="D870" s="17">
        <v>1171454506</v>
      </c>
      <c r="E870" s="7" t="s">
        <v>187</v>
      </c>
      <c r="F870" s="7" t="s">
        <v>188</v>
      </c>
      <c r="G870" s="7" t="s">
        <v>189</v>
      </c>
      <c r="H870" s="17" t="s">
        <v>190</v>
      </c>
      <c r="I870" s="7" t="s">
        <v>239</v>
      </c>
      <c r="J870" s="17">
        <v>18</v>
      </c>
      <c r="K870" s="17" t="s">
        <v>68</v>
      </c>
      <c r="L870" s="17" t="s">
        <v>237</v>
      </c>
      <c r="N870" s="17">
        <v>0</v>
      </c>
      <c r="O870" s="17">
        <v>18</v>
      </c>
      <c r="Q870" s="17">
        <v>0</v>
      </c>
      <c r="R870">
        <f>MATCH(D870,Отчет!$D:$D,0)</f>
        <v>17</v>
      </c>
    </row>
    <row r="871" spans="1:18" x14ac:dyDescent="0.2">
      <c r="A871" s="17">
        <v>1580684155</v>
      </c>
      <c r="D871" s="17">
        <v>1171454493</v>
      </c>
      <c r="E871" s="7" t="s">
        <v>184</v>
      </c>
      <c r="F871" s="7" t="s">
        <v>185</v>
      </c>
      <c r="G871" s="7" t="s">
        <v>98</v>
      </c>
      <c r="H871" s="17" t="s">
        <v>186</v>
      </c>
      <c r="I871" s="7" t="s">
        <v>239</v>
      </c>
      <c r="J871" s="17">
        <v>18</v>
      </c>
      <c r="K871" s="17" t="s">
        <v>68</v>
      </c>
      <c r="L871" s="17" t="s">
        <v>237</v>
      </c>
      <c r="N871" s="17">
        <v>0</v>
      </c>
      <c r="O871" s="17">
        <v>18</v>
      </c>
      <c r="Q871" s="17">
        <v>0</v>
      </c>
      <c r="R871">
        <f>MATCH(D871,Отчет!$D:$D,0)</f>
        <v>32</v>
      </c>
    </row>
    <row r="872" spans="1:18" x14ac:dyDescent="0.2">
      <c r="A872" s="17">
        <v>1580684360</v>
      </c>
      <c r="D872" s="17">
        <v>1171454662</v>
      </c>
      <c r="E872" s="7" t="s">
        <v>100</v>
      </c>
      <c r="F872" s="7" t="s">
        <v>101</v>
      </c>
      <c r="G872" s="7" t="s">
        <v>102</v>
      </c>
      <c r="H872" s="17" t="s">
        <v>103</v>
      </c>
      <c r="I872" s="7" t="s">
        <v>239</v>
      </c>
      <c r="J872" s="17">
        <v>18</v>
      </c>
      <c r="K872" s="17" t="s">
        <v>68</v>
      </c>
      <c r="L872" s="17" t="s">
        <v>237</v>
      </c>
      <c r="N872" s="17">
        <v>0</v>
      </c>
      <c r="O872" s="17">
        <v>18</v>
      </c>
      <c r="Q872" s="17">
        <v>0</v>
      </c>
      <c r="R872">
        <f>MATCH(D872,Отчет!$D:$D,0)</f>
        <v>24</v>
      </c>
    </row>
    <row r="873" spans="1:18" x14ac:dyDescent="0.2">
      <c r="A873" s="17">
        <v>1580684378</v>
      </c>
      <c r="D873" s="17">
        <v>1171454649</v>
      </c>
      <c r="E873" s="7" t="s">
        <v>180</v>
      </c>
      <c r="F873" s="7" t="s">
        <v>181</v>
      </c>
      <c r="G873" s="7" t="s">
        <v>182</v>
      </c>
      <c r="H873" s="17" t="s">
        <v>183</v>
      </c>
      <c r="I873" s="7" t="s">
        <v>239</v>
      </c>
      <c r="J873" s="17">
        <v>18</v>
      </c>
      <c r="K873" s="17" t="s">
        <v>68</v>
      </c>
      <c r="L873" s="17" t="s">
        <v>237</v>
      </c>
      <c r="N873" s="17">
        <v>0</v>
      </c>
      <c r="O873" s="17">
        <v>18</v>
      </c>
      <c r="Q873" s="17">
        <v>0</v>
      </c>
      <c r="R873">
        <f>MATCH(D873,Отчет!$D:$D,0)</f>
        <v>14</v>
      </c>
    </row>
    <row r="874" spans="1:18" x14ac:dyDescent="0.2">
      <c r="A874" s="17">
        <v>1580076569</v>
      </c>
      <c r="D874" s="17">
        <v>1171454636</v>
      </c>
      <c r="E874" s="7" t="s">
        <v>177</v>
      </c>
      <c r="F874" s="7" t="s">
        <v>125</v>
      </c>
      <c r="G874" s="7" t="s">
        <v>178</v>
      </c>
      <c r="H874" s="17" t="s">
        <v>179</v>
      </c>
      <c r="I874" s="7" t="s">
        <v>239</v>
      </c>
      <c r="J874" s="17">
        <v>18</v>
      </c>
      <c r="K874" s="17" t="s">
        <v>68</v>
      </c>
      <c r="L874" s="17" t="s">
        <v>237</v>
      </c>
      <c r="N874" s="17">
        <v>0</v>
      </c>
      <c r="O874" s="17">
        <v>18</v>
      </c>
      <c r="Q874" s="17">
        <v>0</v>
      </c>
      <c r="R874">
        <f>MATCH(D874,Отчет!$D:$D,0)</f>
        <v>33</v>
      </c>
    </row>
    <row r="875" spans="1:18" x14ac:dyDescent="0.2">
      <c r="A875" s="17">
        <v>1580684452</v>
      </c>
      <c r="D875" s="17">
        <v>1171454610</v>
      </c>
      <c r="E875" s="7" t="s">
        <v>174</v>
      </c>
      <c r="F875" s="7" t="s">
        <v>175</v>
      </c>
      <c r="G875" s="7" t="s">
        <v>150</v>
      </c>
      <c r="H875" s="17" t="s">
        <v>176</v>
      </c>
      <c r="I875" s="7" t="s">
        <v>239</v>
      </c>
      <c r="J875" s="17">
        <v>18</v>
      </c>
      <c r="K875" s="17" t="s">
        <v>68</v>
      </c>
      <c r="L875" s="17" t="s">
        <v>237</v>
      </c>
      <c r="N875" s="17">
        <v>0</v>
      </c>
      <c r="O875" s="17">
        <v>18</v>
      </c>
      <c r="Q875" s="17">
        <v>0</v>
      </c>
      <c r="R875">
        <f>MATCH(D875,Отчет!$D:$D,0)</f>
        <v>21</v>
      </c>
    </row>
    <row r="876" spans="1:18" x14ac:dyDescent="0.2">
      <c r="A876" s="17">
        <v>1580684322</v>
      </c>
      <c r="D876" s="17">
        <v>1171454584</v>
      </c>
      <c r="E876" s="7" t="s">
        <v>170</v>
      </c>
      <c r="F876" s="7" t="s">
        <v>171</v>
      </c>
      <c r="G876" s="7" t="s">
        <v>172</v>
      </c>
      <c r="H876" s="17" t="s">
        <v>173</v>
      </c>
      <c r="I876" s="7" t="s">
        <v>239</v>
      </c>
      <c r="J876" s="17">
        <v>18</v>
      </c>
      <c r="K876" s="17" t="s">
        <v>68</v>
      </c>
      <c r="L876" s="17" t="s">
        <v>237</v>
      </c>
      <c r="N876" s="17">
        <v>0</v>
      </c>
      <c r="O876" s="17">
        <v>18</v>
      </c>
      <c r="Q876" s="17">
        <v>0</v>
      </c>
      <c r="R876">
        <f>MATCH(D876,Отчет!$D:$D,0)</f>
        <v>15</v>
      </c>
    </row>
    <row r="877" spans="1:18" x14ac:dyDescent="0.2">
      <c r="A877" s="17">
        <v>1580684209</v>
      </c>
      <c r="D877" s="17">
        <v>1178834281</v>
      </c>
      <c r="E877" s="7" t="s">
        <v>116</v>
      </c>
      <c r="F877" s="7" t="s">
        <v>117</v>
      </c>
      <c r="G877" s="7" t="s">
        <v>118</v>
      </c>
      <c r="H877" s="17" t="s">
        <v>119</v>
      </c>
      <c r="I877" s="7" t="s">
        <v>239</v>
      </c>
      <c r="J877" s="17">
        <v>18</v>
      </c>
      <c r="K877" s="17" t="s">
        <v>68</v>
      </c>
      <c r="L877" s="17" t="s">
        <v>237</v>
      </c>
      <c r="N877" s="17">
        <v>0</v>
      </c>
      <c r="O877" s="17">
        <v>18</v>
      </c>
      <c r="Q877" s="17">
        <v>0</v>
      </c>
      <c r="R877">
        <f>MATCH(D877,Отчет!$D:$D,0)</f>
        <v>42</v>
      </c>
    </row>
    <row r="878" spans="1:18" x14ac:dyDescent="0.2">
      <c r="A878" s="17">
        <v>1580684341</v>
      </c>
      <c r="D878" s="17">
        <v>1171454743</v>
      </c>
      <c r="E878" s="7" t="s">
        <v>120</v>
      </c>
      <c r="F878" s="7" t="s">
        <v>121</v>
      </c>
      <c r="G878" s="7" t="s">
        <v>122</v>
      </c>
      <c r="H878" s="17" t="s">
        <v>123</v>
      </c>
      <c r="I878" s="7" t="s">
        <v>239</v>
      </c>
      <c r="J878" s="17">
        <v>18</v>
      </c>
      <c r="K878" s="17" t="s">
        <v>68</v>
      </c>
      <c r="L878" s="17" t="s">
        <v>237</v>
      </c>
      <c r="N878" s="17">
        <v>0</v>
      </c>
      <c r="O878" s="17">
        <v>18</v>
      </c>
      <c r="Q878" s="17">
        <v>0</v>
      </c>
      <c r="R878">
        <f>MATCH(D878,Отчет!$D:$D,0)</f>
        <v>36</v>
      </c>
    </row>
    <row r="879" spans="1:18" x14ac:dyDescent="0.2">
      <c r="A879" s="17">
        <v>1580076434</v>
      </c>
      <c r="D879" s="17">
        <v>1171454730</v>
      </c>
      <c r="E879" s="7" t="s">
        <v>164</v>
      </c>
      <c r="F879" s="7" t="s">
        <v>165</v>
      </c>
      <c r="G879" s="7" t="s">
        <v>166</v>
      </c>
      <c r="H879" s="17" t="s">
        <v>167</v>
      </c>
      <c r="I879" s="7" t="s">
        <v>239</v>
      </c>
      <c r="J879" s="17">
        <v>18</v>
      </c>
      <c r="K879" s="17" t="s">
        <v>68</v>
      </c>
      <c r="L879" s="17" t="s">
        <v>237</v>
      </c>
      <c r="N879" s="17">
        <v>0</v>
      </c>
      <c r="O879" s="17">
        <v>18</v>
      </c>
      <c r="Q879" s="17">
        <v>0</v>
      </c>
      <c r="R879">
        <f>MATCH(D879,Отчет!$D:$D,0)</f>
        <v>19</v>
      </c>
    </row>
    <row r="880" spans="1:18" x14ac:dyDescent="0.2">
      <c r="A880" s="17">
        <v>1580684530</v>
      </c>
      <c r="D880" s="17">
        <v>1171454717</v>
      </c>
      <c r="E880" s="7" t="s">
        <v>96</v>
      </c>
      <c r="F880" s="7" t="s">
        <v>97</v>
      </c>
      <c r="G880" s="7" t="s">
        <v>98</v>
      </c>
      <c r="H880" s="17" t="s">
        <v>99</v>
      </c>
      <c r="I880" s="7" t="s">
        <v>239</v>
      </c>
      <c r="J880" s="17">
        <v>18</v>
      </c>
      <c r="K880" s="17" t="s">
        <v>68</v>
      </c>
      <c r="L880" s="17" t="s">
        <v>237</v>
      </c>
      <c r="N880" s="17">
        <v>0</v>
      </c>
      <c r="O880" s="17">
        <v>18</v>
      </c>
      <c r="Q880" s="17">
        <v>0</v>
      </c>
      <c r="R880">
        <f>MATCH(D880,Отчет!$D:$D,0)</f>
        <v>31</v>
      </c>
    </row>
    <row r="881" spans="1:18" x14ac:dyDescent="0.2">
      <c r="A881" s="17">
        <v>1580684500</v>
      </c>
      <c r="D881" s="17">
        <v>1171454704</v>
      </c>
      <c r="E881" s="7" t="s">
        <v>87</v>
      </c>
      <c r="F881" s="7" t="s">
        <v>88</v>
      </c>
      <c r="G881" s="7" t="s">
        <v>89</v>
      </c>
      <c r="H881" s="17" t="s">
        <v>90</v>
      </c>
      <c r="I881" s="7" t="s">
        <v>239</v>
      </c>
      <c r="J881" s="17">
        <v>18</v>
      </c>
      <c r="K881" s="17" t="s">
        <v>68</v>
      </c>
      <c r="L881" s="17" t="s">
        <v>237</v>
      </c>
      <c r="N881" s="17">
        <v>0</v>
      </c>
      <c r="O881" s="17">
        <v>18</v>
      </c>
      <c r="Q881" s="17">
        <v>0</v>
      </c>
      <c r="R881">
        <f>MATCH(D881,Отчет!$D:$D,0)</f>
        <v>39</v>
      </c>
    </row>
    <row r="882" spans="1:18" x14ac:dyDescent="0.2">
      <c r="A882" s="17">
        <v>1580076236</v>
      </c>
      <c r="D882" s="17">
        <v>1171454675</v>
      </c>
      <c r="E882" s="7" t="s">
        <v>92</v>
      </c>
      <c r="F882" s="7" t="s">
        <v>93</v>
      </c>
      <c r="G882" s="7" t="s">
        <v>94</v>
      </c>
      <c r="H882" s="17" t="s">
        <v>95</v>
      </c>
      <c r="I882" s="7" t="s">
        <v>239</v>
      </c>
      <c r="J882" s="17">
        <v>18</v>
      </c>
      <c r="K882" s="17" t="s">
        <v>68</v>
      </c>
      <c r="L882" s="17" t="s">
        <v>237</v>
      </c>
      <c r="N882" s="17">
        <v>0</v>
      </c>
      <c r="O882" s="17">
        <v>18</v>
      </c>
      <c r="Q882" s="17">
        <v>0</v>
      </c>
      <c r="R882">
        <f>MATCH(D882,Отчет!$D:$D,0)</f>
        <v>12</v>
      </c>
    </row>
    <row r="883" spans="1:18" x14ac:dyDescent="0.2">
      <c r="A883" s="17">
        <v>1580076156</v>
      </c>
      <c r="D883" s="17">
        <v>1178834431</v>
      </c>
      <c r="E883" s="7" t="s">
        <v>137</v>
      </c>
      <c r="F883" s="7" t="s">
        <v>138</v>
      </c>
      <c r="G883" s="7" t="s">
        <v>98</v>
      </c>
      <c r="H883" s="17" t="s">
        <v>139</v>
      </c>
      <c r="I883" s="7" t="s">
        <v>239</v>
      </c>
      <c r="J883" s="17">
        <v>18</v>
      </c>
      <c r="K883" s="17" t="s">
        <v>68</v>
      </c>
      <c r="L883" s="17" t="s">
        <v>237</v>
      </c>
      <c r="N883" s="17">
        <v>0</v>
      </c>
      <c r="O883" s="17">
        <v>18</v>
      </c>
      <c r="Q883" s="17">
        <v>0</v>
      </c>
      <c r="R883">
        <f>MATCH(D883,Отчет!$D:$D,0)</f>
        <v>27</v>
      </c>
    </row>
    <row r="884" spans="1:18" x14ac:dyDescent="0.2">
      <c r="A884" s="17">
        <v>1580684396</v>
      </c>
      <c r="D884" s="17">
        <v>1178834386</v>
      </c>
      <c r="E884" s="7" t="s">
        <v>140</v>
      </c>
      <c r="F884" s="7" t="s">
        <v>141</v>
      </c>
      <c r="G884" s="7" t="s">
        <v>142</v>
      </c>
      <c r="H884" s="17" t="s">
        <v>143</v>
      </c>
      <c r="I884" s="7" t="s">
        <v>239</v>
      </c>
      <c r="J884" s="17">
        <v>18</v>
      </c>
      <c r="K884" s="17" t="s">
        <v>68</v>
      </c>
      <c r="L884" s="17" t="s">
        <v>237</v>
      </c>
      <c r="N884" s="17">
        <v>0</v>
      </c>
      <c r="O884" s="17">
        <v>18</v>
      </c>
      <c r="Q884" s="17">
        <v>0</v>
      </c>
      <c r="R884">
        <f>MATCH(D884,Отчет!$D:$D,0)</f>
        <v>28</v>
      </c>
    </row>
    <row r="885" spans="1:18" x14ac:dyDescent="0.2">
      <c r="A885" s="17">
        <v>1580684302</v>
      </c>
      <c r="D885" s="17">
        <v>1178834371</v>
      </c>
      <c r="E885" s="7" t="s">
        <v>104</v>
      </c>
      <c r="F885" s="7" t="s">
        <v>105</v>
      </c>
      <c r="G885" s="7" t="s">
        <v>106</v>
      </c>
      <c r="H885" s="17" t="s">
        <v>107</v>
      </c>
      <c r="I885" s="7" t="s">
        <v>239</v>
      </c>
      <c r="J885" s="17">
        <v>18</v>
      </c>
      <c r="K885" s="17" t="s">
        <v>68</v>
      </c>
      <c r="L885" s="17" t="s">
        <v>237</v>
      </c>
      <c r="N885" s="17">
        <v>0</v>
      </c>
      <c r="O885" s="17">
        <v>18</v>
      </c>
      <c r="Q885" s="17">
        <v>0</v>
      </c>
      <c r="R885">
        <f>MATCH(D885,Отчет!$D:$D,0)</f>
        <v>23</v>
      </c>
    </row>
    <row r="886" spans="1:18" x14ac:dyDescent="0.2">
      <c r="A886" s="17">
        <v>1580684284</v>
      </c>
      <c r="D886" s="17">
        <v>1178834341</v>
      </c>
      <c r="E886" s="7" t="s">
        <v>108</v>
      </c>
      <c r="F886" s="7" t="s">
        <v>109</v>
      </c>
      <c r="G886" s="7" t="s">
        <v>110</v>
      </c>
      <c r="H886" s="17" t="s">
        <v>111</v>
      </c>
      <c r="I886" s="7" t="s">
        <v>239</v>
      </c>
      <c r="J886" s="17">
        <v>18</v>
      </c>
      <c r="K886" s="17" t="s">
        <v>68</v>
      </c>
      <c r="L886" s="17" t="s">
        <v>237</v>
      </c>
      <c r="N886" s="17">
        <v>0</v>
      </c>
      <c r="O886" s="17">
        <v>18</v>
      </c>
      <c r="Q886" s="17">
        <v>0</v>
      </c>
      <c r="R886">
        <f>MATCH(D886,Отчет!$D:$D,0)</f>
        <v>16</v>
      </c>
    </row>
    <row r="887" spans="1:18" x14ac:dyDescent="0.2">
      <c r="A887" s="17">
        <v>1580684227</v>
      </c>
      <c r="D887" s="17">
        <v>1178834296</v>
      </c>
      <c r="E887" s="7" t="s">
        <v>112</v>
      </c>
      <c r="F887" s="7" t="s">
        <v>113</v>
      </c>
      <c r="G887" s="7" t="s">
        <v>114</v>
      </c>
      <c r="H887" s="17" t="s">
        <v>115</v>
      </c>
      <c r="I887" s="7" t="s">
        <v>239</v>
      </c>
      <c r="J887" s="17">
        <v>18</v>
      </c>
      <c r="K887" s="17" t="s">
        <v>68</v>
      </c>
      <c r="L887" s="17" t="s">
        <v>237</v>
      </c>
      <c r="N887" s="17">
        <v>0</v>
      </c>
      <c r="O887" s="17">
        <v>18</v>
      </c>
      <c r="Q887" s="17">
        <v>0</v>
      </c>
      <c r="R887">
        <f>MATCH(D887,Отчет!$D:$D,0)</f>
        <v>26</v>
      </c>
    </row>
    <row r="888" spans="1:18" x14ac:dyDescent="0.2">
      <c r="A888" s="17">
        <v>1580076003</v>
      </c>
      <c r="D888" s="17">
        <v>1178834566</v>
      </c>
      <c r="E888" s="7" t="s">
        <v>154</v>
      </c>
      <c r="F888" s="7" t="s">
        <v>155</v>
      </c>
      <c r="G888" s="7" t="s">
        <v>156</v>
      </c>
      <c r="H888" s="17" t="s">
        <v>157</v>
      </c>
      <c r="I888" s="7" t="s">
        <v>239</v>
      </c>
      <c r="J888" s="17">
        <v>18</v>
      </c>
      <c r="K888" s="17" t="s">
        <v>68</v>
      </c>
      <c r="L888" s="17" t="s">
        <v>237</v>
      </c>
      <c r="N888" s="17">
        <v>0</v>
      </c>
      <c r="O888" s="17">
        <v>18</v>
      </c>
      <c r="Q888" s="17">
        <v>0</v>
      </c>
      <c r="R888">
        <f>MATCH(D888,Отчет!$D:$D,0)</f>
        <v>35</v>
      </c>
    </row>
    <row r="889" spans="1:18" x14ac:dyDescent="0.2">
      <c r="A889" s="17">
        <v>1580684471</v>
      </c>
      <c r="D889" s="17">
        <v>1178834536</v>
      </c>
      <c r="E889" s="7" t="s">
        <v>158</v>
      </c>
      <c r="F889" s="7" t="s">
        <v>159</v>
      </c>
      <c r="G889" s="7" t="s">
        <v>150</v>
      </c>
      <c r="H889" s="17" t="s">
        <v>160</v>
      </c>
      <c r="I889" s="7" t="s">
        <v>239</v>
      </c>
      <c r="J889" s="17">
        <v>18</v>
      </c>
      <c r="K889" s="17" t="s">
        <v>68</v>
      </c>
      <c r="L889" s="17" t="s">
        <v>237</v>
      </c>
      <c r="N889" s="17">
        <v>0</v>
      </c>
      <c r="O889" s="17">
        <v>18</v>
      </c>
      <c r="Q889" s="17">
        <v>0</v>
      </c>
      <c r="R889">
        <f>MATCH(D889,Отчет!$D:$D,0)</f>
        <v>40</v>
      </c>
    </row>
    <row r="890" spans="1:18" x14ac:dyDescent="0.2">
      <c r="A890" s="17">
        <v>1580076543</v>
      </c>
      <c r="D890" s="17">
        <v>1178834521</v>
      </c>
      <c r="E890" s="7" t="s">
        <v>124</v>
      </c>
      <c r="F890" s="7" t="s">
        <v>125</v>
      </c>
      <c r="G890" s="7" t="s">
        <v>126</v>
      </c>
      <c r="H890" s="17" t="s">
        <v>127</v>
      </c>
      <c r="I890" s="7" t="s">
        <v>239</v>
      </c>
      <c r="J890" s="17">
        <v>18</v>
      </c>
      <c r="K890" s="17" t="s">
        <v>68</v>
      </c>
      <c r="L890" s="17" t="s">
        <v>237</v>
      </c>
      <c r="N890" s="17">
        <v>0</v>
      </c>
      <c r="O890" s="17">
        <v>18</v>
      </c>
      <c r="Q890" s="17">
        <v>0</v>
      </c>
      <c r="R890">
        <f>MATCH(D890,Отчет!$D:$D,0)</f>
        <v>13</v>
      </c>
    </row>
    <row r="891" spans="1:18" x14ac:dyDescent="0.2">
      <c r="A891" s="17">
        <v>1580076100</v>
      </c>
      <c r="D891" s="17">
        <v>1178834491</v>
      </c>
      <c r="E891" s="7" t="s">
        <v>128</v>
      </c>
      <c r="F891" s="7" t="s">
        <v>129</v>
      </c>
      <c r="G891" s="7" t="s">
        <v>65</v>
      </c>
      <c r="H891" s="17" t="s">
        <v>130</v>
      </c>
      <c r="I891" s="7" t="s">
        <v>239</v>
      </c>
      <c r="J891" s="17">
        <v>18</v>
      </c>
      <c r="K891" s="17" t="s">
        <v>68</v>
      </c>
      <c r="L891" s="17" t="s">
        <v>237</v>
      </c>
      <c r="N891" s="17">
        <v>0</v>
      </c>
      <c r="O891" s="17">
        <v>18</v>
      </c>
      <c r="Q891" s="17">
        <v>0</v>
      </c>
      <c r="R891">
        <f>MATCH(D891,Отчет!$D:$D,0)</f>
        <v>20</v>
      </c>
    </row>
    <row r="892" spans="1:18" x14ac:dyDescent="0.2">
      <c r="A892" s="17">
        <v>1580076335</v>
      </c>
      <c r="D892" s="17">
        <v>1178834476</v>
      </c>
      <c r="E892" s="7" t="s">
        <v>131</v>
      </c>
      <c r="F892" s="7" t="s">
        <v>132</v>
      </c>
      <c r="G892" s="7" t="s">
        <v>122</v>
      </c>
      <c r="H892" s="17" t="s">
        <v>133</v>
      </c>
      <c r="I892" s="7" t="s">
        <v>239</v>
      </c>
      <c r="J892" s="17">
        <v>18</v>
      </c>
      <c r="K892" s="17" t="s">
        <v>68</v>
      </c>
      <c r="L892" s="17" t="s">
        <v>237</v>
      </c>
      <c r="N892" s="17">
        <v>0</v>
      </c>
      <c r="O892" s="17">
        <v>18</v>
      </c>
      <c r="Q892" s="17">
        <v>0</v>
      </c>
      <c r="R892">
        <f>MATCH(D892,Отчет!$D:$D,0)</f>
        <v>34</v>
      </c>
    </row>
    <row r="893" spans="1:18" x14ac:dyDescent="0.2">
      <c r="A893" s="17">
        <v>1580684433</v>
      </c>
      <c r="D893" s="17">
        <v>1178834446</v>
      </c>
      <c r="E893" s="7" t="s">
        <v>134</v>
      </c>
      <c r="F893" s="7" t="s">
        <v>129</v>
      </c>
      <c r="G893" s="7" t="s">
        <v>135</v>
      </c>
      <c r="H893" s="17" t="s">
        <v>136</v>
      </c>
      <c r="I893" s="7" t="s">
        <v>239</v>
      </c>
      <c r="J893" s="17">
        <v>18</v>
      </c>
      <c r="K893" s="17" t="s">
        <v>68</v>
      </c>
      <c r="L893" s="17" t="s">
        <v>237</v>
      </c>
      <c r="N893" s="17">
        <v>0</v>
      </c>
      <c r="O893" s="17">
        <v>18</v>
      </c>
      <c r="Q893" s="17">
        <v>0</v>
      </c>
      <c r="R893">
        <f>MATCH(D893,Отчет!$D:$D,0)</f>
        <v>41</v>
      </c>
    </row>
    <row r="894" spans="1:18" x14ac:dyDescent="0.2">
      <c r="A894" s="17">
        <v>1580076196</v>
      </c>
      <c r="D894" s="17">
        <v>1307456558</v>
      </c>
      <c r="E894" s="7" t="s">
        <v>144</v>
      </c>
      <c r="F894" s="7" t="s">
        <v>145</v>
      </c>
      <c r="G894" s="7" t="s">
        <v>146</v>
      </c>
      <c r="H894" s="17" t="s">
        <v>147</v>
      </c>
      <c r="I894" s="7" t="s">
        <v>239</v>
      </c>
      <c r="J894" s="17">
        <v>18</v>
      </c>
      <c r="K894" s="17" t="s">
        <v>68</v>
      </c>
      <c r="L894" s="17" t="s">
        <v>237</v>
      </c>
      <c r="N894" s="17">
        <v>0</v>
      </c>
      <c r="O894" s="17">
        <v>18</v>
      </c>
      <c r="Q894" s="17">
        <v>0</v>
      </c>
      <c r="R894">
        <f>MATCH(D894,Отчет!$D:$D,0)</f>
        <v>38</v>
      </c>
    </row>
    <row r="895" spans="1:18" x14ac:dyDescent="0.2">
      <c r="A895" s="17">
        <v>1580076283</v>
      </c>
      <c r="D895" s="17">
        <v>1178834596</v>
      </c>
      <c r="E895" s="7" t="s">
        <v>148</v>
      </c>
      <c r="F895" s="7" t="s">
        <v>149</v>
      </c>
      <c r="G895" s="7" t="s">
        <v>150</v>
      </c>
      <c r="H895" s="17" t="s">
        <v>151</v>
      </c>
      <c r="I895" s="7" t="s">
        <v>239</v>
      </c>
      <c r="J895" s="17">
        <v>18</v>
      </c>
      <c r="K895" s="17" t="s">
        <v>68</v>
      </c>
      <c r="L895" s="17" t="s">
        <v>237</v>
      </c>
      <c r="N895" s="17">
        <v>0</v>
      </c>
      <c r="O895" s="17">
        <v>18</v>
      </c>
      <c r="Q895" s="17">
        <v>0</v>
      </c>
      <c r="R895">
        <f>MATCH(D895,Отчет!$D:$D,0)</f>
        <v>30</v>
      </c>
    </row>
    <row r="896" spans="1:18" x14ac:dyDescent="0.2">
      <c r="A896" s="17">
        <v>1580684128</v>
      </c>
      <c r="D896" s="17">
        <v>1171454558</v>
      </c>
      <c r="E896" s="7" t="s">
        <v>168</v>
      </c>
      <c r="F896" s="7" t="s">
        <v>138</v>
      </c>
      <c r="G896" s="7" t="s">
        <v>135</v>
      </c>
      <c r="H896" s="17" t="s">
        <v>169</v>
      </c>
      <c r="I896" s="7" t="s">
        <v>239</v>
      </c>
      <c r="J896" s="17">
        <v>18</v>
      </c>
      <c r="K896" s="17" t="s">
        <v>68</v>
      </c>
      <c r="L896" s="17" t="s">
        <v>237</v>
      </c>
      <c r="N896" s="17">
        <v>0</v>
      </c>
      <c r="O896" s="17">
        <v>18</v>
      </c>
      <c r="Q896" s="17">
        <v>0</v>
      </c>
      <c r="R896">
        <f>MATCH(D896,Отчет!$D:$D,0)</f>
        <v>37</v>
      </c>
    </row>
    <row r="897" spans="1:18" x14ac:dyDescent="0.2">
      <c r="A897" s="17">
        <v>1580076382</v>
      </c>
      <c r="D897" s="17">
        <v>1178834581</v>
      </c>
      <c r="E897" s="7" t="s">
        <v>152</v>
      </c>
      <c r="F897" s="7" t="s">
        <v>132</v>
      </c>
      <c r="G897" s="7" t="s">
        <v>126</v>
      </c>
      <c r="H897" s="17" t="s">
        <v>153</v>
      </c>
      <c r="I897" s="7" t="s">
        <v>239</v>
      </c>
      <c r="J897" s="17">
        <v>18</v>
      </c>
      <c r="K897" s="17" t="s">
        <v>68</v>
      </c>
      <c r="L897" s="17" t="s">
        <v>237</v>
      </c>
      <c r="N897" s="17">
        <v>0</v>
      </c>
      <c r="O897" s="17">
        <v>18</v>
      </c>
      <c r="Q897" s="17">
        <v>0</v>
      </c>
      <c r="R897">
        <f>MATCH(D897,Отчет!$D:$D,0)</f>
        <v>18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2017-10-24T12:51:35Z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rl">
    <vt:i4>508</vt:i4>
  </property>
  <property fmtid="{D5CDD505-2E9C-101B-9397-08002B2CF9AE}" pid="3" name="ErrNumber">
    <vt:i4>1004</vt:i4>
  </property>
  <property fmtid="{D5CDD505-2E9C-101B-9397-08002B2CF9AE}" pid="4" name="ErrDescription">
    <vt:lpwstr>Изменить часть объединенной ячейки невозможно.</vt:lpwstr>
  </property>
</Properties>
</file>