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2" i="1"/>
  <c r="M14" i="1"/>
  <c r="M16" i="1"/>
  <c r="M18" i="1"/>
  <c r="M13" i="1"/>
  <c r="M12" i="1"/>
  <c r="M15" i="1"/>
  <c r="L14" i="1"/>
  <c r="L16" i="1"/>
  <c r="L18" i="1"/>
  <c r="L13" i="1"/>
  <c r="L12" i="1"/>
  <c r="L15" i="1"/>
  <c r="M17" i="1"/>
  <c r="L17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3" i="2"/>
</calcChain>
</file>

<file path=xl/sharedStrings.xml><?xml version="1.0" encoding="utf-8"?>
<sst xmlns="http://schemas.openxmlformats.org/spreadsheetml/2006/main" count="1085" uniqueCount="90">
  <si>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</si>
  <si>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</si>
  <si>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</si>
  <si>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</si>
  <si>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</si>
  <si>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</si>
  <si>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</si>
  <si>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</si>
  <si>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</si>
  <si>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</si>
  <si>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</si>
  <si>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</si>
  <si>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</si>
  <si>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</si>
  <si>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</si>
  <si>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</si>
  <si>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</si>
  <si>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</si>
  <si>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</si>
  <si>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</si>
  <si>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</si>
  <si>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</si>
  <si>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</si>
  <si>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</si>
  <si>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</si>
  <si>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</si>
  <si>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</si>
  <si>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</si>
  <si>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</si>
  <si>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</si>
  <si>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Комаринский Александр Николаевич</t>
  </si>
  <si>
    <t>Ломизе Григорий Евгеньевич</t>
  </si>
  <si>
    <t>Сологуб Снежана Сергеевна</t>
  </si>
  <si>
    <t>Тимошик Никита Александрович</t>
  </si>
  <si>
    <t>Шелякина Елизавета Константиновна</t>
  </si>
  <si>
    <t>Шишлакова Елизавета Вячеславовна</t>
  </si>
  <si>
    <t>Железнов Александр Федорович</t>
  </si>
  <si>
    <t>МФИР161</t>
  </si>
  <si>
    <t>М161МФИР006</t>
  </si>
  <si>
    <t>Современные проблемы философии</t>
  </si>
  <si>
    <t>Экзамен</t>
  </si>
  <si>
    <t>2016/2017 учебный год 1 модуль</t>
  </si>
  <si>
    <t>Философия и история религии</t>
  </si>
  <si>
    <t>М161МФИР005</t>
  </si>
  <si>
    <t>М161МФИР003</t>
  </si>
  <si>
    <t>М161МФИР009</t>
  </si>
  <si>
    <t>М161МФИР008</t>
  </si>
  <si>
    <t>М161МФИР002</t>
  </si>
  <si>
    <t>М151МФИРВ007</t>
  </si>
  <si>
    <t>ikPassed</t>
  </si>
  <si>
    <t>Фольклор</t>
  </si>
  <si>
    <t>Научно-исследовательский семинар "Философская антропология"</t>
  </si>
  <si>
    <t>2016/2017 учебный год 2 модуль</t>
  </si>
  <si>
    <t>Современная философия</t>
  </si>
  <si>
    <t>Функции священных текстов в авраамических религиях</t>
  </si>
  <si>
    <t>ikFirst</t>
  </si>
  <si>
    <t>Эзотерические учения и практики: старые и новые формы</t>
  </si>
  <si>
    <t>Религия в России: история и современная ситуация</t>
  </si>
  <si>
    <t>2016/2017 учебный год 3 модуль</t>
  </si>
  <si>
    <t>ikPlanned</t>
  </si>
  <si>
    <t>Западный канон: ключевые тексты европейских литератур в кросс-культурной перспективе</t>
  </si>
  <si>
    <t>Искусство Возрождения в контексте европейской истории XV-XVI вв</t>
  </si>
  <si>
    <t>Лингвистическая антропология: язык, мышление, цивилизация</t>
  </si>
  <si>
    <t>Психология семейных отношений</t>
  </si>
  <si>
    <t>Антропология религии</t>
  </si>
  <si>
    <t>2016/2017 учебный год 4 модуль</t>
  </si>
  <si>
    <t>Введение в историю искусств</t>
  </si>
  <si>
    <t>Верования в существование души: причины и последствия</t>
  </si>
  <si>
    <t>История и теория медиа</t>
  </si>
  <si>
    <t>Культурология</t>
  </si>
  <si>
    <t>Магия в Средние века</t>
  </si>
  <si>
    <t>Наука о религии</t>
  </si>
  <si>
    <t>Научно-исследовательский семинар "История религиозных идей и практик"</t>
  </si>
  <si>
    <t>Религия в современном мире: традиции и трансформации</t>
  </si>
  <si>
    <t>Религия и современное общество: классические и современные теории</t>
  </si>
  <si>
    <t>Ритуал и обряд в истории человечества</t>
  </si>
  <si>
    <t>Язык, культура и межкультурная коммуникация</t>
  </si>
  <si>
    <t>Курсовая работа</t>
  </si>
  <si>
    <t>Научно-исследовательская практика</t>
  </si>
  <si>
    <t>Культурно-исторические механизмы памяти: текст, образ, звук</t>
  </si>
  <si>
    <t>Научная фантастика и фэнтези: истоки и развитие</t>
  </si>
  <si>
    <t>Бюдж</t>
  </si>
  <si>
    <t>нет оценки*</t>
  </si>
  <si>
    <t>Дата выгрузки: 25.10.2017</t>
  </si>
  <si>
    <t>Период: с начала обучения по  2016/2017 учебный год II семестр</t>
  </si>
  <si>
    <t>Факультет/отделение: Факультет гуманитарных наук</t>
  </si>
  <si>
    <t>Направление  подготовки: Философия</t>
  </si>
  <si>
    <t>Уровень образования, номер курса: Магистратура 1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</si>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</sst>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752475</xdr:colOff>
          <xdr:row>0</xdr:row>
          <xdr:rowOff>209550</xdr:rowOff>
        </xdr:from>
        <xdr:to>
          <xdr:col>5</xdr:col>
          <xdr:colOff>2162175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S18"/>
  <sheetViews>
    <sheetView tabSelected="1" workbookViewId="0">
      <selection activeCell="C15" sqref="C15"/>
    </sheetView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10" width="10.7109375" style="13" customWidth="1"/>
    <col min="11" max="11" width="10.7109375" style="21" customWidth="1"/>
    <col min="12" max="12" width="10.7109375" style="13" customWidth="1"/>
    <col min="13" max="13" width="10.7109375" style="1" customWidth="1"/>
    <col min="14" max="14" width="10.7109375" style="1" hidden="1" customWidth="1"/>
    <col min="15" max="45" width="10" style="12" customWidth="1"/>
    <col min="46" max="91" width="10.7109375" style="1" customWidth="1"/>
    <col min="92" max="16384" width="9.140625" style="1"/>
  </cols>
  <sheetData>
    <row r="1" spans="1:45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</row>
    <row r="2" spans="1:45" s="5" customFormat="1" ht="15.75" customHeight="1" x14ac:dyDescent="0.2">
      <c r="A2" s="26" t="s">
        <v>83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</row>
    <row r="3" spans="1:45" s="5" customFormat="1" ht="15.75" customHeight="1" x14ac:dyDescent="0.2">
      <c r="A3" s="26" t="s">
        <v>84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</row>
    <row r="4" spans="1:45" s="5" customFormat="1" ht="15.75" customHeight="1" x14ac:dyDescent="0.2">
      <c r="A4" s="26" t="s">
        <v>85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</row>
    <row r="5" spans="1:45" s="5" customFormat="1" ht="15.75" customHeight="1" x14ac:dyDescent="0.2">
      <c r="A5" s="26" t="s">
        <v>86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</row>
    <row r="6" spans="1:45" s="5" customFormat="1" ht="15.75" customHeight="1" x14ac:dyDescent="0.2">
      <c r="A6" s="26" t="s">
        <v>87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5" s="11" customFormat="1" ht="16.5" customHeight="1" x14ac:dyDescent="0.2">
      <c r="A7" s="31"/>
      <c r="B7" s="10"/>
      <c r="I7" s="32"/>
      <c r="J7" s="32"/>
      <c r="K7" s="33"/>
      <c r="L7" s="32"/>
      <c r="P7" s="57" t="s">
        <v>88</v>
      </c>
      <c r="Q7" s="11" t="s">
        <v>89</v>
      </c>
    </row>
    <row r="8" spans="1:45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28</v>
      </c>
      <c r="G8" s="41" t="s">
        <v>8</v>
      </c>
      <c r="H8" s="42"/>
      <c r="I8" s="52" t="s">
        <v>5</v>
      </c>
      <c r="J8" s="52" t="s">
        <v>20</v>
      </c>
      <c r="K8" s="53" t="s">
        <v>21</v>
      </c>
      <c r="L8" s="52" t="s">
        <v>6</v>
      </c>
      <c r="M8" s="54" t="s">
        <v>22</v>
      </c>
      <c r="N8" s="36" t="s">
        <v>24</v>
      </c>
      <c r="O8" s="43" t="s">
        <v>41</v>
      </c>
      <c r="P8" s="41"/>
      <c r="Q8" s="43" t="s">
        <v>52</v>
      </c>
      <c r="R8" s="41"/>
      <c r="S8" s="41"/>
      <c r="T8" s="41"/>
      <c r="U8" s="41"/>
      <c r="V8" s="43" t="s">
        <v>58</v>
      </c>
      <c r="W8" s="41"/>
      <c r="X8" s="41"/>
      <c r="Y8" s="41"/>
      <c r="Z8" s="41"/>
      <c r="AA8" s="41"/>
      <c r="AB8" s="41"/>
      <c r="AC8" s="43" t="s">
        <v>65</v>
      </c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</row>
    <row r="9" spans="1:45" s="3" customFormat="1" ht="42.75" customHeight="1" x14ac:dyDescent="0.2">
      <c r="A9" s="39"/>
      <c r="B9" s="40"/>
      <c r="C9" s="41"/>
      <c r="D9" s="41"/>
      <c r="E9" s="41"/>
      <c r="F9" s="41"/>
      <c r="G9" s="41"/>
      <c r="H9" s="42"/>
      <c r="I9" s="52"/>
      <c r="J9" s="52"/>
      <c r="K9" s="53"/>
      <c r="L9" s="52"/>
      <c r="M9" s="54"/>
      <c r="N9" s="36"/>
      <c r="O9" s="43" t="s">
        <v>40</v>
      </c>
      <c r="P9" s="41"/>
      <c r="Q9" s="43" t="s">
        <v>40</v>
      </c>
      <c r="R9" s="41"/>
      <c r="S9" s="41"/>
      <c r="T9" s="41"/>
      <c r="U9" s="41"/>
      <c r="V9" s="43" t="s">
        <v>40</v>
      </c>
      <c r="W9" s="41"/>
      <c r="X9" s="41"/>
      <c r="Y9" s="41"/>
      <c r="Z9" s="41"/>
      <c r="AA9" s="41"/>
      <c r="AB9" s="41"/>
      <c r="AC9" s="43" t="s">
        <v>40</v>
      </c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</row>
    <row r="10" spans="1:45" s="4" customFormat="1" ht="196.5" customHeight="1" x14ac:dyDescent="0.2">
      <c r="A10" s="39"/>
      <c r="B10" s="40"/>
      <c r="C10" s="41"/>
      <c r="D10" s="41"/>
      <c r="E10" s="41"/>
      <c r="F10" s="41"/>
      <c r="G10" s="41"/>
      <c r="H10" s="44"/>
      <c r="I10" s="52"/>
      <c r="J10" s="52"/>
      <c r="K10" s="53"/>
      <c r="L10" s="52"/>
      <c r="M10" s="54"/>
      <c r="N10" s="36"/>
      <c r="O10" s="44" t="s">
        <v>39</v>
      </c>
      <c r="P10" s="44" t="s">
        <v>50</v>
      </c>
      <c r="Q10" s="44" t="s">
        <v>51</v>
      </c>
      <c r="R10" s="44" t="s">
        <v>53</v>
      </c>
      <c r="S10" s="44" t="s">
        <v>39</v>
      </c>
      <c r="T10" s="44" t="s">
        <v>54</v>
      </c>
      <c r="U10" s="44" t="s">
        <v>56</v>
      </c>
      <c r="V10" s="44" t="s">
        <v>57</v>
      </c>
      <c r="W10" s="44" t="s">
        <v>39</v>
      </c>
      <c r="X10" s="44" t="s">
        <v>54</v>
      </c>
      <c r="Y10" s="44" t="s">
        <v>60</v>
      </c>
      <c r="Z10" s="44" t="s">
        <v>61</v>
      </c>
      <c r="AA10" s="44" t="s">
        <v>62</v>
      </c>
      <c r="AB10" s="44" t="s">
        <v>63</v>
      </c>
      <c r="AC10" s="44" t="s">
        <v>64</v>
      </c>
      <c r="AD10" s="44" t="s">
        <v>66</v>
      </c>
      <c r="AE10" s="44" t="s">
        <v>67</v>
      </c>
      <c r="AF10" s="44" t="s">
        <v>68</v>
      </c>
      <c r="AG10" s="44" t="s">
        <v>69</v>
      </c>
      <c r="AH10" s="44" t="s">
        <v>70</v>
      </c>
      <c r="AI10" s="44" t="s">
        <v>71</v>
      </c>
      <c r="AJ10" s="44" t="s">
        <v>72</v>
      </c>
      <c r="AK10" s="44" t="s">
        <v>73</v>
      </c>
      <c r="AL10" s="44" t="s">
        <v>74</v>
      </c>
      <c r="AM10" s="44" t="s">
        <v>75</v>
      </c>
      <c r="AN10" s="44" t="s">
        <v>53</v>
      </c>
      <c r="AO10" s="44" t="s">
        <v>76</v>
      </c>
      <c r="AP10" s="44" t="s">
        <v>77</v>
      </c>
      <c r="AQ10" s="44" t="s">
        <v>78</v>
      </c>
      <c r="AR10" s="44" t="s">
        <v>79</v>
      </c>
      <c r="AS10" s="44" t="s">
        <v>80</v>
      </c>
    </row>
    <row r="11" spans="1:45" s="9" customFormat="1" ht="17.25" customHeight="1" x14ac:dyDescent="0.2">
      <c r="A11" s="35" t="s">
        <v>4</v>
      </c>
      <c r="B11" s="35"/>
      <c r="C11" s="35"/>
      <c r="D11" s="35"/>
      <c r="E11" s="35"/>
      <c r="F11" s="34"/>
      <c r="G11" s="14"/>
      <c r="H11" s="45"/>
      <c r="I11" s="52"/>
      <c r="J11" s="52"/>
      <c r="K11" s="53"/>
      <c r="L11" s="52"/>
      <c r="M11" s="54"/>
      <c r="N11" s="36"/>
      <c r="O11" s="45">
        <v>2</v>
      </c>
      <c r="P11" s="45">
        <v>3</v>
      </c>
      <c r="Q11" s="45">
        <v>5</v>
      </c>
      <c r="R11" s="45">
        <v>4</v>
      </c>
      <c r="S11" s="45">
        <v>4</v>
      </c>
      <c r="T11" s="45">
        <v>2</v>
      </c>
      <c r="U11" s="45">
        <v>4</v>
      </c>
      <c r="V11" s="45">
        <v>4</v>
      </c>
      <c r="W11" s="45">
        <v>3</v>
      </c>
      <c r="X11" s="45">
        <v>1</v>
      </c>
      <c r="Y11" s="45">
        <v>3</v>
      </c>
      <c r="Z11" s="45">
        <v>3</v>
      </c>
      <c r="AA11" s="45">
        <v>3</v>
      </c>
      <c r="AB11" s="45">
        <v>3</v>
      </c>
      <c r="AC11" s="45">
        <v>3</v>
      </c>
      <c r="AD11" s="45">
        <v>2</v>
      </c>
      <c r="AE11" s="45">
        <v>2</v>
      </c>
      <c r="AF11" s="45">
        <v>2</v>
      </c>
      <c r="AG11" s="45">
        <v>2</v>
      </c>
      <c r="AH11" s="45">
        <v>2</v>
      </c>
      <c r="AI11" s="45">
        <v>2</v>
      </c>
      <c r="AJ11" s="45">
        <v>5</v>
      </c>
      <c r="AK11" s="45">
        <v>3</v>
      </c>
      <c r="AL11" s="45">
        <v>4</v>
      </c>
      <c r="AM11" s="45">
        <v>3</v>
      </c>
      <c r="AN11" s="45">
        <v>3</v>
      </c>
      <c r="AO11" s="45">
        <v>2</v>
      </c>
      <c r="AP11" s="45">
        <v>5</v>
      </c>
      <c r="AQ11" s="45">
        <v>3</v>
      </c>
      <c r="AR11" s="45">
        <v>3</v>
      </c>
      <c r="AS11" s="45">
        <v>3</v>
      </c>
    </row>
    <row r="12" spans="1:45" x14ac:dyDescent="0.2">
      <c r="A12" s="46">
        <v>1</v>
      </c>
      <c r="B12" s="47" t="s">
        <v>45</v>
      </c>
      <c r="C12" s="48" t="s">
        <v>35</v>
      </c>
      <c r="D12" s="48">
        <v>1641246018</v>
      </c>
      <c r="E12" s="49" t="s">
        <v>37</v>
      </c>
      <c r="F12" s="48" t="s">
        <v>42</v>
      </c>
      <c r="G12" s="49" t="s">
        <v>81</v>
      </c>
      <c r="H12" s="50">
        <f>MATCH(D12,Данные!$D:$D,0)</f>
        <v>6</v>
      </c>
      <c r="I12" s="55">
        <v>713</v>
      </c>
      <c r="J12" s="55">
        <v>232</v>
      </c>
      <c r="K12" s="56">
        <v>24</v>
      </c>
      <c r="L12" s="55">
        <f>IF(K12 &gt; 0,J12/K12,0)</f>
        <v>9.6666666666666661</v>
      </c>
      <c r="M12" s="49">
        <f>MIN($O12:AS12)</f>
        <v>8</v>
      </c>
      <c r="N12" s="1">
        <v>1</v>
      </c>
      <c r="O12" s="50">
        <v>10</v>
      </c>
      <c r="P12" s="50">
        <v>8</v>
      </c>
      <c r="Q12" s="50">
        <v>10</v>
      </c>
      <c r="R12" s="50">
        <v>9</v>
      </c>
      <c r="S12" s="50">
        <v>10</v>
      </c>
      <c r="T12" s="50">
        <v>10</v>
      </c>
      <c r="U12" s="50">
        <v>10</v>
      </c>
      <c r="V12" s="50">
        <v>10</v>
      </c>
      <c r="W12" s="50">
        <v>10</v>
      </c>
      <c r="X12" s="50">
        <v>10</v>
      </c>
      <c r="Y12" s="50"/>
      <c r="Z12" s="50"/>
      <c r="AA12" s="50"/>
      <c r="AB12" s="50"/>
      <c r="AC12" s="50">
        <v>10</v>
      </c>
      <c r="AD12" s="50">
        <v>10</v>
      </c>
      <c r="AE12" s="50"/>
      <c r="AF12" s="50">
        <v>9</v>
      </c>
      <c r="AG12" s="50">
        <v>10</v>
      </c>
      <c r="AH12" s="50">
        <v>9</v>
      </c>
      <c r="AI12" s="50"/>
      <c r="AJ12" s="50">
        <v>8</v>
      </c>
      <c r="AK12" s="50">
        <v>10</v>
      </c>
      <c r="AL12" s="50">
        <v>10</v>
      </c>
      <c r="AM12" s="50">
        <v>10</v>
      </c>
      <c r="AN12" s="50">
        <v>9</v>
      </c>
      <c r="AO12" s="50">
        <v>10</v>
      </c>
      <c r="AP12" s="50">
        <v>10</v>
      </c>
      <c r="AQ12" s="50">
        <v>10</v>
      </c>
      <c r="AR12" s="50"/>
      <c r="AS12" s="50">
        <v>10</v>
      </c>
    </row>
    <row r="13" spans="1:45" x14ac:dyDescent="0.2">
      <c r="A13" s="46">
        <v>2</v>
      </c>
      <c r="B13" s="47" t="s">
        <v>46</v>
      </c>
      <c r="C13" s="48" t="s">
        <v>34</v>
      </c>
      <c r="D13" s="48">
        <v>1641246000</v>
      </c>
      <c r="E13" s="49" t="s">
        <v>37</v>
      </c>
      <c r="F13" s="48" t="s">
        <v>42</v>
      </c>
      <c r="G13" s="49" t="s">
        <v>81</v>
      </c>
      <c r="H13" s="50">
        <f>MATCH(D13,Данные!$D:$D,0)</f>
        <v>7</v>
      </c>
      <c r="I13" s="55">
        <v>605</v>
      </c>
      <c r="J13" s="55">
        <v>183</v>
      </c>
      <c r="K13" s="56">
        <v>19</v>
      </c>
      <c r="L13" s="55">
        <f>IF(K13 &gt; 0,J13/K13,0)</f>
        <v>9.6315789473684212</v>
      </c>
      <c r="M13" s="49">
        <f>MIN($O13:AS13)</f>
        <v>7</v>
      </c>
      <c r="N13" s="1">
        <v>2</v>
      </c>
      <c r="O13" s="50">
        <v>8</v>
      </c>
      <c r="P13" s="50"/>
      <c r="Q13" s="50">
        <v>10</v>
      </c>
      <c r="R13" s="50">
        <v>7</v>
      </c>
      <c r="S13" s="50">
        <v>9</v>
      </c>
      <c r="T13" s="50">
        <v>10</v>
      </c>
      <c r="U13" s="50">
        <v>10</v>
      </c>
      <c r="V13" s="50">
        <v>10</v>
      </c>
      <c r="W13" s="50">
        <v>10</v>
      </c>
      <c r="X13" s="50">
        <v>10</v>
      </c>
      <c r="Y13" s="50"/>
      <c r="Z13" s="50"/>
      <c r="AA13" s="50">
        <v>10</v>
      </c>
      <c r="AB13" s="50"/>
      <c r="AC13" s="50">
        <v>10</v>
      </c>
      <c r="AD13" s="50"/>
      <c r="AE13" s="50">
        <v>10</v>
      </c>
      <c r="AF13" s="50"/>
      <c r="AG13" s="50"/>
      <c r="AH13" s="50"/>
      <c r="AI13" s="50"/>
      <c r="AJ13" s="50">
        <v>10</v>
      </c>
      <c r="AK13" s="50">
        <v>10</v>
      </c>
      <c r="AL13" s="50">
        <v>10</v>
      </c>
      <c r="AM13" s="50">
        <v>10</v>
      </c>
      <c r="AN13" s="50">
        <v>10</v>
      </c>
      <c r="AO13" s="50"/>
      <c r="AP13" s="50">
        <v>9</v>
      </c>
      <c r="AQ13" s="50">
        <v>10</v>
      </c>
      <c r="AR13" s="50"/>
      <c r="AS13" s="50"/>
    </row>
    <row r="14" spans="1:45" x14ac:dyDescent="0.2">
      <c r="A14" s="46">
        <v>3</v>
      </c>
      <c r="B14" s="47" t="s">
        <v>44</v>
      </c>
      <c r="C14" s="48" t="s">
        <v>31</v>
      </c>
      <c r="D14" s="48">
        <v>1641245924</v>
      </c>
      <c r="E14" s="49" t="s">
        <v>37</v>
      </c>
      <c r="F14" s="48" t="s">
        <v>42</v>
      </c>
      <c r="G14" s="49" t="s">
        <v>81</v>
      </c>
      <c r="H14" s="50">
        <f>MATCH(D14,Данные!$D:$D,0)</f>
        <v>5</v>
      </c>
      <c r="I14" s="55">
        <v>521</v>
      </c>
      <c r="J14" s="55">
        <v>154</v>
      </c>
      <c r="K14" s="56">
        <v>18</v>
      </c>
      <c r="L14" s="55">
        <f>IF(K14 &gt; 0,J14/K14,0)</f>
        <v>8.5555555555555554</v>
      </c>
      <c r="M14" s="49">
        <f>MIN($O14:AS14)</f>
        <v>5</v>
      </c>
      <c r="N14" s="1">
        <v>3</v>
      </c>
      <c r="O14" s="50">
        <v>9</v>
      </c>
      <c r="P14" s="50"/>
      <c r="Q14" s="50">
        <v>7</v>
      </c>
      <c r="R14" s="50">
        <v>7</v>
      </c>
      <c r="S14" s="50">
        <v>9</v>
      </c>
      <c r="T14" s="50">
        <v>10</v>
      </c>
      <c r="U14" s="50">
        <v>10</v>
      </c>
      <c r="V14" s="50">
        <v>9</v>
      </c>
      <c r="W14" s="50">
        <v>6</v>
      </c>
      <c r="X14" s="50">
        <v>10</v>
      </c>
      <c r="Y14" s="50"/>
      <c r="Z14" s="50"/>
      <c r="AA14" s="50"/>
      <c r="AB14" s="50"/>
      <c r="AC14" s="50">
        <v>10</v>
      </c>
      <c r="AD14" s="50"/>
      <c r="AE14" s="50"/>
      <c r="AF14" s="50"/>
      <c r="AG14" s="50"/>
      <c r="AH14" s="50"/>
      <c r="AI14" s="50"/>
      <c r="AJ14" s="50">
        <v>10</v>
      </c>
      <c r="AK14" s="50">
        <v>8</v>
      </c>
      <c r="AL14" s="50">
        <v>9</v>
      </c>
      <c r="AM14" s="50">
        <v>7</v>
      </c>
      <c r="AN14" s="50">
        <v>8</v>
      </c>
      <c r="AO14" s="50"/>
      <c r="AP14" s="50">
        <v>10</v>
      </c>
      <c r="AQ14" s="50">
        <v>10</v>
      </c>
      <c r="AR14" s="50">
        <v>5</v>
      </c>
      <c r="AS14" s="50"/>
    </row>
    <row r="15" spans="1:45" x14ac:dyDescent="0.2">
      <c r="A15" s="46">
        <v>4</v>
      </c>
      <c r="B15" s="47" t="s">
        <v>48</v>
      </c>
      <c r="C15" s="48" t="s">
        <v>36</v>
      </c>
      <c r="D15" s="48">
        <v>1834137975</v>
      </c>
      <c r="E15" s="49" t="s">
        <v>37</v>
      </c>
      <c r="F15" s="48" t="s">
        <v>42</v>
      </c>
      <c r="G15" s="49" t="s">
        <v>81</v>
      </c>
      <c r="H15" s="50">
        <f>MATCH(D15,Данные!$D:$D,0)</f>
        <v>9</v>
      </c>
      <c r="I15" s="55">
        <v>518</v>
      </c>
      <c r="J15" s="55">
        <v>146</v>
      </c>
      <c r="K15" s="56">
        <v>17</v>
      </c>
      <c r="L15" s="55">
        <f>IF(K15 &gt; 0,J15/K15,0)</f>
        <v>8.5882352941176467</v>
      </c>
      <c r="M15" s="49">
        <f>MIN($O15:AS15)</f>
        <v>6</v>
      </c>
      <c r="N15" s="1">
        <v>4</v>
      </c>
      <c r="O15" s="50">
        <v>7</v>
      </c>
      <c r="P15" s="50"/>
      <c r="Q15" s="50">
        <v>9</v>
      </c>
      <c r="R15" s="50">
        <v>9</v>
      </c>
      <c r="S15" s="50">
        <v>8</v>
      </c>
      <c r="T15" s="51" t="s">
        <v>82</v>
      </c>
      <c r="U15" s="50">
        <v>6</v>
      </c>
      <c r="V15" s="50">
        <v>10</v>
      </c>
      <c r="W15" s="50">
        <v>8</v>
      </c>
      <c r="X15" s="51" t="s">
        <v>82</v>
      </c>
      <c r="Y15" s="50"/>
      <c r="Z15" s="50">
        <v>8</v>
      </c>
      <c r="AA15" s="50"/>
      <c r="AB15" s="50"/>
      <c r="AC15" s="50">
        <v>6</v>
      </c>
      <c r="AD15" s="50"/>
      <c r="AE15" s="50"/>
      <c r="AF15" s="50"/>
      <c r="AG15" s="50"/>
      <c r="AH15" s="50">
        <v>10</v>
      </c>
      <c r="AI15" s="50"/>
      <c r="AJ15" s="50">
        <v>9</v>
      </c>
      <c r="AK15" s="50">
        <v>9</v>
      </c>
      <c r="AL15" s="50">
        <v>10</v>
      </c>
      <c r="AM15" s="50">
        <v>10</v>
      </c>
      <c r="AN15" s="50">
        <v>10</v>
      </c>
      <c r="AO15" s="50"/>
      <c r="AP15" s="50">
        <v>9</v>
      </c>
      <c r="AQ15" s="50">
        <v>8</v>
      </c>
      <c r="AR15" s="50"/>
      <c r="AS15" s="50"/>
    </row>
    <row r="16" spans="1:45" x14ac:dyDescent="0.2">
      <c r="A16" s="46">
        <v>5</v>
      </c>
      <c r="B16" s="47" t="s">
        <v>43</v>
      </c>
      <c r="C16" s="48" t="s">
        <v>32</v>
      </c>
      <c r="D16" s="48">
        <v>1641245951</v>
      </c>
      <c r="E16" s="49" t="s">
        <v>37</v>
      </c>
      <c r="F16" s="48" t="s">
        <v>42</v>
      </c>
      <c r="G16" s="49" t="s">
        <v>81</v>
      </c>
      <c r="H16" s="50">
        <f>MATCH(D16,Данные!$D:$D,0)</f>
        <v>4</v>
      </c>
      <c r="I16" s="55">
        <v>483</v>
      </c>
      <c r="J16" s="55">
        <v>150</v>
      </c>
      <c r="K16" s="56">
        <v>19</v>
      </c>
      <c r="L16" s="55">
        <f>IF(K16 &gt; 0,J16/K16,0)</f>
        <v>7.8947368421052628</v>
      </c>
      <c r="M16" s="49">
        <f>MIN($O16:AS16)</f>
        <v>4</v>
      </c>
      <c r="N16" s="1">
        <v>5</v>
      </c>
      <c r="O16" s="50">
        <v>4</v>
      </c>
      <c r="P16" s="50"/>
      <c r="Q16" s="50">
        <v>6</v>
      </c>
      <c r="R16" s="50">
        <v>6</v>
      </c>
      <c r="S16" s="50">
        <v>7</v>
      </c>
      <c r="T16" s="50">
        <v>10</v>
      </c>
      <c r="U16" s="50">
        <v>10</v>
      </c>
      <c r="V16" s="50">
        <v>10</v>
      </c>
      <c r="W16" s="50">
        <v>8</v>
      </c>
      <c r="X16" s="50">
        <v>10</v>
      </c>
      <c r="Y16" s="50"/>
      <c r="Z16" s="50"/>
      <c r="AA16" s="50"/>
      <c r="AB16" s="50">
        <v>10</v>
      </c>
      <c r="AC16" s="50">
        <v>9</v>
      </c>
      <c r="AD16" s="50"/>
      <c r="AE16" s="50"/>
      <c r="AF16" s="50"/>
      <c r="AG16" s="50"/>
      <c r="AH16" s="50"/>
      <c r="AI16" s="50">
        <v>8</v>
      </c>
      <c r="AJ16" s="50">
        <v>6</v>
      </c>
      <c r="AK16" s="50">
        <v>9</v>
      </c>
      <c r="AL16" s="50">
        <v>8</v>
      </c>
      <c r="AM16" s="50">
        <v>10</v>
      </c>
      <c r="AN16" s="50">
        <v>7</v>
      </c>
      <c r="AO16" s="50"/>
      <c r="AP16" s="50">
        <v>5</v>
      </c>
      <c r="AQ16" s="50">
        <v>7</v>
      </c>
      <c r="AR16" s="50"/>
      <c r="AS16" s="50"/>
    </row>
    <row r="17" spans="1:45" x14ac:dyDescent="0.2">
      <c r="A17" s="46">
        <v>6</v>
      </c>
      <c r="B17" s="47" t="s">
        <v>47</v>
      </c>
      <c r="C17" s="48" t="s">
        <v>30</v>
      </c>
      <c r="D17" s="48">
        <v>1641245906</v>
      </c>
      <c r="E17" s="49" t="s">
        <v>37</v>
      </c>
      <c r="F17" s="48" t="s">
        <v>42</v>
      </c>
      <c r="G17" s="49" t="s">
        <v>81</v>
      </c>
      <c r="H17" s="50">
        <f>MATCH(D17,Данные!$D:$D,0)</f>
        <v>8</v>
      </c>
      <c r="I17" s="55">
        <v>405</v>
      </c>
      <c r="J17" s="55">
        <v>127</v>
      </c>
      <c r="K17" s="56">
        <v>19</v>
      </c>
      <c r="L17" s="55">
        <f>IF(K17 &gt; 0,J17/K17,0)</f>
        <v>6.6842105263157894</v>
      </c>
      <c r="M17" s="49">
        <f>MIN($O17:AS17)</f>
        <v>4</v>
      </c>
      <c r="N17" s="1">
        <v>6</v>
      </c>
      <c r="O17" s="50">
        <v>4</v>
      </c>
      <c r="P17" s="50"/>
      <c r="Q17" s="50">
        <v>4</v>
      </c>
      <c r="R17" s="50">
        <v>4</v>
      </c>
      <c r="S17" s="50">
        <v>6</v>
      </c>
      <c r="T17" s="50">
        <v>7</v>
      </c>
      <c r="U17" s="50">
        <v>8</v>
      </c>
      <c r="V17" s="50">
        <v>5</v>
      </c>
      <c r="W17" s="50">
        <v>6</v>
      </c>
      <c r="X17" s="50">
        <v>9</v>
      </c>
      <c r="Y17" s="50"/>
      <c r="Z17" s="50"/>
      <c r="AA17" s="50"/>
      <c r="AB17" s="50"/>
      <c r="AC17" s="50">
        <v>8</v>
      </c>
      <c r="AD17" s="50"/>
      <c r="AE17" s="50">
        <v>9</v>
      </c>
      <c r="AF17" s="50"/>
      <c r="AG17" s="50"/>
      <c r="AH17" s="50"/>
      <c r="AI17" s="50"/>
      <c r="AJ17" s="50">
        <v>6</v>
      </c>
      <c r="AK17" s="50">
        <v>7</v>
      </c>
      <c r="AL17" s="50">
        <v>9</v>
      </c>
      <c r="AM17" s="50">
        <v>9</v>
      </c>
      <c r="AN17" s="50">
        <v>6</v>
      </c>
      <c r="AO17" s="50"/>
      <c r="AP17" s="50">
        <v>5</v>
      </c>
      <c r="AQ17" s="50">
        <v>9</v>
      </c>
      <c r="AR17" s="50">
        <v>6</v>
      </c>
      <c r="AS17" s="50"/>
    </row>
    <row r="18" spans="1:45" x14ac:dyDescent="0.2">
      <c r="A18" s="46">
        <v>7</v>
      </c>
      <c r="B18" s="47" t="s">
        <v>38</v>
      </c>
      <c r="C18" s="48" t="s">
        <v>33</v>
      </c>
      <c r="D18" s="48">
        <v>1641245967</v>
      </c>
      <c r="E18" s="49" t="s">
        <v>37</v>
      </c>
      <c r="F18" s="48" t="s">
        <v>42</v>
      </c>
      <c r="G18" s="49" t="s">
        <v>81</v>
      </c>
      <c r="H18" s="50">
        <f>MATCH(D18,Данные!$D:$D,0)</f>
        <v>3</v>
      </c>
      <c r="I18" s="55">
        <v>397</v>
      </c>
      <c r="J18" s="55">
        <v>118</v>
      </c>
      <c r="K18" s="56">
        <v>18</v>
      </c>
      <c r="L18" s="55">
        <f>IF(K18 &gt; 0,J18/K18,0)</f>
        <v>6.5555555555555554</v>
      </c>
      <c r="M18" s="49">
        <f>MIN($O18:AS18)</f>
        <v>4</v>
      </c>
      <c r="N18" s="1">
        <v>7</v>
      </c>
      <c r="O18" s="50">
        <v>5</v>
      </c>
      <c r="P18" s="50"/>
      <c r="Q18" s="50">
        <v>5</v>
      </c>
      <c r="R18" s="50">
        <v>7</v>
      </c>
      <c r="S18" s="50">
        <v>8</v>
      </c>
      <c r="T18" s="50">
        <v>9</v>
      </c>
      <c r="U18" s="50">
        <v>8</v>
      </c>
      <c r="V18" s="50">
        <v>7</v>
      </c>
      <c r="W18" s="50">
        <v>6</v>
      </c>
      <c r="X18" s="50">
        <v>6</v>
      </c>
      <c r="Y18" s="50">
        <v>5</v>
      </c>
      <c r="Z18" s="50"/>
      <c r="AA18" s="50"/>
      <c r="AB18" s="50"/>
      <c r="AC18" s="50">
        <v>9</v>
      </c>
      <c r="AD18" s="50"/>
      <c r="AE18" s="50"/>
      <c r="AF18" s="50"/>
      <c r="AG18" s="50"/>
      <c r="AH18" s="50"/>
      <c r="AI18" s="50"/>
      <c r="AJ18" s="50">
        <v>7</v>
      </c>
      <c r="AK18" s="50">
        <v>7</v>
      </c>
      <c r="AL18" s="50">
        <v>7</v>
      </c>
      <c r="AM18" s="50">
        <v>5</v>
      </c>
      <c r="AN18" s="50">
        <v>7</v>
      </c>
      <c r="AO18" s="50"/>
      <c r="AP18" s="50">
        <v>4</v>
      </c>
      <c r="AQ18" s="50">
        <v>6</v>
      </c>
      <c r="AR18" s="50"/>
      <c r="AS18" s="50"/>
    </row>
  </sheetData>
  <sheetCalcPr fullCalcOnLoad="1"/>
  <mergeCells count="22">
    <mergeCell ref="AC8:AS8"/>
    <mergeCell ref="AC9:AS9"/>
    <mergeCell ref="O8:P8"/>
    <mergeCell ref="O9:P9"/>
    <mergeCell ref="Q8:U8"/>
    <mergeCell ref="Q9:U9"/>
    <mergeCell ref="V8:AB8"/>
    <mergeCell ref="V9:AB9"/>
    <mergeCell ref="I8:I11"/>
    <mergeCell ref="N8:N11"/>
    <mergeCell ref="M8:M11"/>
    <mergeCell ref="K8:K11"/>
    <mergeCell ref="L8:L11"/>
    <mergeCell ref="J8:J11"/>
    <mergeCell ref="G8:G10"/>
    <mergeCell ref="F8:F10"/>
    <mergeCell ref="D8:D10"/>
    <mergeCell ref="B8:B10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752475</xdr:colOff>
                <xdr:row>0</xdr:row>
                <xdr:rowOff>209550</xdr:rowOff>
              </from>
              <to>
                <xdr:col>5</xdr:col>
                <xdr:colOff>2162175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138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5" t="s">
        <v>9</v>
      </c>
      <c r="B1" s="15" t="s">
        <v>15</v>
      </c>
      <c r="C1" s="15" t="s">
        <v>1</v>
      </c>
      <c r="D1" s="15" t="s">
        <v>0</v>
      </c>
      <c r="E1" s="16" t="s">
        <v>29</v>
      </c>
      <c r="F1" s="15" t="s">
        <v>10</v>
      </c>
      <c r="G1" s="16" t="s">
        <v>11</v>
      </c>
      <c r="H1" s="15" t="s">
        <v>16</v>
      </c>
      <c r="I1" s="15" t="s">
        <v>12</v>
      </c>
      <c r="J1" s="15" t="s">
        <v>13</v>
      </c>
      <c r="K1" s="15" t="s">
        <v>17</v>
      </c>
      <c r="L1" s="15" t="s">
        <v>18</v>
      </c>
      <c r="M1" s="15" t="s">
        <v>19</v>
      </c>
      <c r="N1" s="15" t="s">
        <v>14</v>
      </c>
      <c r="O1" s="15" t="s">
        <v>25</v>
      </c>
      <c r="P1" s="15" t="s">
        <v>26</v>
      </c>
      <c r="Q1" s="15" t="s">
        <v>27</v>
      </c>
      <c r="R1" s="15" t="s">
        <v>23</v>
      </c>
    </row>
    <row r="2" spans="1:19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</row>
    <row r="3" spans="1:19" x14ac:dyDescent="0.2">
      <c r="A3">
        <v>1642650519</v>
      </c>
      <c r="B3">
        <v>5</v>
      </c>
      <c r="C3" t="s">
        <v>37</v>
      </c>
      <c r="D3">
        <v>1641245967</v>
      </c>
      <c r="E3" t="s">
        <v>33</v>
      </c>
      <c r="F3" t="s">
        <v>38</v>
      </c>
      <c r="G3" t="s">
        <v>39</v>
      </c>
      <c r="H3">
        <v>2</v>
      </c>
      <c r="I3" t="s">
        <v>40</v>
      </c>
      <c r="J3" t="s">
        <v>41</v>
      </c>
      <c r="L3">
        <v>10</v>
      </c>
      <c r="M3">
        <v>1</v>
      </c>
      <c r="N3">
        <v>1</v>
      </c>
      <c r="O3">
        <v>1641022459</v>
      </c>
      <c r="P3">
        <v>2098</v>
      </c>
      <c r="R3" t="s">
        <v>42</v>
      </c>
      <c r="S3">
        <f>MATCH(D3,Отчет!$D:$D,0)</f>
        <v>18</v>
      </c>
    </row>
    <row r="4" spans="1:19" x14ac:dyDescent="0.2">
      <c r="A4">
        <v>1642650460</v>
      </c>
      <c r="B4">
        <v>4</v>
      </c>
      <c r="C4" t="s">
        <v>37</v>
      </c>
      <c r="D4">
        <v>1641245951</v>
      </c>
      <c r="E4" t="s">
        <v>32</v>
      </c>
      <c r="F4" t="s">
        <v>43</v>
      </c>
      <c r="G4" t="s">
        <v>39</v>
      </c>
      <c r="H4">
        <v>2</v>
      </c>
      <c r="I4" t="s">
        <v>40</v>
      </c>
      <c r="J4" t="s">
        <v>41</v>
      </c>
      <c r="L4">
        <v>8</v>
      </c>
      <c r="M4">
        <v>1</v>
      </c>
      <c r="N4">
        <v>1</v>
      </c>
      <c r="O4">
        <v>1641022459</v>
      </c>
      <c r="P4">
        <v>2098</v>
      </c>
      <c r="R4" t="s">
        <v>42</v>
      </c>
      <c r="S4">
        <f>MATCH(D4,Отчет!$D:$D,0)</f>
        <v>16</v>
      </c>
    </row>
    <row r="5" spans="1:19" x14ac:dyDescent="0.2">
      <c r="A5">
        <v>1642650362</v>
      </c>
      <c r="B5">
        <v>9</v>
      </c>
      <c r="C5" t="s">
        <v>37</v>
      </c>
      <c r="D5">
        <v>1641245924</v>
      </c>
      <c r="E5" t="s">
        <v>31</v>
      </c>
      <c r="F5" t="s">
        <v>44</v>
      </c>
      <c r="G5" t="s">
        <v>39</v>
      </c>
      <c r="H5">
        <v>2</v>
      </c>
      <c r="I5" t="s">
        <v>40</v>
      </c>
      <c r="J5" t="s">
        <v>41</v>
      </c>
      <c r="L5">
        <v>18</v>
      </c>
      <c r="M5">
        <v>1</v>
      </c>
      <c r="N5">
        <v>1</v>
      </c>
      <c r="O5">
        <v>1641022459</v>
      </c>
      <c r="P5">
        <v>2098</v>
      </c>
      <c r="R5" t="s">
        <v>42</v>
      </c>
      <c r="S5">
        <f>MATCH(D5,Отчет!$D:$D,0)</f>
        <v>14</v>
      </c>
    </row>
    <row r="6" spans="1:19" x14ac:dyDescent="0.2">
      <c r="A6">
        <v>1642650651</v>
      </c>
      <c r="B6">
        <v>10</v>
      </c>
      <c r="C6" t="s">
        <v>37</v>
      </c>
      <c r="D6">
        <v>1641246018</v>
      </c>
      <c r="E6" t="s">
        <v>35</v>
      </c>
      <c r="F6" t="s">
        <v>45</v>
      </c>
      <c r="G6" t="s">
        <v>39</v>
      </c>
      <c r="H6">
        <v>2</v>
      </c>
      <c r="I6" t="s">
        <v>40</v>
      </c>
      <c r="J6" t="s">
        <v>41</v>
      </c>
      <c r="L6">
        <v>20</v>
      </c>
      <c r="M6">
        <v>1</v>
      </c>
      <c r="N6">
        <v>1</v>
      </c>
      <c r="O6">
        <v>1641022459</v>
      </c>
      <c r="P6">
        <v>2098</v>
      </c>
      <c r="R6" t="s">
        <v>42</v>
      </c>
      <c r="S6">
        <f>MATCH(D6,Отчет!$D:$D,0)</f>
        <v>12</v>
      </c>
    </row>
    <row r="7" spans="1:19" x14ac:dyDescent="0.2">
      <c r="A7">
        <v>1642650566</v>
      </c>
      <c r="B7">
        <v>8</v>
      </c>
      <c r="C7" t="s">
        <v>37</v>
      </c>
      <c r="D7">
        <v>1641246000</v>
      </c>
      <c r="E7" t="s">
        <v>34</v>
      </c>
      <c r="F7" t="s">
        <v>46</v>
      </c>
      <c r="G7" t="s">
        <v>39</v>
      </c>
      <c r="H7">
        <v>2</v>
      </c>
      <c r="I7" t="s">
        <v>40</v>
      </c>
      <c r="J7" t="s">
        <v>41</v>
      </c>
      <c r="L7">
        <v>16</v>
      </c>
      <c r="M7">
        <v>1</v>
      </c>
      <c r="N7">
        <v>1</v>
      </c>
      <c r="O7">
        <v>1641022459</v>
      </c>
      <c r="P7">
        <v>2098</v>
      </c>
      <c r="R7" t="s">
        <v>42</v>
      </c>
      <c r="S7">
        <f>MATCH(D7,Отчет!$D:$D,0)</f>
        <v>13</v>
      </c>
    </row>
    <row r="8" spans="1:19" x14ac:dyDescent="0.2">
      <c r="A8">
        <v>1642573304</v>
      </c>
      <c r="B8">
        <v>4</v>
      </c>
      <c r="C8" t="s">
        <v>37</v>
      </c>
      <c r="D8">
        <v>1641245906</v>
      </c>
      <c r="E8" t="s">
        <v>30</v>
      </c>
      <c r="F8" t="s">
        <v>47</v>
      </c>
      <c r="G8" t="s">
        <v>39</v>
      </c>
      <c r="H8">
        <v>2</v>
      </c>
      <c r="I8" t="s">
        <v>40</v>
      </c>
      <c r="J8" t="s">
        <v>41</v>
      </c>
      <c r="L8">
        <v>8</v>
      </c>
      <c r="M8">
        <v>1</v>
      </c>
      <c r="N8">
        <v>1</v>
      </c>
      <c r="O8">
        <v>1641022459</v>
      </c>
      <c r="P8">
        <v>2098</v>
      </c>
      <c r="R8" t="s">
        <v>42</v>
      </c>
      <c r="S8">
        <f>MATCH(D8,Отчет!$D:$D,0)</f>
        <v>17</v>
      </c>
    </row>
    <row r="9" spans="1:19" x14ac:dyDescent="0.2">
      <c r="A9">
        <v>1834140243</v>
      </c>
      <c r="B9">
        <v>7</v>
      </c>
      <c r="C9" t="s">
        <v>37</v>
      </c>
      <c r="D9">
        <v>1834137975</v>
      </c>
      <c r="E9" t="s">
        <v>36</v>
      </c>
      <c r="F9" t="s">
        <v>48</v>
      </c>
      <c r="G9" t="s">
        <v>39</v>
      </c>
      <c r="H9">
        <v>2</v>
      </c>
      <c r="I9" t="s">
        <v>40</v>
      </c>
      <c r="J9" t="s">
        <v>41</v>
      </c>
      <c r="L9">
        <v>14</v>
      </c>
      <c r="M9">
        <v>1</v>
      </c>
      <c r="N9">
        <v>1</v>
      </c>
      <c r="O9">
        <v>1641022459</v>
      </c>
      <c r="P9">
        <v>2098</v>
      </c>
      <c r="Q9" t="s">
        <v>49</v>
      </c>
      <c r="R9" t="s">
        <v>42</v>
      </c>
      <c r="S9">
        <f>MATCH(D9,Отчет!$D:$D,0)</f>
        <v>15</v>
      </c>
    </row>
    <row r="10" spans="1:19" x14ac:dyDescent="0.2">
      <c r="A10">
        <v>1656062453</v>
      </c>
      <c r="B10">
        <v>8</v>
      </c>
      <c r="C10" t="s">
        <v>37</v>
      </c>
      <c r="D10">
        <v>1641246018</v>
      </c>
      <c r="E10" t="s">
        <v>35</v>
      </c>
      <c r="F10" t="s">
        <v>45</v>
      </c>
      <c r="G10" t="s">
        <v>50</v>
      </c>
      <c r="H10">
        <v>3</v>
      </c>
      <c r="I10" t="s">
        <v>40</v>
      </c>
      <c r="J10" t="s">
        <v>41</v>
      </c>
      <c r="L10">
        <v>24</v>
      </c>
      <c r="M10">
        <v>1</v>
      </c>
      <c r="N10">
        <v>1</v>
      </c>
      <c r="O10">
        <v>1537914471</v>
      </c>
      <c r="P10">
        <v>2098</v>
      </c>
      <c r="R10" t="s">
        <v>42</v>
      </c>
      <c r="S10">
        <f>MATCH(D10,Отчет!$D:$D,0)</f>
        <v>12</v>
      </c>
    </row>
    <row r="11" spans="1:19" x14ac:dyDescent="0.2">
      <c r="A11">
        <v>1713958363</v>
      </c>
      <c r="B11">
        <v>7</v>
      </c>
      <c r="C11" t="s">
        <v>37</v>
      </c>
      <c r="D11">
        <v>1641245924</v>
      </c>
      <c r="E11" t="s">
        <v>31</v>
      </c>
      <c r="F11" t="s">
        <v>44</v>
      </c>
      <c r="G11" t="s">
        <v>51</v>
      </c>
      <c r="H11">
        <v>5</v>
      </c>
      <c r="I11" t="s">
        <v>40</v>
      </c>
      <c r="J11" t="s">
        <v>52</v>
      </c>
      <c r="L11">
        <v>35</v>
      </c>
      <c r="M11">
        <v>1</v>
      </c>
      <c r="N11">
        <v>1</v>
      </c>
      <c r="O11">
        <v>1641022459</v>
      </c>
      <c r="P11">
        <v>2098</v>
      </c>
      <c r="R11" t="s">
        <v>42</v>
      </c>
      <c r="S11">
        <f>MATCH(D11,Отчет!$D:$D,0)</f>
        <v>14</v>
      </c>
    </row>
    <row r="12" spans="1:19" x14ac:dyDescent="0.2">
      <c r="A12">
        <v>1834140214</v>
      </c>
      <c r="B12">
        <v>9</v>
      </c>
      <c r="C12" t="s">
        <v>37</v>
      </c>
      <c r="D12">
        <v>1834137975</v>
      </c>
      <c r="E12" t="s">
        <v>36</v>
      </c>
      <c r="F12" t="s">
        <v>48</v>
      </c>
      <c r="G12" t="s">
        <v>51</v>
      </c>
      <c r="H12">
        <v>5</v>
      </c>
      <c r="I12" t="s">
        <v>40</v>
      </c>
      <c r="J12" t="s">
        <v>52</v>
      </c>
      <c r="L12">
        <v>45</v>
      </c>
      <c r="M12">
        <v>1</v>
      </c>
      <c r="N12">
        <v>1</v>
      </c>
      <c r="O12">
        <v>1641022459</v>
      </c>
      <c r="P12">
        <v>2098</v>
      </c>
      <c r="Q12" t="s">
        <v>49</v>
      </c>
      <c r="R12" t="s">
        <v>42</v>
      </c>
      <c r="S12">
        <f>MATCH(D12,Отчет!$D:$D,0)</f>
        <v>15</v>
      </c>
    </row>
    <row r="13" spans="1:19" x14ac:dyDescent="0.2">
      <c r="A13">
        <v>1927282323</v>
      </c>
      <c r="B13">
        <v>10</v>
      </c>
      <c r="C13" t="s">
        <v>37</v>
      </c>
      <c r="D13">
        <v>1641246018</v>
      </c>
      <c r="E13" t="s">
        <v>35</v>
      </c>
      <c r="F13" t="s">
        <v>45</v>
      </c>
      <c r="G13" t="s">
        <v>51</v>
      </c>
      <c r="H13">
        <v>5</v>
      </c>
      <c r="I13" t="s">
        <v>40</v>
      </c>
      <c r="J13" t="s">
        <v>52</v>
      </c>
      <c r="L13">
        <v>50</v>
      </c>
      <c r="M13">
        <v>1</v>
      </c>
      <c r="N13">
        <v>1</v>
      </c>
      <c r="O13">
        <v>1641022459</v>
      </c>
      <c r="P13">
        <v>2098</v>
      </c>
      <c r="R13" t="s">
        <v>42</v>
      </c>
      <c r="S13">
        <f>MATCH(D13,Отчет!$D:$D,0)</f>
        <v>12</v>
      </c>
    </row>
    <row r="14" spans="1:19" x14ac:dyDescent="0.2">
      <c r="A14">
        <v>1713958344</v>
      </c>
      <c r="B14">
        <v>4</v>
      </c>
      <c r="C14" t="s">
        <v>37</v>
      </c>
      <c r="D14">
        <v>1641245906</v>
      </c>
      <c r="E14" t="s">
        <v>30</v>
      </c>
      <c r="F14" t="s">
        <v>47</v>
      </c>
      <c r="G14" t="s">
        <v>51</v>
      </c>
      <c r="H14">
        <v>5</v>
      </c>
      <c r="I14" t="s">
        <v>40</v>
      </c>
      <c r="J14" t="s">
        <v>52</v>
      </c>
      <c r="L14">
        <v>20</v>
      </c>
      <c r="M14">
        <v>1</v>
      </c>
      <c r="N14">
        <v>1</v>
      </c>
      <c r="O14">
        <v>1641022459</v>
      </c>
      <c r="P14">
        <v>2098</v>
      </c>
      <c r="R14" t="s">
        <v>42</v>
      </c>
      <c r="S14">
        <f>MATCH(D14,Отчет!$D:$D,0)</f>
        <v>17</v>
      </c>
    </row>
    <row r="15" spans="1:19" x14ac:dyDescent="0.2">
      <c r="A15">
        <v>1927264816</v>
      </c>
      <c r="B15">
        <v>10</v>
      </c>
      <c r="C15" t="s">
        <v>37</v>
      </c>
      <c r="D15">
        <v>1641246000</v>
      </c>
      <c r="E15" t="s">
        <v>34</v>
      </c>
      <c r="F15" t="s">
        <v>46</v>
      </c>
      <c r="G15" t="s">
        <v>51</v>
      </c>
      <c r="H15">
        <v>5</v>
      </c>
      <c r="I15" t="s">
        <v>40</v>
      </c>
      <c r="J15" t="s">
        <v>52</v>
      </c>
      <c r="L15">
        <v>50</v>
      </c>
      <c r="M15">
        <v>1</v>
      </c>
      <c r="N15">
        <v>1</v>
      </c>
      <c r="O15">
        <v>1641022459</v>
      </c>
      <c r="P15">
        <v>2098</v>
      </c>
      <c r="R15" t="s">
        <v>42</v>
      </c>
      <c r="S15">
        <f>MATCH(D15,Отчет!$D:$D,0)</f>
        <v>13</v>
      </c>
    </row>
    <row r="16" spans="1:19" x14ac:dyDescent="0.2">
      <c r="A16">
        <v>1713958505</v>
      </c>
      <c r="B16">
        <v>5</v>
      </c>
      <c r="C16" t="s">
        <v>37</v>
      </c>
      <c r="D16">
        <v>1641245967</v>
      </c>
      <c r="E16" t="s">
        <v>33</v>
      </c>
      <c r="F16" t="s">
        <v>38</v>
      </c>
      <c r="G16" t="s">
        <v>51</v>
      </c>
      <c r="H16">
        <v>5</v>
      </c>
      <c r="I16" t="s">
        <v>40</v>
      </c>
      <c r="J16" t="s">
        <v>52</v>
      </c>
      <c r="L16">
        <v>25</v>
      </c>
      <c r="M16">
        <v>1</v>
      </c>
      <c r="N16">
        <v>1</v>
      </c>
      <c r="O16">
        <v>1641022459</v>
      </c>
      <c r="P16">
        <v>2098</v>
      </c>
      <c r="R16" t="s">
        <v>42</v>
      </c>
      <c r="S16">
        <f>MATCH(D16,Отчет!$D:$D,0)</f>
        <v>18</v>
      </c>
    </row>
    <row r="17" spans="1:19" x14ac:dyDescent="0.2">
      <c r="A17">
        <v>1713958429</v>
      </c>
      <c r="B17">
        <v>6</v>
      </c>
      <c r="C17" t="s">
        <v>37</v>
      </c>
      <c r="D17">
        <v>1641245951</v>
      </c>
      <c r="E17" t="s">
        <v>32</v>
      </c>
      <c r="F17" t="s">
        <v>43</v>
      </c>
      <c r="G17" t="s">
        <v>51</v>
      </c>
      <c r="H17">
        <v>5</v>
      </c>
      <c r="I17" t="s">
        <v>40</v>
      </c>
      <c r="J17" t="s">
        <v>52</v>
      </c>
      <c r="L17">
        <v>30</v>
      </c>
      <c r="M17">
        <v>1</v>
      </c>
      <c r="N17">
        <v>1</v>
      </c>
      <c r="O17">
        <v>1641022459</v>
      </c>
      <c r="P17">
        <v>2098</v>
      </c>
      <c r="R17" t="s">
        <v>42</v>
      </c>
      <c r="S17">
        <f>MATCH(D17,Отчет!$D:$D,0)</f>
        <v>16</v>
      </c>
    </row>
    <row r="18" spans="1:19" x14ac:dyDescent="0.2">
      <c r="A18">
        <v>1642650661</v>
      </c>
      <c r="B18">
        <v>9</v>
      </c>
      <c r="C18" t="s">
        <v>37</v>
      </c>
      <c r="D18">
        <v>1641246018</v>
      </c>
      <c r="E18" t="s">
        <v>35</v>
      </c>
      <c r="F18" t="s">
        <v>45</v>
      </c>
      <c r="G18" t="s">
        <v>53</v>
      </c>
      <c r="H18">
        <v>4</v>
      </c>
      <c r="I18" t="s">
        <v>40</v>
      </c>
      <c r="J18" t="s">
        <v>52</v>
      </c>
      <c r="L18">
        <v>36</v>
      </c>
      <c r="M18">
        <v>1</v>
      </c>
      <c r="N18">
        <v>1</v>
      </c>
      <c r="O18">
        <v>1641022459</v>
      </c>
      <c r="P18">
        <v>2098</v>
      </c>
      <c r="R18" t="s">
        <v>42</v>
      </c>
      <c r="S18">
        <f>MATCH(D18,Отчет!$D:$D,0)</f>
        <v>12</v>
      </c>
    </row>
    <row r="19" spans="1:19" x14ac:dyDescent="0.2">
      <c r="A19">
        <v>1642650576</v>
      </c>
      <c r="B19">
        <v>7</v>
      </c>
      <c r="C19" t="s">
        <v>37</v>
      </c>
      <c r="D19">
        <v>1641246000</v>
      </c>
      <c r="E19" t="s">
        <v>34</v>
      </c>
      <c r="F19" t="s">
        <v>46</v>
      </c>
      <c r="G19" t="s">
        <v>53</v>
      </c>
      <c r="H19">
        <v>4</v>
      </c>
      <c r="I19" t="s">
        <v>40</v>
      </c>
      <c r="J19" t="s">
        <v>52</v>
      </c>
      <c r="L19">
        <v>28</v>
      </c>
      <c r="M19">
        <v>1</v>
      </c>
      <c r="N19">
        <v>1</v>
      </c>
      <c r="O19">
        <v>1641022459</v>
      </c>
      <c r="P19">
        <v>2098</v>
      </c>
      <c r="R19" t="s">
        <v>42</v>
      </c>
      <c r="S19">
        <f>MATCH(D19,Отчет!$D:$D,0)</f>
        <v>13</v>
      </c>
    </row>
    <row r="20" spans="1:19" x14ac:dyDescent="0.2">
      <c r="A20">
        <v>1642650531</v>
      </c>
      <c r="B20">
        <v>7</v>
      </c>
      <c r="C20" t="s">
        <v>37</v>
      </c>
      <c r="D20">
        <v>1641245967</v>
      </c>
      <c r="E20" t="s">
        <v>33</v>
      </c>
      <c r="F20" t="s">
        <v>38</v>
      </c>
      <c r="G20" t="s">
        <v>53</v>
      </c>
      <c r="H20">
        <v>4</v>
      </c>
      <c r="I20" t="s">
        <v>40</v>
      </c>
      <c r="J20" t="s">
        <v>52</v>
      </c>
      <c r="L20">
        <v>28</v>
      </c>
      <c r="M20">
        <v>1</v>
      </c>
      <c r="N20">
        <v>1</v>
      </c>
      <c r="O20">
        <v>1641022459</v>
      </c>
      <c r="P20">
        <v>2098</v>
      </c>
      <c r="R20" t="s">
        <v>42</v>
      </c>
      <c r="S20">
        <f>MATCH(D20,Отчет!$D:$D,0)</f>
        <v>18</v>
      </c>
    </row>
    <row r="21" spans="1:19" x14ac:dyDescent="0.2">
      <c r="A21">
        <v>1642573319</v>
      </c>
      <c r="B21">
        <v>4</v>
      </c>
      <c r="C21" t="s">
        <v>37</v>
      </c>
      <c r="D21">
        <v>1641245906</v>
      </c>
      <c r="E21" t="s">
        <v>30</v>
      </c>
      <c r="F21" t="s">
        <v>47</v>
      </c>
      <c r="G21" t="s">
        <v>53</v>
      </c>
      <c r="H21">
        <v>4</v>
      </c>
      <c r="I21" t="s">
        <v>40</v>
      </c>
      <c r="J21" t="s">
        <v>52</v>
      </c>
      <c r="L21">
        <v>16</v>
      </c>
      <c r="M21">
        <v>1</v>
      </c>
      <c r="N21">
        <v>1</v>
      </c>
      <c r="O21">
        <v>1641022459</v>
      </c>
      <c r="P21">
        <v>2098</v>
      </c>
      <c r="R21" t="s">
        <v>42</v>
      </c>
      <c r="S21">
        <f>MATCH(D21,Отчет!$D:$D,0)</f>
        <v>17</v>
      </c>
    </row>
    <row r="22" spans="1:19" x14ac:dyDescent="0.2">
      <c r="A22">
        <v>1834140263</v>
      </c>
      <c r="B22">
        <v>9</v>
      </c>
      <c r="C22" t="s">
        <v>37</v>
      </c>
      <c r="D22">
        <v>1834137975</v>
      </c>
      <c r="E22" t="s">
        <v>36</v>
      </c>
      <c r="F22" t="s">
        <v>48</v>
      </c>
      <c r="G22" t="s">
        <v>53</v>
      </c>
      <c r="H22">
        <v>4</v>
      </c>
      <c r="I22" t="s">
        <v>40</v>
      </c>
      <c r="J22" t="s">
        <v>52</v>
      </c>
      <c r="L22">
        <v>36</v>
      </c>
      <c r="M22">
        <v>1</v>
      </c>
      <c r="N22">
        <v>1</v>
      </c>
      <c r="O22">
        <v>1641022459</v>
      </c>
      <c r="P22">
        <v>2098</v>
      </c>
      <c r="Q22" t="s">
        <v>49</v>
      </c>
      <c r="R22" t="s">
        <v>42</v>
      </c>
      <c r="S22">
        <f>MATCH(D22,Отчет!$D:$D,0)</f>
        <v>15</v>
      </c>
    </row>
    <row r="23" spans="1:19" x14ac:dyDescent="0.2">
      <c r="A23">
        <v>1642650372</v>
      </c>
      <c r="B23">
        <v>7</v>
      </c>
      <c r="C23" t="s">
        <v>37</v>
      </c>
      <c r="D23">
        <v>1641245924</v>
      </c>
      <c r="E23" t="s">
        <v>31</v>
      </c>
      <c r="F23" t="s">
        <v>44</v>
      </c>
      <c r="G23" t="s">
        <v>53</v>
      </c>
      <c r="H23">
        <v>4</v>
      </c>
      <c r="I23" t="s">
        <v>40</v>
      </c>
      <c r="J23" t="s">
        <v>52</v>
      </c>
      <c r="L23">
        <v>28</v>
      </c>
      <c r="M23">
        <v>1</v>
      </c>
      <c r="N23">
        <v>1</v>
      </c>
      <c r="O23">
        <v>1641022459</v>
      </c>
      <c r="P23">
        <v>2098</v>
      </c>
      <c r="R23" t="s">
        <v>42</v>
      </c>
      <c r="S23">
        <f>MATCH(D23,Отчет!$D:$D,0)</f>
        <v>14</v>
      </c>
    </row>
    <row r="24" spans="1:19" x14ac:dyDescent="0.2">
      <c r="A24">
        <v>1642650473</v>
      </c>
      <c r="B24">
        <v>6</v>
      </c>
      <c r="C24" t="s">
        <v>37</v>
      </c>
      <c r="D24">
        <v>1641245951</v>
      </c>
      <c r="E24" t="s">
        <v>32</v>
      </c>
      <c r="F24" t="s">
        <v>43</v>
      </c>
      <c r="G24" t="s">
        <v>53</v>
      </c>
      <c r="H24">
        <v>4</v>
      </c>
      <c r="I24" t="s">
        <v>40</v>
      </c>
      <c r="J24" t="s">
        <v>52</v>
      </c>
      <c r="L24">
        <v>24</v>
      </c>
      <c r="M24">
        <v>1</v>
      </c>
      <c r="N24">
        <v>1</v>
      </c>
      <c r="O24">
        <v>1641022459</v>
      </c>
      <c r="P24">
        <v>2098</v>
      </c>
      <c r="R24" t="s">
        <v>42</v>
      </c>
      <c r="S24">
        <f>MATCH(D24,Отчет!$D:$D,0)</f>
        <v>16</v>
      </c>
    </row>
    <row r="25" spans="1:19" x14ac:dyDescent="0.2">
      <c r="A25">
        <v>1834140247</v>
      </c>
      <c r="B25">
        <v>8</v>
      </c>
      <c r="C25" t="s">
        <v>37</v>
      </c>
      <c r="D25">
        <v>1834137975</v>
      </c>
      <c r="E25" t="s">
        <v>36</v>
      </c>
      <c r="F25" t="s">
        <v>48</v>
      </c>
      <c r="G25" t="s">
        <v>39</v>
      </c>
      <c r="H25">
        <v>4</v>
      </c>
      <c r="I25" t="s">
        <v>40</v>
      </c>
      <c r="J25" t="s">
        <v>52</v>
      </c>
      <c r="L25">
        <v>32</v>
      </c>
      <c r="M25">
        <v>1</v>
      </c>
      <c r="N25">
        <v>1</v>
      </c>
      <c r="O25">
        <v>1641022459</v>
      </c>
      <c r="P25">
        <v>2098</v>
      </c>
      <c r="Q25" t="s">
        <v>49</v>
      </c>
      <c r="R25" t="s">
        <v>42</v>
      </c>
      <c r="S25">
        <f>MATCH(D25,Отчет!$D:$D,0)</f>
        <v>15</v>
      </c>
    </row>
    <row r="26" spans="1:19" x14ac:dyDescent="0.2">
      <c r="A26">
        <v>1642650653</v>
      </c>
      <c r="B26">
        <v>10</v>
      </c>
      <c r="C26" t="s">
        <v>37</v>
      </c>
      <c r="D26">
        <v>1641246018</v>
      </c>
      <c r="E26" t="s">
        <v>35</v>
      </c>
      <c r="F26" t="s">
        <v>45</v>
      </c>
      <c r="G26" t="s">
        <v>39</v>
      </c>
      <c r="H26">
        <v>4</v>
      </c>
      <c r="I26" t="s">
        <v>40</v>
      </c>
      <c r="J26" t="s">
        <v>52</v>
      </c>
      <c r="L26">
        <v>40</v>
      </c>
      <c r="M26">
        <v>1</v>
      </c>
      <c r="N26">
        <v>1</v>
      </c>
      <c r="O26">
        <v>1641022459</v>
      </c>
      <c r="P26">
        <v>2098</v>
      </c>
      <c r="R26" t="s">
        <v>42</v>
      </c>
      <c r="S26">
        <f>MATCH(D26,Отчет!$D:$D,0)</f>
        <v>12</v>
      </c>
    </row>
    <row r="27" spans="1:19" x14ac:dyDescent="0.2">
      <c r="A27">
        <v>1642650568</v>
      </c>
      <c r="B27">
        <v>9</v>
      </c>
      <c r="C27" t="s">
        <v>37</v>
      </c>
      <c r="D27">
        <v>1641246000</v>
      </c>
      <c r="E27" t="s">
        <v>34</v>
      </c>
      <c r="F27" t="s">
        <v>46</v>
      </c>
      <c r="G27" t="s">
        <v>39</v>
      </c>
      <c r="H27">
        <v>4</v>
      </c>
      <c r="I27" t="s">
        <v>40</v>
      </c>
      <c r="J27" t="s">
        <v>52</v>
      </c>
      <c r="L27">
        <v>36</v>
      </c>
      <c r="M27">
        <v>1</v>
      </c>
      <c r="N27">
        <v>1</v>
      </c>
      <c r="O27">
        <v>1641022459</v>
      </c>
      <c r="P27">
        <v>2098</v>
      </c>
      <c r="R27" t="s">
        <v>42</v>
      </c>
      <c r="S27">
        <f>MATCH(D27,Отчет!$D:$D,0)</f>
        <v>13</v>
      </c>
    </row>
    <row r="28" spans="1:19" x14ac:dyDescent="0.2">
      <c r="A28">
        <v>1642650521</v>
      </c>
      <c r="B28">
        <v>8</v>
      </c>
      <c r="C28" t="s">
        <v>37</v>
      </c>
      <c r="D28">
        <v>1641245967</v>
      </c>
      <c r="E28" t="s">
        <v>33</v>
      </c>
      <c r="F28" t="s">
        <v>38</v>
      </c>
      <c r="G28" t="s">
        <v>39</v>
      </c>
      <c r="H28">
        <v>4</v>
      </c>
      <c r="I28" t="s">
        <v>40</v>
      </c>
      <c r="J28" t="s">
        <v>52</v>
      </c>
      <c r="L28">
        <v>32</v>
      </c>
      <c r="M28">
        <v>1</v>
      </c>
      <c r="N28">
        <v>1</v>
      </c>
      <c r="O28">
        <v>1641022459</v>
      </c>
      <c r="P28">
        <v>2098</v>
      </c>
      <c r="R28" t="s">
        <v>42</v>
      </c>
      <c r="S28">
        <f>MATCH(D28,Отчет!$D:$D,0)</f>
        <v>18</v>
      </c>
    </row>
    <row r="29" spans="1:19" x14ac:dyDescent="0.2">
      <c r="A29">
        <v>1642650462</v>
      </c>
      <c r="B29">
        <v>7</v>
      </c>
      <c r="C29" t="s">
        <v>37</v>
      </c>
      <c r="D29">
        <v>1641245951</v>
      </c>
      <c r="E29" t="s">
        <v>32</v>
      </c>
      <c r="F29" t="s">
        <v>43</v>
      </c>
      <c r="G29" t="s">
        <v>39</v>
      </c>
      <c r="H29">
        <v>4</v>
      </c>
      <c r="I29" t="s">
        <v>40</v>
      </c>
      <c r="J29" t="s">
        <v>52</v>
      </c>
      <c r="L29">
        <v>28</v>
      </c>
      <c r="M29">
        <v>1</v>
      </c>
      <c r="N29">
        <v>1</v>
      </c>
      <c r="O29">
        <v>1641022459</v>
      </c>
      <c r="P29">
        <v>2098</v>
      </c>
      <c r="R29" t="s">
        <v>42</v>
      </c>
      <c r="S29">
        <f>MATCH(D29,Отчет!$D:$D,0)</f>
        <v>16</v>
      </c>
    </row>
    <row r="30" spans="1:19" x14ac:dyDescent="0.2">
      <c r="A30">
        <v>1642650364</v>
      </c>
      <c r="B30">
        <v>9</v>
      </c>
      <c r="C30" t="s">
        <v>37</v>
      </c>
      <c r="D30">
        <v>1641245924</v>
      </c>
      <c r="E30" t="s">
        <v>31</v>
      </c>
      <c r="F30" t="s">
        <v>44</v>
      </c>
      <c r="G30" t="s">
        <v>39</v>
      </c>
      <c r="H30">
        <v>4</v>
      </c>
      <c r="I30" t="s">
        <v>40</v>
      </c>
      <c r="J30" t="s">
        <v>52</v>
      </c>
      <c r="L30">
        <v>36</v>
      </c>
      <c r="M30">
        <v>1</v>
      </c>
      <c r="N30">
        <v>1</v>
      </c>
      <c r="O30">
        <v>1641022459</v>
      </c>
      <c r="P30">
        <v>2098</v>
      </c>
      <c r="R30" t="s">
        <v>42</v>
      </c>
      <c r="S30">
        <f>MATCH(D30,Отчет!$D:$D,0)</f>
        <v>14</v>
      </c>
    </row>
    <row r="31" spans="1:19" x14ac:dyDescent="0.2">
      <c r="A31">
        <v>1642573306</v>
      </c>
      <c r="B31">
        <v>6</v>
      </c>
      <c r="C31" t="s">
        <v>37</v>
      </c>
      <c r="D31">
        <v>1641245906</v>
      </c>
      <c r="E31" t="s">
        <v>30</v>
      </c>
      <c r="F31" t="s">
        <v>47</v>
      </c>
      <c r="G31" t="s">
        <v>39</v>
      </c>
      <c r="H31">
        <v>4</v>
      </c>
      <c r="I31" t="s">
        <v>40</v>
      </c>
      <c r="J31" t="s">
        <v>52</v>
      </c>
      <c r="L31">
        <v>24</v>
      </c>
      <c r="M31">
        <v>1</v>
      </c>
      <c r="N31">
        <v>1</v>
      </c>
      <c r="O31">
        <v>1641022459</v>
      </c>
      <c r="P31">
        <v>2098</v>
      </c>
      <c r="R31" t="s">
        <v>42</v>
      </c>
      <c r="S31">
        <f>MATCH(D31,Отчет!$D:$D,0)</f>
        <v>17</v>
      </c>
    </row>
    <row r="32" spans="1:19" x14ac:dyDescent="0.2">
      <c r="A32">
        <v>1793578902</v>
      </c>
      <c r="B32">
        <v>7</v>
      </c>
      <c r="C32" t="s">
        <v>37</v>
      </c>
      <c r="D32">
        <v>1641245906</v>
      </c>
      <c r="E32" t="s">
        <v>30</v>
      </c>
      <c r="F32" t="s">
        <v>47</v>
      </c>
      <c r="G32" t="s">
        <v>54</v>
      </c>
      <c r="H32">
        <v>2</v>
      </c>
      <c r="I32" t="s">
        <v>40</v>
      </c>
      <c r="J32" t="s">
        <v>52</v>
      </c>
      <c r="L32">
        <v>14</v>
      </c>
      <c r="M32">
        <v>1</v>
      </c>
      <c r="N32">
        <v>1</v>
      </c>
      <c r="O32">
        <v>1641022459</v>
      </c>
      <c r="P32">
        <v>2098</v>
      </c>
      <c r="R32" t="s">
        <v>42</v>
      </c>
      <c r="S32">
        <f>MATCH(D32,Отчет!$D:$D,0)</f>
        <v>17</v>
      </c>
    </row>
    <row r="33" spans="1:19" x14ac:dyDescent="0.2">
      <c r="A33">
        <v>1793578908</v>
      </c>
      <c r="B33">
        <v>10</v>
      </c>
      <c r="C33" t="s">
        <v>37</v>
      </c>
      <c r="D33">
        <v>1641245924</v>
      </c>
      <c r="E33" t="s">
        <v>31</v>
      </c>
      <c r="F33" t="s">
        <v>44</v>
      </c>
      <c r="G33" t="s">
        <v>54</v>
      </c>
      <c r="H33">
        <v>2</v>
      </c>
      <c r="I33" t="s">
        <v>40</v>
      </c>
      <c r="J33" t="s">
        <v>52</v>
      </c>
      <c r="L33">
        <v>20</v>
      </c>
      <c r="M33">
        <v>1</v>
      </c>
      <c r="N33">
        <v>1</v>
      </c>
      <c r="O33">
        <v>1641022459</v>
      </c>
      <c r="P33">
        <v>2098</v>
      </c>
      <c r="R33" t="s">
        <v>42</v>
      </c>
      <c r="S33">
        <f>MATCH(D33,Отчет!$D:$D,0)</f>
        <v>14</v>
      </c>
    </row>
    <row r="34" spans="1:19" x14ac:dyDescent="0.2">
      <c r="A34">
        <v>1793578920</v>
      </c>
      <c r="B34">
        <v>10</v>
      </c>
      <c r="C34" t="s">
        <v>37</v>
      </c>
      <c r="D34">
        <v>1641245951</v>
      </c>
      <c r="E34" t="s">
        <v>32</v>
      </c>
      <c r="F34" t="s">
        <v>43</v>
      </c>
      <c r="G34" t="s">
        <v>54</v>
      </c>
      <c r="H34">
        <v>2</v>
      </c>
      <c r="I34" t="s">
        <v>40</v>
      </c>
      <c r="J34" t="s">
        <v>52</v>
      </c>
      <c r="L34">
        <v>20</v>
      </c>
      <c r="M34">
        <v>1</v>
      </c>
      <c r="N34">
        <v>1</v>
      </c>
      <c r="O34">
        <v>1641022459</v>
      </c>
      <c r="P34">
        <v>2098</v>
      </c>
      <c r="R34" t="s">
        <v>42</v>
      </c>
      <c r="S34">
        <f>MATCH(D34,Отчет!$D:$D,0)</f>
        <v>16</v>
      </c>
    </row>
    <row r="35" spans="1:19" x14ac:dyDescent="0.2">
      <c r="A35">
        <v>1793578926</v>
      </c>
      <c r="B35">
        <v>9</v>
      </c>
      <c r="C35" t="s">
        <v>37</v>
      </c>
      <c r="D35">
        <v>1641245967</v>
      </c>
      <c r="E35" t="s">
        <v>33</v>
      </c>
      <c r="F35" t="s">
        <v>38</v>
      </c>
      <c r="G35" t="s">
        <v>54</v>
      </c>
      <c r="H35">
        <v>2</v>
      </c>
      <c r="I35" t="s">
        <v>40</v>
      </c>
      <c r="J35" t="s">
        <v>52</v>
      </c>
      <c r="L35">
        <v>18</v>
      </c>
      <c r="M35">
        <v>1</v>
      </c>
      <c r="N35">
        <v>1</v>
      </c>
      <c r="O35">
        <v>1641022459</v>
      </c>
      <c r="P35">
        <v>2098</v>
      </c>
      <c r="R35" t="s">
        <v>42</v>
      </c>
      <c r="S35">
        <f>MATCH(D35,Отчет!$D:$D,0)</f>
        <v>18</v>
      </c>
    </row>
    <row r="36" spans="1:19" x14ac:dyDescent="0.2">
      <c r="A36">
        <v>1793578938</v>
      </c>
      <c r="B36">
        <v>10</v>
      </c>
      <c r="C36" t="s">
        <v>37</v>
      </c>
      <c r="D36">
        <v>1641246000</v>
      </c>
      <c r="E36" t="s">
        <v>34</v>
      </c>
      <c r="F36" t="s">
        <v>46</v>
      </c>
      <c r="G36" t="s">
        <v>54</v>
      </c>
      <c r="H36">
        <v>2</v>
      </c>
      <c r="I36" t="s">
        <v>40</v>
      </c>
      <c r="J36" t="s">
        <v>52</v>
      </c>
      <c r="L36">
        <v>20</v>
      </c>
      <c r="M36">
        <v>1</v>
      </c>
      <c r="N36">
        <v>1</v>
      </c>
      <c r="O36">
        <v>1641022459</v>
      </c>
      <c r="P36">
        <v>2098</v>
      </c>
      <c r="R36" t="s">
        <v>42</v>
      </c>
      <c r="S36">
        <f>MATCH(D36,Отчет!$D:$D,0)</f>
        <v>13</v>
      </c>
    </row>
    <row r="37" spans="1:19" x14ac:dyDescent="0.2">
      <c r="A37">
        <v>1793578944</v>
      </c>
      <c r="B37">
        <v>10</v>
      </c>
      <c r="C37" t="s">
        <v>37</v>
      </c>
      <c r="D37">
        <v>1641246018</v>
      </c>
      <c r="E37" t="s">
        <v>35</v>
      </c>
      <c r="F37" t="s">
        <v>45</v>
      </c>
      <c r="G37" t="s">
        <v>54</v>
      </c>
      <c r="H37">
        <v>2</v>
      </c>
      <c r="I37" t="s">
        <v>40</v>
      </c>
      <c r="J37" t="s">
        <v>52</v>
      </c>
      <c r="L37">
        <v>20</v>
      </c>
      <c r="M37">
        <v>1</v>
      </c>
      <c r="N37">
        <v>1</v>
      </c>
      <c r="O37">
        <v>1641022459</v>
      </c>
      <c r="P37">
        <v>2098</v>
      </c>
      <c r="R37" t="s">
        <v>42</v>
      </c>
      <c r="S37">
        <f>MATCH(D37,Отчет!$D:$D,0)</f>
        <v>12</v>
      </c>
    </row>
    <row r="38" spans="1:19" x14ac:dyDescent="0.2">
      <c r="A38">
        <v>1902751022</v>
      </c>
      <c r="C38" t="s">
        <v>37</v>
      </c>
      <c r="D38">
        <v>1834137975</v>
      </c>
      <c r="E38" t="s">
        <v>36</v>
      </c>
      <c r="F38" t="s">
        <v>48</v>
      </c>
      <c r="G38" t="s">
        <v>54</v>
      </c>
      <c r="H38">
        <v>2</v>
      </c>
      <c r="I38" t="s">
        <v>40</v>
      </c>
      <c r="J38" t="s">
        <v>52</v>
      </c>
      <c r="L38">
        <v>0</v>
      </c>
      <c r="N38">
        <v>1</v>
      </c>
      <c r="O38">
        <v>1641022459</v>
      </c>
      <c r="P38">
        <v>2098</v>
      </c>
      <c r="Q38" t="s">
        <v>55</v>
      </c>
      <c r="R38" t="s">
        <v>42</v>
      </c>
      <c r="S38">
        <f>MATCH(D38,Отчет!$D:$D,0)</f>
        <v>15</v>
      </c>
    </row>
    <row r="39" spans="1:19" x14ac:dyDescent="0.2">
      <c r="A39">
        <v>1642573371</v>
      </c>
      <c r="B39">
        <v>8</v>
      </c>
      <c r="C39" t="s">
        <v>37</v>
      </c>
      <c r="D39">
        <v>1641245906</v>
      </c>
      <c r="E39" t="s">
        <v>30</v>
      </c>
      <c r="F39" t="s">
        <v>47</v>
      </c>
      <c r="G39" t="s">
        <v>56</v>
      </c>
      <c r="H39">
        <v>4</v>
      </c>
      <c r="I39" t="s">
        <v>40</v>
      </c>
      <c r="J39" t="s">
        <v>52</v>
      </c>
      <c r="L39">
        <v>32</v>
      </c>
      <c r="M39">
        <v>1</v>
      </c>
      <c r="N39">
        <v>1</v>
      </c>
      <c r="O39">
        <v>1641022459</v>
      </c>
      <c r="P39">
        <v>2098</v>
      </c>
      <c r="R39" t="s">
        <v>42</v>
      </c>
      <c r="S39">
        <f>MATCH(D39,Отчет!$D:$D,0)</f>
        <v>17</v>
      </c>
    </row>
    <row r="40" spans="1:19" x14ac:dyDescent="0.2">
      <c r="A40">
        <v>1649699171</v>
      </c>
      <c r="B40">
        <v>10</v>
      </c>
      <c r="C40" t="s">
        <v>37</v>
      </c>
      <c r="D40">
        <v>1641245924</v>
      </c>
      <c r="E40" t="s">
        <v>31</v>
      </c>
      <c r="F40" t="s">
        <v>44</v>
      </c>
      <c r="G40" t="s">
        <v>56</v>
      </c>
      <c r="H40">
        <v>4</v>
      </c>
      <c r="I40" t="s">
        <v>40</v>
      </c>
      <c r="J40" t="s">
        <v>52</v>
      </c>
      <c r="L40">
        <v>40</v>
      </c>
      <c r="M40">
        <v>1</v>
      </c>
      <c r="N40">
        <v>1</v>
      </c>
      <c r="O40">
        <v>1641022459</v>
      </c>
      <c r="P40">
        <v>2098</v>
      </c>
      <c r="R40" t="s">
        <v>42</v>
      </c>
      <c r="S40">
        <f>MATCH(D40,Отчет!$D:$D,0)</f>
        <v>14</v>
      </c>
    </row>
    <row r="41" spans="1:19" x14ac:dyDescent="0.2">
      <c r="A41">
        <v>1649699179</v>
      </c>
      <c r="B41">
        <v>10</v>
      </c>
      <c r="C41" t="s">
        <v>37</v>
      </c>
      <c r="D41">
        <v>1641245951</v>
      </c>
      <c r="E41" t="s">
        <v>32</v>
      </c>
      <c r="F41" t="s">
        <v>43</v>
      </c>
      <c r="G41" t="s">
        <v>56</v>
      </c>
      <c r="H41">
        <v>4</v>
      </c>
      <c r="I41" t="s">
        <v>40</v>
      </c>
      <c r="J41" t="s">
        <v>52</v>
      </c>
      <c r="L41">
        <v>40</v>
      </c>
      <c r="M41">
        <v>1</v>
      </c>
      <c r="N41">
        <v>1</v>
      </c>
      <c r="O41">
        <v>1641022459</v>
      </c>
      <c r="P41">
        <v>2098</v>
      </c>
      <c r="R41" t="s">
        <v>42</v>
      </c>
      <c r="S41">
        <f>MATCH(D41,Отчет!$D:$D,0)</f>
        <v>16</v>
      </c>
    </row>
    <row r="42" spans="1:19" x14ac:dyDescent="0.2">
      <c r="A42">
        <v>1834140231</v>
      </c>
      <c r="B42">
        <v>6</v>
      </c>
      <c r="C42" t="s">
        <v>37</v>
      </c>
      <c r="D42">
        <v>1834137975</v>
      </c>
      <c r="E42" t="s">
        <v>36</v>
      </c>
      <c r="F42" t="s">
        <v>48</v>
      </c>
      <c r="G42" t="s">
        <v>56</v>
      </c>
      <c r="H42">
        <v>4</v>
      </c>
      <c r="I42" t="s">
        <v>40</v>
      </c>
      <c r="J42" t="s">
        <v>52</v>
      </c>
      <c r="L42">
        <v>24</v>
      </c>
      <c r="M42">
        <v>1</v>
      </c>
      <c r="N42">
        <v>1</v>
      </c>
      <c r="O42">
        <v>1641022459</v>
      </c>
      <c r="P42">
        <v>2098</v>
      </c>
      <c r="Q42" t="s">
        <v>49</v>
      </c>
      <c r="R42" t="s">
        <v>42</v>
      </c>
      <c r="S42">
        <f>MATCH(D42,Отчет!$D:$D,0)</f>
        <v>15</v>
      </c>
    </row>
    <row r="43" spans="1:19" x14ac:dyDescent="0.2">
      <c r="A43">
        <v>1649699195</v>
      </c>
      <c r="B43">
        <v>10</v>
      </c>
      <c r="C43" t="s">
        <v>37</v>
      </c>
      <c r="D43">
        <v>1641246000</v>
      </c>
      <c r="E43" t="s">
        <v>34</v>
      </c>
      <c r="F43" t="s">
        <v>46</v>
      </c>
      <c r="G43" t="s">
        <v>56</v>
      </c>
      <c r="H43">
        <v>4</v>
      </c>
      <c r="I43" t="s">
        <v>40</v>
      </c>
      <c r="J43" t="s">
        <v>52</v>
      </c>
      <c r="L43">
        <v>40</v>
      </c>
      <c r="M43">
        <v>1</v>
      </c>
      <c r="N43">
        <v>1</v>
      </c>
      <c r="O43">
        <v>1641022459</v>
      </c>
      <c r="P43">
        <v>2098</v>
      </c>
      <c r="R43" t="s">
        <v>42</v>
      </c>
      <c r="S43">
        <f>MATCH(D43,Отчет!$D:$D,0)</f>
        <v>13</v>
      </c>
    </row>
    <row r="44" spans="1:19" x14ac:dyDescent="0.2">
      <c r="A44">
        <v>1649699199</v>
      </c>
      <c r="B44">
        <v>10</v>
      </c>
      <c r="C44" t="s">
        <v>37</v>
      </c>
      <c r="D44">
        <v>1641246018</v>
      </c>
      <c r="E44" t="s">
        <v>35</v>
      </c>
      <c r="F44" t="s">
        <v>45</v>
      </c>
      <c r="G44" t="s">
        <v>56</v>
      </c>
      <c r="H44">
        <v>4</v>
      </c>
      <c r="I44" t="s">
        <v>40</v>
      </c>
      <c r="J44" t="s">
        <v>52</v>
      </c>
      <c r="L44">
        <v>40</v>
      </c>
      <c r="M44">
        <v>1</v>
      </c>
      <c r="N44">
        <v>1</v>
      </c>
      <c r="O44">
        <v>1641022459</v>
      </c>
      <c r="P44">
        <v>2098</v>
      </c>
      <c r="R44" t="s">
        <v>42</v>
      </c>
      <c r="S44">
        <f>MATCH(D44,Отчет!$D:$D,0)</f>
        <v>12</v>
      </c>
    </row>
    <row r="45" spans="1:19" x14ac:dyDescent="0.2">
      <c r="A45">
        <v>1649699184</v>
      </c>
      <c r="B45">
        <v>8</v>
      </c>
      <c r="C45" t="s">
        <v>37</v>
      </c>
      <c r="D45">
        <v>1641245967</v>
      </c>
      <c r="E45" t="s">
        <v>33</v>
      </c>
      <c r="F45" t="s">
        <v>38</v>
      </c>
      <c r="G45" t="s">
        <v>56</v>
      </c>
      <c r="H45">
        <v>4</v>
      </c>
      <c r="I45" t="s">
        <v>40</v>
      </c>
      <c r="J45" t="s">
        <v>52</v>
      </c>
      <c r="L45">
        <v>32</v>
      </c>
      <c r="M45">
        <v>1</v>
      </c>
      <c r="N45">
        <v>1</v>
      </c>
      <c r="O45">
        <v>1641022459</v>
      </c>
      <c r="P45">
        <v>2098</v>
      </c>
      <c r="R45" t="s">
        <v>42</v>
      </c>
      <c r="S45">
        <f>MATCH(D45,Отчет!$D:$D,0)</f>
        <v>18</v>
      </c>
    </row>
    <row r="46" spans="1:19" x14ac:dyDescent="0.2">
      <c r="A46">
        <v>1642573330</v>
      </c>
      <c r="B46">
        <v>5</v>
      </c>
      <c r="C46" t="s">
        <v>37</v>
      </c>
      <c r="D46">
        <v>1641245906</v>
      </c>
      <c r="E46" t="s">
        <v>30</v>
      </c>
      <c r="F46" t="s">
        <v>47</v>
      </c>
      <c r="G46" t="s">
        <v>57</v>
      </c>
      <c r="H46">
        <v>4</v>
      </c>
      <c r="I46" t="s">
        <v>40</v>
      </c>
      <c r="J46" t="s">
        <v>58</v>
      </c>
      <c r="L46">
        <v>20</v>
      </c>
      <c r="M46">
        <v>1</v>
      </c>
      <c r="N46">
        <v>1</v>
      </c>
      <c r="O46">
        <v>1641022459</v>
      </c>
      <c r="P46">
        <v>2098</v>
      </c>
      <c r="R46" t="s">
        <v>42</v>
      </c>
      <c r="S46">
        <f>MATCH(D46,Отчет!$D:$D,0)</f>
        <v>17</v>
      </c>
    </row>
    <row r="47" spans="1:19" x14ac:dyDescent="0.2">
      <c r="A47">
        <v>1642650540</v>
      </c>
      <c r="B47">
        <v>7</v>
      </c>
      <c r="C47" t="s">
        <v>37</v>
      </c>
      <c r="D47">
        <v>1641245967</v>
      </c>
      <c r="E47" t="s">
        <v>33</v>
      </c>
      <c r="F47" t="s">
        <v>38</v>
      </c>
      <c r="G47" t="s">
        <v>57</v>
      </c>
      <c r="H47">
        <v>4</v>
      </c>
      <c r="I47" t="s">
        <v>40</v>
      </c>
      <c r="J47" t="s">
        <v>58</v>
      </c>
      <c r="L47">
        <v>28</v>
      </c>
      <c r="M47">
        <v>1</v>
      </c>
      <c r="N47">
        <v>1</v>
      </c>
      <c r="O47">
        <v>1641022459</v>
      </c>
      <c r="P47">
        <v>2098</v>
      </c>
      <c r="R47" t="s">
        <v>42</v>
      </c>
      <c r="S47">
        <f>MATCH(D47,Отчет!$D:$D,0)</f>
        <v>18</v>
      </c>
    </row>
    <row r="48" spans="1:19" x14ac:dyDescent="0.2">
      <c r="A48">
        <v>1642650584</v>
      </c>
      <c r="B48">
        <v>10</v>
      </c>
      <c r="C48" t="s">
        <v>37</v>
      </c>
      <c r="D48">
        <v>1641246000</v>
      </c>
      <c r="E48" t="s">
        <v>34</v>
      </c>
      <c r="F48" t="s">
        <v>46</v>
      </c>
      <c r="G48" t="s">
        <v>57</v>
      </c>
      <c r="H48">
        <v>4</v>
      </c>
      <c r="I48" t="s">
        <v>40</v>
      </c>
      <c r="J48" t="s">
        <v>58</v>
      </c>
      <c r="L48">
        <v>40</v>
      </c>
      <c r="M48">
        <v>1</v>
      </c>
      <c r="N48">
        <v>1</v>
      </c>
      <c r="O48">
        <v>1641022459</v>
      </c>
      <c r="P48">
        <v>2098</v>
      </c>
      <c r="R48" t="s">
        <v>42</v>
      </c>
      <c r="S48">
        <f>MATCH(D48,Отчет!$D:$D,0)</f>
        <v>13</v>
      </c>
    </row>
    <row r="49" spans="1:19" x14ac:dyDescent="0.2">
      <c r="A49">
        <v>1642650485</v>
      </c>
      <c r="B49">
        <v>10</v>
      </c>
      <c r="C49" t="s">
        <v>37</v>
      </c>
      <c r="D49">
        <v>1641245951</v>
      </c>
      <c r="E49" t="s">
        <v>32</v>
      </c>
      <c r="F49" t="s">
        <v>43</v>
      </c>
      <c r="G49" t="s">
        <v>57</v>
      </c>
      <c r="H49">
        <v>4</v>
      </c>
      <c r="I49" t="s">
        <v>40</v>
      </c>
      <c r="J49" t="s">
        <v>58</v>
      </c>
      <c r="L49">
        <v>40</v>
      </c>
      <c r="M49">
        <v>1</v>
      </c>
      <c r="N49">
        <v>1</v>
      </c>
      <c r="O49">
        <v>1641022459</v>
      </c>
      <c r="P49">
        <v>2098</v>
      </c>
      <c r="R49" t="s">
        <v>42</v>
      </c>
      <c r="S49">
        <f>MATCH(D49,Отчет!$D:$D,0)</f>
        <v>16</v>
      </c>
    </row>
    <row r="50" spans="1:19" x14ac:dyDescent="0.2">
      <c r="A50">
        <v>1642650381</v>
      </c>
      <c r="B50">
        <v>9</v>
      </c>
      <c r="C50" t="s">
        <v>37</v>
      </c>
      <c r="D50">
        <v>1641245924</v>
      </c>
      <c r="E50" t="s">
        <v>31</v>
      </c>
      <c r="F50" t="s">
        <v>44</v>
      </c>
      <c r="G50" t="s">
        <v>57</v>
      </c>
      <c r="H50">
        <v>4</v>
      </c>
      <c r="I50" t="s">
        <v>40</v>
      </c>
      <c r="J50" t="s">
        <v>58</v>
      </c>
      <c r="L50">
        <v>36</v>
      </c>
      <c r="M50">
        <v>1</v>
      </c>
      <c r="N50">
        <v>1</v>
      </c>
      <c r="O50">
        <v>1641022459</v>
      </c>
      <c r="P50">
        <v>2098</v>
      </c>
      <c r="R50" t="s">
        <v>42</v>
      </c>
      <c r="S50">
        <f>MATCH(D50,Отчет!$D:$D,0)</f>
        <v>14</v>
      </c>
    </row>
    <row r="51" spans="1:19" x14ac:dyDescent="0.2">
      <c r="A51">
        <v>1642650669</v>
      </c>
      <c r="B51">
        <v>10</v>
      </c>
      <c r="C51" t="s">
        <v>37</v>
      </c>
      <c r="D51">
        <v>1641246018</v>
      </c>
      <c r="E51" t="s">
        <v>35</v>
      </c>
      <c r="F51" t="s">
        <v>45</v>
      </c>
      <c r="G51" t="s">
        <v>57</v>
      </c>
      <c r="H51">
        <v>4</v>
      </c>
      <c r="I51" t="s">
        <v>40</v>
      </c>
      <c r="J51" t="s">
        <v>58</v>
      </c>
      <c r="L51">
        <v>40</v>
      </c>
      <c r="M51">
        <v>1</v>
      </c>
      <c r="N51">
        <v>1</v>
      </c>
      <c r="O51">
        <v>1641022459</v>
      </c>
      <c r="P51">
        <v>2098</v>
      </c>
      <c r="R51" t="s">
        <v>42</v>
      </c>
      <c r="S51">
        <f>MATCH(D51,Отчет!$D:$D,0)</f>
        <v>12</v>
      </c>
    </row>
    <row r="52" spans="1:19" x14ac:dyDescent="0.2">
      <c r="A52">
        <v>1834140276</v>
      </c>
      <c r="B52">
        <v>10</v>
      </c>
      <c r="C52" t="s">
        <v>37</v>
      </c>
      <c r="D52">
        <v>1834137975</v>
      </c>
      <c r="E52" t="s">
        <v>36</v>
      </c>
      <c r="F52" t="s">
        <v>48</v>
      </c>
      <c r="G52" t="s">
        <v>57</v>
      </c>
      <c r="H52">
        <v>4</v>
      </c>
      <c r="I52" t="s">
        <v>40</v>
      </c>
      <c r="J52" t="s">
        <v>58</v>
      </c>
      <c r="L52">
        <v>40</v>
      </c>
      <c r="M52">
        <v>1</v>
      </c>
      <c r="N52">
        <v>1</v>
      </c>
      <c r="O52">
        <v>1641022459</v>
      </c>
      <c r="P52">
        <v>2098</v>
      </c>
      <c r="Q52" t="s">
        <v>59</v>
      </c>
      <c r="R52" t="s">
        <v>42</v>
      </c>
      <c r="S52">
        <f>MATCH(D52,Отчет!$D:$D,0)</f>
        <v>15</v>
      </c>
    </row>
    <row r="53" spans="1:19" x14ac:dyDescent="0.2">
      <c r="A53">
        <v>1642650524</v>
      </c>
      <c r="B53">
        <v>6</v>
      </c>
      <c r="C53" t="s">
        <v>37</v>
      </c>
      <c r="D53">
        <v>1641245967</v>
      </c>
      <c r="E53" t="s">
        <v>33</v>
      </c>
      <c r="F53" t="s">
        <v>38</v>
      </c>
      <c r="G53" t="s">
        <v>39</v>
      </c>
      <c r="H53">
        <v>3</v>
      </c>
      <c r="I53" t="s">
        <v>40</v>
      </c>
      <c r="J53" t="s">
        <v>58</v>
      </c>
      <c r="L53">
        <v>18</v>
      </c>
      <c r="M53">
        <v>1</v>
      </c>
      <c r="N53">
        <v>1</v>
      </c>
      <c r="O53">
        <v>1641022459</v>
      </c>
      <c r="P53">
        <v>2098</v>
      </c>
      <c r="R53" t="s">
        <v>42</v>
      </c>
      <c r="S53">
        <f>MATCH(D53,Отчет!$D:$D,0)</f>
        <v>18</v>
      </c>
    </row>
    <row r="54" spans="1:19" x14ac:dyDescent="0.2">
      <c r="A54">
        <v>1642650464</v>
      </c>
      <c r="B54">
        <v>8</v>
      </c>
      <c r="C54" t="s">
        <v>37</v>
      </c>
      <c r="D54">
        <v>1641245951</v>
      </c>
      <c r="E54" t="s">
        <v>32</v>
      </c>
      <c r="F54" t="s">
        <v>43</v>
      </c>
      <c r="G54" t="s">
        <v>39</v>
      </c>
      <c r="H54">
        <v>3</v>
      </c>
      <c r="I54" t="s">
        <v>40</v>
      </c>
      <c r="J54" t="s">
        <v>58</v>
      </c>
      <c r="L54">
        <v>24</v>
      </c>
      <c r="M54">
        <v>1</v>
      </c>
      <c r="N54">
        <v>1</v>
      </c>
      <c r="O54">
        <v>1641022459</v>
      </c>
      <c r="P54">
        <v>2098</v>
      </c>
      <c r="R54" t="s">
        <v>42</v>
      </c>
      <c r="S54">
        <f>MATCH(D54,Отчет!$D:$D,0)</f>
        <v>16</v>
      </c>
    </row>
    <row r="55" spans="1:19" x14ac:dyDescent="0.2">
      <c r="A55">
        <v>1642650366</v>
      </c>
      <c r="B55">
        <v>6</v>
      </c>
      <c r="C55" t="s">
        <v>37</v>
      </c>
      <c r="D55">
        <v>1641245924</v>
      </c>
      <c r="E55" t="s">
        <v>31</v>
      </c>
      <c r="F55" t="s">
        <v>44</v>
      </c>
      <c r="G55" t="s">
        <v>39</v>
      </c>
      <c r="H55">
        <v>3</v>
      </c>
      <c r="I55" t="s">
        <v>40</v>
      </c>
      <c r="J55" t="s">
        <v>58</v>
      </c>
      <c r="L55">
        <v>18</v>
      </c>
      <c r="M55">
        <v>1</v>
      </c>
      <c r="N55">
        <v>1</v>
      </c>
      <c r="O55">
        <v>1641022459</v>
      </c>
      <c r="P55">
        <v>2098</v>
      </c>
      <c r="R55" t="s">
        <v>42</v>
      </c>
      <c r="S55">
        <f>MATCH(D55,Отчет!$D:$D,0)</f>
        <v>14</v>
      </c>
    </row>
    <row r="56" spans="1:19" x14ac:dyDescent="0.2">
      <c r="A56">
        <v>1642573308</v>
      </c>
      <c r="B56">
        <v>6</v>
      </c>
      <c r="C56" t="s">
        <v>37</v>
      </c>
      <c r="D56">
        <v>1641245906</v>
      </c>
      <c r="E56" t="s">
        <v>30</v>
      </c>
      <c r="F56" t="s">
        <v>47</v>
      </c>
      <c r="G56" t="s">
        <v>39</v>
      </c>
      <c r="H56">
        <v>3</v>
      </c>
      <c r="I56" t="s">
        <v>40</v>
      </c>
      <c r="J56" t="s">
        <v>58</v>
      </c>
      <c r="L56">
        <v>18</v>
      </c>
      <c r="M56">
        <v>1</v>
      </c>
      <c r="N56">
        <v>1</v>
      </c>
      <c r="O56">
        <v>1641022459</v>
      </c>
      <c r="P56">
        <v>2098</v>
      </c>
      <c r="R56" t="s">
        <v>42</v>
      </c>
      <c r="S56">
        <f>MATCH(D56,Отчет!$D:$D,0)</f>
        <v>17</v>
      </c>
    </row>
    <row r="57" spans="1:19" x14ac:dyDescent="0.2">
      <c r="A57">
        <v>1834140251</v>
      </c>
      <c r="B57">
        <v>8</v>
      </c>
      <c r="C57" t="s">
        <v>37</v>
      </c>
      <c r="D57">
        <v>1834137975</v>
      </c>
      <c r="E57" t="s">
        <v>36</v>
      </c>
      <c r="F57" t="s">
        <v>48</v>
      </c>
      <c r="G57" t="s">
        <v>39</v>
      </c>
      <c r="H57">
        <v>3</v>
      </c>
      <c r="I57" t="s">
        <v>40</v>
      </c>
      <c r="J57" t="s">
        <v>58</v>
      </c>
      <c r="L57">
        <v>24</v>
      </c>
      <c r="M57">
        <v>1</v>
      </c>
      <c r="N57">
        <v>1</v>
      </c>
      <c r="O57">
        <v>1641022459</v>
      </c>
      <c r="P57">
        <v>2098</v>
      </c>
      <c r="Q57" t="s">
        <v>49</v>
      </c>
      <c r="R57" t="s">
        <v>42</v>
      </c>
      <c r="S57">
        <f>MATCH(D57,Отчет!$D:$D,0)</f>
        <v>15</v>
      </c>
    </row>
    <row r="58" spans="1:19" x14ac:dyDescent="0.2">
      <c r="A58">
        <v>1642650655</v>
      </c>
      <c r="B58">
        <v>10</v>
      </c>
      <c r="C58" t="s">
        <v>37</v>
      </c>
      <c r="D58">
        <v>1641246018</v>
      </c>
      <c r="E58" t="s">
        <v>35</v>
      </c>
      <c r="F58" t="s">
        <v>45</v>
      </c>
      <c r="G58" t="s">
        <v>39</v>
      </c>
      <c r="H58">
        <v>3</v>
      </c>
      <c r="I58" t="s">
        <v>40</v>
      </c>
      <c r="J58" t="s">
        <v>58</v>
      </c>
      <c r="L58">
        <v>30</v>
      </c>
      <c r="M58">
        <v>1</v>
      </c>
      <c r="N58">
        <v>1</v>
      </c>
      <c r="O58">
        <v>1641022459</v>
      </c>
      <c r="P58">
        <v>2098</v>
      </c>
      <c r="R58" t="s">
        <v>42</v>
      </c>
      <c r="S58">
        <f>MATCH(D58,Отчет!$D:$D,0)</f>
        <v>12</v>
      </c>
    </row>
    <row r="59" spans="1:19" x14ac:dyDescent="0.2">
      <c r="A59">
        <v>1642650570</v>
      </c>
      <c r="B59">
        <v>10</v>
      </c>
      <c r="C59" t="s">
        <v>37</v>
      </c>
      <c r="D59">
        <v>1641246000</v>
      </c>
      <c r="E59" t="s">
        <v>34</v>
      </c>
      <c r="F59" t="s">
        <v>46</v>
      </c>
      <c r="G59" t="s">
        <v>39</v>
      </c>
      <c r="H59">
        <v>3</v>
      </c>
      <c r="I59" t="s">
        <v>40</v>
      </c>
      <c r="J59" t="s">
        <v>58</v>
      </c>
      <c r="L59">
        <v>30</v>
      </c>
      <c r="M59">
        <v>1</v>
      </c>
      <c r="N59">
        <v>1</v>
      </c>
      <c r="O59">
        <v>1641022459</v>
      </c>
      <c r="P59">
        <v>2098</v>
      </c>
      <c r="R59" t="s">
        <v>42</v>
      </c>
      <c r="S59">
        <f>MATCH(D59,Отчет!$D:$D,0)</f>
        <v>13</v>
      </c>
    </row>
    <row r="60" spans="1:19" x14ac:dyDescent="0.2">
      <c r="A60">
        <v>1834140224</v>
      </c>
      <c r="C60" t="s">
        <v>37</v>
      </c>
      <c r="D60">
        <v>1834137975</v>
      </c>
      <c r="E60" t="s">
        <v>36</v>
      </c>
      <c r="F60" t="s">
        <v>48</v>
      </c>
      <c r="G60" t="s">
        <v>54</v>
      </c>
      <c r="H60">
        <v>1</v>
      </c>
      <c r="I60" t="s">
        <v>40</v>
      </c>
      <c r="J60" t="s">
        <v>58</v>
      </c>
      <c r="L60">
        <v>0</v>
      </c>
      <c r="N60">
        <v>1</v>
      </c>
      <c r="O60">
        <v>1641022459</v>
      </c>
      <c r="P60">
        <v>2098</v>
      </c>
      <c r="Q60" t="s">
        <v>55</v>
      </c>
      <c r="R60" t="s">
        <v>42</v>
      </c>
      <c r="S60">
        <f>MATCH(D60,Отчет!$D:$D,0)</f>
        <v>15</v>
      </c>
    </row>
    <row r="61" spans="1:19" x14ac:dyDescent="0.2">
      <c r="A61">
        <v>1793578910</v>
      </c>
      <c r="B61">
        <v>10</v>
      </c>
      <c r="C61" t="s">
        <v>37</v>
      </c>
      <c r="D61">
        <v>1641245924</v>
      </c>
      <c r="E61" t="s">
        <v>31</v>
      </c>
      <c r="F61" t="s">
        <v>44</v>
      </c>
      <c r="G61" t="s">
        <v>54</v>
      </c>
      <c r="H61">
        <v>1</v>
      </c>
      <c r="I61" t="s">
        <v>40</v>
      </c>
      <c r="J61" t="s">
        <v>58</v>
      </c>
      <c r="L61">
        <v>10</v>
      </c>
      <c r="M61">
        <v>1</v>
      </c>
      <c r="N61">
        <v>1</v>
      </c>
      <c r="O61">
        <v>1641022459</v>
      </c>
      <c r="P61">
        <v>2098</v>
      </c>
      <c r="R61" t="s">
        <v>42</v>
      </c>
      <c r="S61">
        <f>MATCH(D61,Отчет!$D:$D,0)</f>
        <v>14</v>
      </c>
    </row>
    <row r="62" spans="1:19" x14ac:dyDescent="0.2">
      <c r="A62">
        <v>1793578928</v>
      </c>
      <c r="B62">
        <v>6</v>
      </c>
      <c r="C62" t="s">
        <v>37</v>
      </c>
      <c r="D62">
        <v>1641245967</v>
      </c>
      <c r="E62" t="s">
        <v>33</v>
      </c>
      <c r="F62" t="s">
        <v>38</v>
      </c>
      <c r="G62" t="s">
        <v>54</v>
      </c>
      <c r="H62">
        <v>1</v>
      </c>
      <c r="I62" t="s">
        <v>40</v>
      </c>
      <c r="J62" t="s">
        <v>58</v>
      </c>
      <c r="L62">
        <v>6</v>
      </c>
      <c r="M62">
        <v>1</v>
      </c>
      <c r="N62">
        <v>1</v>
      </c>
      <c r="O62">
        <v>1641022459</v>
      </c>
      <c r="P62">
        <v>2098</v>
      </c>
      <c r="R62" t="s">
        <v>42</v>
      </c>
      <c r="S62">
        <f>MATCH(D62,Отчет!$D:$D,0)</f>
        <v>18</v>
      </c>
    </row>
    <row r="63" spans="1:19" x14ac:dyDescent="0.2">
      <c r="A63">
        <v>1793578946</v>
      </c>
      <c r="B63">
        <v>10</v>
      </c>
      <c r="C63" t="s">
        <v>37</v>
      </c>
      <c r="D63">
        <v>1641246018</v>
      </c>
      <c r="E63" t="s">
        <v>35</v>
      </c>
      <c r="F63" t="s">
        <v>45</v>
      </c>
      <c r="G63" t="s">
        <v>54</v>
      </c>
      <c r="H63">
        <v>1</v>
      </c>
      <c r="I63" t="s">
        <v>40</v>
      </c>
      <c r="J63" t="s">
        <v>58</v>
      </c>
      <c r="L63">
        <v>10</v>
      </c>
      <c r="M63">
        <v>1</v>
      </c>
      <c r="N63">
        <v>1</v>
      </c>
      <c r="O63">
        <v>1641022459</v>
      </c>
      <c r="P63">
        <v>2098</v>
      </c>
      <c r="R63" t="s">
        <v>42</v>
      </c>
      <c r="S63">
        <f>MATCH(D63,Отчет!$D:$D,0)</f>
        <v>12</v>
      </c>
    </row>
    <row r="64" spans="1:19" x14ac:dyDescent="0.2">
      <c r="A64">
        <v>1793578922</v>
      </c>
      <c r="B64">
        <v>10</v>
      </c>
      <c r="C64" t="s">
        <v>37</v>
      </c>
      <c r="D64">
        <v>1641245951</v>
      </c>
      <c r="E64" t="s">
        <v>32</v>
      </c>
      <c r="F64" t="s">
        <v>43</v>
      </c>
      <c r="G64" t="s">
        <v>54</v>
      </c>
      <c r="H64">
        <v>1</v>
      </c>
      <c r="I64" t="s">
        <v>40</v>
      </c>
      <c r="J64" t="s">
        <v>58</v>
      </c>
      <c r="L64">
        <v>10</v>
      </c>
      <c r="M64">
        <v>1</v>
      </c>
      <c r="N64">
        <v>1</v>
      </c>
      <c r="O64">
        <v>1641022459</v>
      </c>
      <c r="P64">
        <v>2098</v>
      </c>
      <c r="R64" t="s">
        <v>42</v>
      </c>
      <c r="S64">
        <f>MATCH(D64,Отчет!$D:$D,0)</f>
        <v>16</v>
      </c>
    </row>
    <row r="65" spans="1:19" x14ac:dyDescent="0.2">
      <c r="A65">
        <v>1793578940</v>
      </c>
      <c r="B65">
        <v>10</v>
      </c>
      <c r="C65" t="s">
        <v>37</v>
      </c>
      <c r="D65">
        <v>1641246000</v>
      </c>
      <c r="E65" t="s">
        <v>34</v>
      </c>
      <c r="F65" t="s">
        <v>46</v>
      </c>
      <c r="G65" t="s">
        <v>54</v>
      </c>
      <c r="H65">
        <v>1</v>
      </c>
      <c r="I65" t="s">
        <v>40</v>
      </c>
      <c r="J65" t="s">
        <v>58</v>
      </c>
      <c r="L65">
        <v>10</v>
      </c>
      <c r="M65">
        <v>1</v>
      </c>
      <c r="N65">
        <v>1</v>
      </c>
      <c r="O65">
        <v>1641022459</v>
      </c>
      <c r="P65">
        <v>2098</v>
      </c>
      <c r="R65" t="s">
        <v>42</v>
      </c>
      <c r="S65">
        <f>MATCH(D65,Отчет!$D:$D,0)</f>
        <v>13</v>
      </c>
    </row>
    <row r="66" spans="1:19" x14ac:dyDescent="0.2">
      <c r="A66">
        <v>1793578904</v>
      </c>
      <c r="B66">
        <v>9</v>
      </c>
      <c r="C66" t="s">
        <v>37</v>
      </c>
      <c r="D66">
        <v>1641245906</v>
      </c>
      <c r="E66" t="s">
        <v>30</v>
      </c>
      <c r="F66" t="s">
        <v>47</v>
      </c>
      <c r="G66" t="s">
        <v>54</v>
      </c>
      <c r="H66">
        <v>1</v>
      </c>
      <c r="I66" t="s">
        <v>40</v>
      </c>
      <c r="J66" t="s">
        <v>58</v>
      </c>
      <c r="L66">
        <v>9</v>
      </c>
      <c r="M66">
        <v>1</v>
      </c>
      <c r="N66">
        <v>1</v>
      </c>
      <c r="O66">
        <v>1641022459</v>
      </c>
      <c r="P66">
        <v>2098</v>
      </c>
      <c r="R66" t="s">
        <v>42</v>
      </c>
      <c r="S66">
        <f>MATCH(D66,Отчет!$D:$D,0)</f>
        <v>17</v>
      </c>
    </row>
    <row r="67" spans="1:19" x14ac:dyDescent="0.2">
      <c r="A67">
        <v>1656308235</v>
      </c>
      <c r="B67">
        <v>5</v>
      </c>
      <c r="C67" t="s">
        <v>37</v>
      </c>
      <c r="D67">
        <v>1641245967</v>
      </c>
      <c r="E67" t="s">
        <v>33</v>
      </c>
      <c r="F67" t="s">
        <v>38</v>
      </c>
      <c r="G67" t="s">
        <v>60</v>
      </c>
      <c r="H67">
        <v>3</v>
      </c>
      <c r="I67" t="s">
        <v>40</v>
      </c>
      <c r="J67" t="s">
        <v>58</v>
      </c>
      <c r="L67">
        <v>15</v>
      </c>
      <c r="M67">
        <v>1</v>
      </c>
      <c r="N67">
        <v>1</v>
      </c>
      <c r="P67">
        <v>5028</v>
      </c>
      <c r="R67" t="s">
        <v>42</v>
      </c>
      <c r="S67">
        <f>MATCH(D67,Отчет!$D:$D,0)</f>
        <v>18</v>
      </c>
    </row>
    <row r="68" spans="1:19" x14ac:dyDescent="0.2">
      <c r="A68">
        <v>1834148195</v>
      </c>
      <c r="B68">
        <v>8</v>
      </c>
      <c r="C68" t="s">
        <v>37</v>
      </c>
      <c r="D68">
        <v>1834137975</v>
      </c>
      <c r="E68" t="s">
        <v>36</v>
      </c>
      <c r="F68" t="s">
        <v>48</v>
      </c>
      <c r="G68" t="s">
        <v>61</v>
      </c>
      <c r="H68">
        <v>3</v>
      </c>
      <c r="I68" t="s">
        <v>40</v>
      </c>
      <c r="J68" t="s">
        <v>58</v>
      </c>
      <c r="L68">
        <v>24</v>
      </c>
      <c r="M68">
        <v>1</v>
      </c>
      <c r="N68">
        <v>1</v>
      </c>
      <c r="P68">
        <v>5028</v>
      </c>
      <c r="R68" t="s">
        <v>42</v>
      </c>
      <c r="S68">
        <f>MATCH(D68,Отчет!$D:$D,0)</f>
        <v>15</v>
      </c>
    </row>
    <row r="69" spans="1:19" x14ac:dyDescent="0.2">
      <c r="A69">
        <v>1656308215</v>
      </c>
      <c r="B69">
        <v>10</v>
      </c>
      <c r="C69" t="s">
        <v>37</v>
      </c>
      <c r="D69">
        <v>1641246000</v>
      </c>
      <c r="E69" t="s">
        <v>34</v>
      </c>
      <c r="F69" t="s">
        <v>46</v>
      </c>
      <c r="G69" t="s">
        <v>62</v>
      </c>
      <c r="H69">
        <v>3</v>
      </c>
      <c r="I69" t="s">
        <v>40</v>
      </c>
      <c r="J69" t="s">
        <v>58</v>
      </c>
      <c r="L69">
        <v>30</v>
      </c>
      <c r="M69">
        <v>1</v>
      </c>
      <c r="N69">
        <v>1</v>
      </c>
      <c r="P69">
        <v>5028</v>
      </c>
      <c r="R69" t="s">
        <v>42</v>
      </c>
      <c r="S69">
        <f>MATCH(D69,Отчет!$D:$D,0)</f>
        <v>13</v>
      </c>
    </row>
    <row r="70" spans="1:19" x14ac:dyDescent="0.2">
      <c r="A70">
        <v>1656308244</v>
      </c>
      <c r="B70">
        <v>10</v>
      </c>
      <c r="C70" t="s">
        <v>37</v>
      </c>
      <c r="D70">
        <v>1641245951</v>
      </c>
      <c r="E70" t="s">
        <v>32</v>
      </c>
      <c r="F70" t="s">
        <v>43</v>
      </c>
      <c r="G70" t="s">
        <v>63</v>
      </c>
      <c r="H70">
        <v>3</v>
      </c>
      <c r="I70" t="s">
        <v>40</v>
      </c>
      <c r="J70" t="s">
        <v>58</v>
      </c>
      <c r="L70">
        <v>30</v>
      </c>
      <c r="M70">
        <v>1</v>
      </c>
      <c r="N70">
        <v>1</v>
      </c>
      <c r="P70">
        <v>5028</v>
      </c>
      <c r="R70" t="s">
        <v>42</v>
      </c>
      <c r="S70">
        <f>MATCH(D70,Отчет!$D:$D,0)</f>
        <v>16</v>
      </c>
    </row>
    <row r="71" spans="1:19" x14ac:dyDescent="0.2">
      <c r="A71">
        <v>1649699475</v>
      </c>
      <c r="B71">
        <v>10</v>
      </c>
      <c r="C71" t="s">
        <v>37</v>
      </c>
      <c r="D71">
        <v>1641246018</v>
      </c>
      <c r="E71" t="s">
        <v>35</v>
      </c>
      <c r="F71" t="s">
        <v>45</v>
      </c>
      <c r="G71" t="s">
        <v>64</v>
      </c>
      <c r="H71">
        <v>3</v>
      </c>
      <c r="I71" t="s">
        <v>40</v>
      </c>
      <c r="J71" t="s">
        <v>65</v>
      </c>
      <c r="L71">
        <v>30</v>
      </c>
      <c r="M71">
        <v>1</v>
      </c>
      <c r="N71">
        <v>1</v>
      </c>
      <c r="O71">
        <v>1641022459</v>
      </c>
      <c r="P71">
        <v>2098</v>
      </c>
      <c r="R71" t="s">
        <v>42</v>
      </c>
      <c r="S71">
        <f>MATCH(D71,Отчет!$D:$D,0)</f>
        <v>12</v>
      </c>
    </row>
    <row r="72" spans="1:19" x14ac:dyDescent="0.2">
      <c r="A72">
        <v>1834140282</v>
      </c>
      <c r="B72">
        <v>6</v>
      </c>
      <c r="C72" t="s">
        <v>37</v>
      </c>
      <c r="D72">
        <v>1834137975</v>
      </c>
      <c r="E72" t="s">
        <v>36</v>
      </c>
      <c r="F72" t="s">
        <v>48</v>
      </c>
      <c r="G72" t="s">
        <v>64</v>
      </c>
      <c r="H72">
        <v>3</v>
      </c>
      <c r="I72" t="s">
        <v>40</v>
      </c>
      <c r="J72" t="s">
        <v>65</v>
      </c>
      <c r="L72">
        <v>18</v>
      </c>
      <c r="M72">
        <v>1</v>
      </c>
      <c r="N72">
        <v>1</v>
      </c>
      <c r="O72">
        <v>1641022459</v>
      </c>
      <c r="P72">
        <v>2098</v>
      </c>
      <c r="Q72" t="s">
        <v>59</v>
      </c>
      <c r="R72" t="s">
        <v>42</v>
      </c>
      <c r="S72">
        <f>MATCH(D72,Отчет!$D:$D,0)</f>
        <v>15</v>
      </c>
    </row>
    <row r="73" spans="1:19" x14ac:dyDescent="0.2">
      <c r="A73">
        <v>1642573479</v>
      </c>
      <c r="B73">
        <v>8</v>
      </c>
      <c r="C73" t="s">
        <v>37</v>
      </c>
      <c r="D73">
        <v>1641245906</v>
      </c>
      <c r="E73" t="s">
        <v>30</v>
      </c>
      <c r="F73" t="s">
        <v>47</v>
      </c>
      <c r="G73" t="s">
        <v>64</v>
      </c>
      <c r="H73">
        <v>3</v>
      </c>
      <c r="I73" t="s">
        <v>40</v>
      </c>
      <c r="J73" t="s">
        <v>65</v>
      </c>
      <c r="L73">
        <v>24</v>
      </c>
      <c r="M73">
        <v>1</v>
      </c>
      <c r="N73">
        <v>1</v>
      </c>
      <c r="O73">
        <v>1641022459</v>
      </c>
      <c r="P73">
        <v>2098</v>
      </c>
      <c r="R73" t="s">
        <v>42</v>
      </c>
      <c r="S73">
        <f>MATCH(D73,Отчет!$D:$D,0)</f>
        <v>17</v>
      </c>
    </row>
    <row r="74" spans="1:19" x14ac:dyDescent="0.2">
      <c r="A74">
        <v>1649699466</v>
      </c>
      <c r="B74">
        <v>10</v>
      </c>
      <c r="C74" t="s">
        <v>37</v>
      </c>
      <c r="D74">
        <v>1641246000</v>
      </c>
      <c r="E74" t="s">
        <v>34</v>
      </c>
      <c r="F74" t="s">
        <v>46</v>
      </c>
      <c r="G74" t="s">
        <v>64</v>
      </c>
      <c r="H74">
        <v>3</v>
      </c>
      <c r="I74" t="s">
        <v>40</v>
      </c>
      <c r="J74" t="s">
        <v>65</v>
      </c>
      <c r="L74">
        <v>30</v>
      </c>
      <c r="M74">
        <v>1</v>
      </c>
      <c r="N74">
        <v>1</v>
      </c>
      <c r="O74">
        <v>1641022459</v>
      </c>
      <c r="P74">
        <v>2098</v>
      </c>
      <c r="R74" t="s">
        <v>42</v>
      </c>
      <c r="S74">
        <f>MATCH(D74,Отчет!$D:$D,0)</f>
        <v>13</v>
      </c>
    </row>
    <row r="75" spans="1:19" x14ac:dyDescent="0.2">
      <c r="A75">
        <v>1649699424</v>
      </c>
      <c r="B75">
        <v>10</v>
      </c>
      <c r="C75" t="s">
        <v>37</v>
      </c>
      <c r="D75">
        <v>1641245924</v>
      </c>
      <c r="E75" t="s">
        <v>31</v>
      </c>
      <c r="F75" t="s">
        <v>44</v>
      </c>
      <c r="G75" t="s">
        <v>64</v>
      </c>
      <c r="H75">
        <v>3</v>
      </c>
      <c r="I75" t="s">
        <v>40</v>
      </c>
      <c r="J75" t="s">
        <v>65</v>
      </c>
      <c r="L75">
        <v>30</v>
      </c>
      <c r="M75">
        <v>1</v>
      </c>
      <c r="N75">
        <v>1</v>
      </c>
      <c r="O75">
        <v>1641022459</v>
      </c>
      <c r="P75">
        <v>2098</v>
      </c>
      <c r="R75" t="s">
        <v>42</v>
      </c>
      <c r="S75">
        <f>MATCH(D75,Отчет!$D:$D,0)</f>
        <v>14</v>
      </c>
    </row>
    <row r="76" spans="1:19" x14ac:dyDescent="0.2">
      <c r="A76">
        <v>1649699452</v>
      </c>
      <c r="B76">
        <v>9</v>
      </c>
      <c r="C76" t="s">
        <v>37</v>
      </c>
      <c r="D76">
        <v>1641245967</v>
      </c>
      <c r="E76" t="s">
        <v>33</v>
      </c>
      <c r="F76" t="s">
        <v>38</v>
      </c>
      <c r="G76" t="s">
        <v>64</v>
      </c>
      <c r="H76">
        <v>3</v>
      </c>
      <c r="I76" t="s">
        <v>40</v>
      </c>
      <c r="J76" t="s">
        <v>65</v>
      </c>
      <c r="L76">
        <v>27</v>
      </c>
      <c r="M76">
        <v>1</v>
      </c>
      <c r="N76">
        <v>1</v>
      </c>
      <c r="O76">
        <v>1641022459</v>
      </c>
      <c r="P76">
        <v>2098</v>
      </c>
      <c r="R76" t="s">
        <v>42</v>
      </c>
      <c r="S76">
        <f>MATCH(D76,Отчет!$D:$D,0)</f>
        <v>18</v>
      </c>
    </row>
    <row r="77" spans="1:19" x14ac:dyDescent="0.2">
      <c r="A77">
        <v>1649699444</v>
      </c>
      <c r="B77">
        <v>9</v>
      </c>
      <c r="C77" t="s">
        <v>37</v>
      </c>
      <c r="D77">
        <v>1641245951</v>
      </c>
      <c r="E77" t="s">
        <v>32</v>
      </c>
      <c r="F77" t="s">
        <v>43</v>
      </c>
      <c r="G77" t="s">
        <v>64</v>
      </c>
      <c r="H77">
        <v>3</v>
      </c>
      <c r="I77" t="s">
        <v>40</v>
      </c>
      <c r="J77" t="s">
        <v>65</v>
      </c>
      <c r="L77">
        <v>27</v>
      </c>
      <c r="M77">
        <v>1</v>
      </c>
      <c r="N77">
        <v>1</v>
      </c>
      <c r="O77">
        <v>1641022459</v>
      </c>
      <c r="P77">
        <v>2098</v>
      </c>
      <c r="R77" t="s">
        <v>42</v>
      </c>
      <c r="S77">
        <f>MATCH(D77,Отчет!$D:$D,0)</f>
        <v>16</v>
      </c>
    </row>
    <row r="78" spans="1:19" x14ac:dyDescent="0.2">
      <c r="A78">
        <v>1855421802</v>
      </c>
      <c r="B78">
        <v>10</v>
      </c>
      <c r="C78" t="s">
        <v>37</v>
      </c>
      <c r="D78">
        <v>1641246018</v>
      </c>
      <c r="E78" t="s">
        <v>35</v>
      </c>
      <c r="F78" t="s">
        <v>45</v>
      </c>
      <c r="G78" t="s">
        <v>66</v>
      </c>
      <c r="H78">
        <v>2</v>
      </c>
      <c r="I78" t="s">
        <v>40</v>
      </c>
      <c r="J78" t="s">
        <v>65</v>
      </c>
      <c r="L78">
        <v>20</v>
      </c>
      <c r="M78">
        <v>1</v>
      </c>
      <c r="N78">
        <v>1</v>
      </c>
      <c r="O78">
        <v>1761276879</v>
      </c>
      <c r="P78">
        <v>2098</v>
      </c>
      <c r="R78" t="s">
        <v>42</v>
      </c>
      <c r="S78">
        <f>MATCH(D78,Отчет!$D:$D,0)</f>
        <v>12</v>
      </c>
    </row>
    <row r="79" spans="1:19" x14ac:dyDescent="0.2">
      <c r="A79">
        <v>1849828548</v>
      </c>
      <c r="B79">
        <v>9</v>
      </c>
      <c r="C79" t="s">
        <v>37</v>
      </c>
      <c r="D79">
        <v>1641245906</v>
      </c>
      <c r="E79" t="s">
        <v>30</v>
      </c>
      <c r="F79" t="s">
        <v>47</v>
      </c>
      <c r="G79" t="s">
        <v>67</v>
      </c>
      <c r="H79">
        <v>2</v>
      </c>
      <c r="I79" t="s">
        <v>40</v>
      </c>
      <c r="J79" t="s">
        <v>65</v>
      </c>
      <c r="L79">
        <v>18</v>
      </c>
      <c r="M79">
        <v>1</v>
      </c>
      <c r="N79">
        <v>1</v>
      </c>
      <c r="O79">
        <v>1761276879</v>
      </c>
      <c r="P79">
        <v>2098</v>
      </c>
      <c r="R79" t="s">
        <v>42</v>
      </c>
      <c r="S79">
        <f>MATCH(D79,Отчет!$D:$D,0)</f>
        <v>17</v>
      </c>
    </row>
    <row r="80" spans="1:19" x14ac:dyDescent="0.2">
      <c r="A80">
        <v>1849834107</v>
      </c>
      <c r="B80">
        <v>10</v>
      </c>
      <c r="C80" t="s">
        <v>37</v>
      </c>
      <c r="D80">
        <v>1641246000</v>
      </c>
      <c r="E80" t="s">
        <v>34</v>
      </c>
      <c r="F80" t="s">
        <v>46</v>
      </c>
      <c r="G80" t="s">
        <v>67</v>
      </c>
      <c r="H80">
        <v>2</v>
      </c>
      <c r="I80" t="s">
        <v>40</v>
      </c>
      <c r="J80" t="s">
        <v>65</v>
      </c>
      <c r="L80">
        <v>20</v>
      </c>
      <c r="M80">
        <v>1</v>
      </c>
      <c r="N80">
        <v>1</v>
      </c>
      <c r="O80">
        <v>1761276879</v>
      </c>
      <c r="P80">
        <v>2098</v>
      </c>
      <c r="R80" t="s">
        <v>42</v>
      </c>
      <c r="S80">
        <f>MATCH(D80,Отчет!$D:$D,0)</f>
        <v>13</v>
      </c>
    </row>
    <row r="81" spans="1:19" x14ac:dyDescent="0.2">
      <c r="A81">
        <v>1855421515</v>
      </c>
      <c r="B81">
        <v>9</v>
      </c>
      <c r="C81" t="s">
        <v>37</v>
      </c>
      <c r="D81">
        <v>1641246018</v>
      </c>
      <c r="E81" t="s">
        <v>35</v>
      </c>
      <c r="F81" t="s">
        <v>45</v>
      </c>
      <c r="G81" t="s">
        <v>68</v>
      </c>
      <c r="H81">
        <v>2</v>
      </c>
      <c r="I81" t="s">
        <v>40</v>
      </c>
      <c r="J81" t="s">
        <v>65</v>
      </c>
      <c r="L81">
        <v>18</v>
      </c>
      <c r="M81">
        <v>1</v>
      </c>
      <c r="N81">
        <v>1</v>
      </c>
      <c r="O81">
        <v>1761276879</v>
      </c>
      <c r="P81">
        <v>2098</v>
      </c>
      <c r="R81" t="s">
        <v>42</v>
      </c>
      <c r="S81">
        <f>MATCH(D81,Отчет!$D:$D,0)</f>
        <v>12</v>
      </c>
    </row>
    <row r="82" spans="1:19" x14ac:dyDescent="0.2">
      <c r="A82">
        <v>1855421690</v>
      </c>
      <c r="B82">
        <v>10</v>
      </c>
      <c r="C82" t="s">
        <v>37</v>
      </c>
      <c r="D82">
        <v>1641246018</v>
      </c>
      <c r="E82" t="s">
        <v>35</v>
      </c>
      <c r="F82" t="s">
        <v>45</v>
      </c>
      <c r="G82" t="s">
        <v>69</v>
      </c>
      <c r="H82">
        <v>2</v>
      </c>
      <c r="I82" t="s">
        <v>40</v>
      </c>
      <c r="J82" t="s">
        <v>65</v>
      </c>
      <c r="L82">
        <v>20</v>
      </c>
      <c r="M82">
        <v>1</v>
      </c>
      <c r="N82">
        <v>1</v>
      </c>
      <c r="O82">
        <v>1761276879</v>
      </c>
      <c r="P82">
        <v>2098</v>
      </c>
      <c r="R82" t="s">
        <v>42</v>
      </c>
      <c r="S82">
        <f>MATCH(D82,Отчет!$D:$D,0)</f>
        <v>12</v>
      </c>
    </row>
    <row r="83" spans="1:19" x14ac:dyDescent="0.2">
      <c r="A83">
        <v>1861951831</v>
      </c>
      <c r="B83">
        <v>10</v>
      </c>
      <c r="C83" t="s">
        <v>37</v>
      </c>
      <c r="D83">
        <v>1834137975</v>
      </c>
      <c r="E83" t="s">
        <v>36</v>
      </c>
      <c r="F83" t="s">
        <v>48</v>
      </c>
      <c r="G83" t="s">
        <v>70</v>
      </c>
      <c r="H83">
        <v>2</v>
      </c>
      <c r="I83" t="s">
        <v>40</v>
      </c>
      <c r="J83" t="s">
        <v>65</v>
      </c>
      <c r="L83">
        <v>20</v>
      </c>
      <c r="M83">
        <v>1</v>
      </c>
      <c r="N83">
        <v>1</v>
      </c>
      <c r="O83">
        <v>1761276879</v>
      </c>
      <c r="P83">
        <v>2098</v>
      </c>
      <c r="R83" t="s">
        <v>42</v>
      </c>
      <c r="S83">
        <f>MATCH(D83,Отчет!$D:$D,0)</f>
        <v>15</v>
      </c>
    </row>
    <row r="84" spans="1:19" x14ac:dyDescent="0.2">
      <c r="A84">
        <v>1849834301</v>
      </c>
      <c r="B84">
        <v>9</v>
      </c>
      <c r="C84" t="s">
        <v>37</v>
      </c>
      <c r="D84">
        <v>1641246018</v>
      </c>
      <c r="E84" t="s">
        <v>35</v>
      </c>
      <c r="F84" t="s">
        <v>45</v>
      </c>
      <c r="G84" t="s">
        <v>70</v>
      </c>
      <c r="H84">
        <v>2</v>
      </c>
      <c r="I84" t="s">
        <v>40</v>
      </c>
      <c r="J84" t="s">
        <v>65</v>
      </c>
      <c r="L84">
        <v>18</v>
      </c>
      <c r="M84">
        <v>1</v>
      </c>
      <c r="N84">
        <v>1</v>
      </c>
      <c r="O84">
        <v>1761276879</v>
      </c>
      <c r="P84">
        <v>2098</v>
      </c>
      <c r="R84" t="s">
        <v>42</v>
      </c>
      <c r="S84">
        <f>MATCH(D84,Отчет!$D:$D,0)</f>
        <v>12</v>
      </c>
    </row>
    <row r="85" spans="1:19" x14ac:dyDescent="0.2">
      <c r="A85">
        <v>1849833202</v>
      </c>
      <c r="B85">
        <v>8</v>
      </c>
      <c r="C85" t="s">
        <v>37</v>
      </c>
      <c r="D85">
        <v>1641245951</v>
      </c>
      <c r="E85" t="s">
        <v>32</v>
      </c>
      <c r="F85" t="s">
        <v>43</v>
      </c>
      <c r="G85" t="s">
        <v>71</v>
      </c>
      <c r="H85">
        <v>2</v>
      </c>
      <c r="I85" t="s">
        <v>40</v>
      </c>
      <c r="J85" t="s">
        <v>65</v>
      </c>
      <c r="L85">
        <v>16</v>
      </c>
      <c r="M85">
        <v>1</v>
      </c>
      <c r="N85">
        <v>1</v>
      </c>
      <c r="O85">
        <v>1761276879</v>
      </c>
      <c r="P85">
        <v>2098</v>
      </c>
      <c r="R85" t="s">
        <v>42</v>
      </c>
      <c r="S85">
        <f>MATCH(D85,Отчет!$D:$D,0)</f>
        <v>16</v>
      </c>
    </row>
    <row r="86" spans="1:19" x14ac:dyDescent="0.2">
      <c r="A86">
        <v>1642650455</v>
      </c>
      <c r="B86">
        <v>6</v>
      </c>
      <c r="C86" t="s">
        <v>37</v>
      </c>
      <c r="D86">
        <v>1641245951</v>
      </c>
      <c r="E86" t="s">
        <v>32</v>
      </c>
      <c r="F86" t="s">
        <v>43</v>
      </c>
      <c r="G86" t="s">
        <v>72</v>
      </c>
      <c r="H86">
        <v>5</v>
      </c>
      <c r="I86" t="s">
        <v>40</v>
      </c>
      <c r="J86" t="s">
        <v>65</v>
      </c>
      <c r="L86">
        <v>30</v>
      </c>
      <c r="M86">
        <v>1</v>
      </c>
      <c r="N86">
        <v>1</v>
      </c>
      <c r="O86">
        <v>1641022459</v>
      </c>
      <c r="P86">
        <v>2098</v>
      </c>
      <c r="R86" t="s">
        <v>42</v>
      </c>
      <c r="S86">
        <f>MATCH(D86,Отчет!$D:$D,0)</f>
        <v>16</v>
      </c>
    </row>
    <row r="87" spans="1:19" x14ac:dyDescent="0.2">
      <c r="A87">
        <v>1834140239</v>
      </c>
      <c r="B87">
        <v>9</v>
      </c>
      <c r="C87" t="s">
        <v>37</v>
      </c>
      <c r="D87">
        <v>1834137975</v>
      </c>
      <c r="E87" t="s">
        <v>36</v>
      </c>
      <c r="F87" t="s">
        <v>48</v>
      </c>
      <c r="G87" t="s">
        <v>72</v>
      </c>
      <c r="H87">
        <v>5</v>
      </c>
      <c r="I87" t="s">
        <v>40</v>
      </c>
      <c r="J87" t="s">
        <v>65</v>
      </c>
      <c r="L87">
        <v>45</v>
      </c>
      <c r="M87">
        <v>1</v>
      </c>
      <c r="N87">
        <v>1</v>
      </c>
      <c r="O87">
        <v>1641022459</v>
      </c>
      <c r="P87">
        <v>2098</v>
      </c>
      <c r="Q87" t="s">
        <v>59</v>
      </c>
      <c r="R87" t="s">
        <v>42</v>
      </c>
      <c r="S87">
        <f>MATCH(D87,Отчет!$D:$D,0)</f>
        <v>15</v>
      </c>
    </row>
    <row r="88" spans="1:19" x14ac:dyDescent="0.2">
      <c r="A88">
        <v>1642573300</v>
      </c>
      <c r="B88">
        <v>6</v>
      </c>
      <c r="C88" t="s">
        <v>37</v>
      </c>
      <c r="D88">
        <v>1641245906</v>
      </c>
      <c r="E88" t="s">
        <v>30</v>
      </c>
      <c r="F88" t="s">
        <v>47</v>
      </c>
      <c r="G88" t="s">
        <v>72</v>
      </c>
      <c r="H88">
        <v>5</v>
      </c>
      <c r="I88" t="s">
        <v>40</v>
      </c>
      <c r="J88" t="s">
        <v>65</v>
      </c>
      <c r="L88">
        <v>30</v>
      </c>
      <c r="M88">
        <v>1</v>
      </c>
      <c r="N88">
        <v>1</v>
      </c>
      <c r="O88">
        <v>1641022459</v>
      </c>
      <c r="P88">
        <v>2098</v>
      </c>
      <c r="R88" t="s">
        <v>42</v>
      </c>
      <c r="S88">
        <f>MATCH(D88,Отчет!$D:$D,0)</f>
        <v>17</v>
      </c>
    </row>
    <row r="89" spans="1:19" x14ac:dyDescent="0.2">
      <c r="A89">
        <v>1642650647</v>
      </c>
      <c r="B89">
        <v>8</v>
      </c>
      <c r="C89" t="s">
        <v>37</v>
      </c>
      <c r="D89">
        <v>1641246018</v>
      </c>
      <c r="E89" t="s">
        <v>35</v>
      </c>
      <c r="F89" t="s">
        <v>45</v>
      </c>
      <c r="G89" t="s">
        <v>72</v>
      </c>
      <c r="H89">
        <v>5</v>
      </c>
      <c r="I89" t="s">
        <v>40</v>
      </c>
      <c r="J89" t="s">
        <v>65</v>
      </c>
      <c r="L89">
        <v>40</v>
      </c>
      <c r="M89">
        <v>1</v>
      </c>
      <c r="N89">
        <v>1</v>
      </c>
      <c r="O89">
        <v>1641022459</v>
      </c>
      <c r="P89">
        <v>2098</v>
      </c>
      <c r="R89" t="s">
        <v>42</v>
      </c>
      <c r="S89">
        <f>MATCH(D89,Отчет!$D:$D,0)</f>
        <v>12</v>
      </c>
    </row>
    <row r="90" spans="1:19" x14ac:dyDescent="0.2">
      <c r="A90">
        <v>1642650561</v>
      </c>
      <c r="B90">
        <v>10</v>
      </c>
      <c r="C90" t="s">
        <v>37</v>
      </c>
      <c r="D90">
        <v>1641246000</v>
      </c>
      <c r="E90" t="s">
        <v>34</v>
      </c>
      <c r="F90" t="s">
        <v>46</v>
      </c>
      <c r="G90" t="s">
        <v>72</v>
      </c>
      <c r="H90">
        <v>5</v>
      </c>
      <c r="I90" t="s">
        <v>40</v>
      </c>
      <c r="J90" t="s">
        <v>65</v>
      </c>
      <c r="L90">
        <v>50</v>
      </c>
      <c r="M90">
        <v>1</v>
      </c>
      <c r="N90">
        <v>1</v>
      </c>
      <c r="O90">
        <v>1641022459</v>
      </c>
      <c r="P90">
        <v>2098</v>
      </c>
      <c r="R90" t="s">
        <v>42</v>
      </c>
      <c r="S90">
        <f>MATCH(D90,Отчет!$D:$D,0)</f>
        <v>13</v>
      </c>
    </row>
    <row r="91" spans="1:19" x14ac:dyDescent="0.2">
      <c r="A91">
        <v>1642650514</v>
      </c>
      <c r="B91">
        <v>7</v>
      </c>
      <c r="C91" t="s">
        <v>37</v>
      </c>
      <c r="D91">
        <v>1641245967</v>
      </c>
      <c r="E91" t="s">
        <v>33</v>
      </c>
      <c r="F91" t="s">
        <v>38</v>
      </c>
      <c r="G91" t="s">
        <v>72</v>
      </c>
      <c r="H91">
        <v>5</v>
      </c>
      <c r="I91" t="s">
        <v>40</v>
      </c>
      <c r="J91" t="s">
        <v>65</v>
      </c>
      <c r="L91">
        <v>35</v>
      </c>
      <c r="M91">
        <v>1</v>
      </c>
      <c r="N91">
        <v>1</v>
      </c>
      <c r="O91">
        <v>1641022459</v>
      </c>
      <c r="P91">
        <v>2098</v>
      </c>
      <c r="R91" t="s">
        <v>42</v>
      </c>
      <c r="S91">
        <f>MATCH(D91,Отчет!$D:$D,0)</f>
        <v>18</v>
      </c>
    </row>
    <row r="92" spans="1:19" x14ac:dyDescent="0.2">
      <c r="A92">
        <v>1642650355</v>
      </c>
      <c r="B92">
        <v>10</v>
      </c>
      <c r="C92" t="s">
        <v>37</v>
      </c>
      <c r="D92">
        <v>1641245924</v>
      </c>
      <c r="E92" t="s">
        <v>31</v>
      </c>
      <c r="F92" t="s">
        <v>44</v>
      </c>
      <c r="G92" t="s">
        <v>72</v>
      </c>
      <c r="H92">
        <v>5</v>
      </c>
      <c r="I92" t="s">
        <v>40</v>
      </c>
      <c r="J92" t="s">
        <v>65</v>
      </c>
      <c r="L92">
        <v>50</v>
      </c>
      <c r="M92">
        <v>1</v>
      </c>
      <c r="N92">
        <v>1</v>
      </c>
      <c r="O92">
        <v>1641022459</v>
      </c>
      <c r="P92">
        <v>2098</v>
      </c>
      <c r="R92" t="s">
        <v>42</v>
      </c>
      <c r="S92">
        <f>MATCH(D92,Отчет!$D:$D,0)</f>
        <v>14</v>
      </c>
    </row>
    <row r="93" spans="1:19" x14ac:dyDescent="0.2">
      <c r="A93">
        <v>1834140286</v>
      </c>
      <c r="B93">
        <v>9</v>
      </c>
      <c r="C93" t="s">
        <v>37</v>
      </c>
      <c r="D93">
        <v>1834137975</v>
      </c>
      <c r="E93" t="s">
        <v>36</v>
      </c>
      <c r="F93" t="s">
        <v>48</v>
      </c>
      <c r="G93" t="s">
        <v>73</v>
      </c>
      <c r="H93">
        <v>3</v>
      </c>
      <c r="I93" t="s">
        <v>40</v>
      </c>
      <c r="J93" t="s">
        <v>65</v>
      </c>
      <c r="L93">
        <v>27</v>
      </c>
      <c r="M93">
        <v>1</v>
      </c>
      <c r="N93">
        <v>1</v>
      </c>
      <c r="O93">
        <v>1641022459</v>
      </c>
      <c r="P93">
        <v>2098</v>
      </c>
      <c r="Q93" t="s">
        <v>59</v>
      </c>
      <c r="R93" t="s">
        <v>42</v>
      </c>
      <c r="S93">
        <f>MATCH(D93,Отчет!$D:$D,0)</f>
        <v>15</v>
      </c>
    </row>
    <row r="94" spans="1:19" x14ac:dyDescent="0.2">
      <c r="A94">
        <v>1642573533</v>
      </c>
      <c r="B94">
        <v>7</v>
      </c>
      <c r="C94" t="s">
        <v>37</v>
      </c>
      <c r="D94">
        <v>1641245906</v>
      </c>
      <c r="E94" t="s">
        <v>30</v>
      </c>
      <c r="F94" t="s">
        <v>47</v>
      </c>
      <c r="G94" t="s">
        <v>73</v>
      </c>
      <c r="H94">
        <v>3</v>
      </c>
      <c r="I94" t="s">
        <v>40</v>
      </c>
      <c r="J94" t="s">
        <v>65</v>
      </c>
      <c r="L94">
        <v>21</v>
      </c>
      <c r="M94">
        <v>1</v>
      </c>
      <c r="N94">
        <v>1</v>
      </c>
      <c r="O94">
        <v>1641022459</v>
      </c>
      <c r="P94">
        <v>2098</v>
      </c>
      <c r="R94" t="s">
        <v>42</v>
      </c>
      <c r="S94">
        <f>MATCH(D94,Отчет!$D:$D,0)</f>
        <v>17</v>
      </c>
    </row>
    <row r="95" spans="1:19" x14ac:dyDescent="0.2">
      <c r="A95">
        <v>1649700136</v>
      </c>
      <c r="B95">
        <v>8</v>
      </c>
      <c r="C95" t="s">
        <v>37</v>
      </c>
      <c r="D95">
        <v>1641245924</v>
      </c>
      <c r="E95" t="s">
        <v>31</v>
      </c>
      <c r="F95" t="s">
        <v>44</v>
      </c>
      <c r="G95" t="s">
        <v>73</v>
      </c>
      <c r="H95">
        <v>3</v>
      </c>
      <c r="I95" t="s">
        <v>40</v>
      </c>
      <c r="J95" t="s">
        <v>65</v>
      </c>
      <c r="L95">
        <v>24</v>
      </c>
      <c r="M95">
        <v>1</v>
      </c>
      <c r="N95">
        <v>1</v>
      </c>
      <c r="O95">
        <v>1641022459</v>
      </c>
      <c r="P95">
        <v>2098</v>
      </c>
      <c r="R95" t="s">
        <v>42</v>
      </c>
      <c r="S95">
        <f>MATCH(D95,Отчет!$D:$D,0)</f>
        <v>14</v>
      </c>
    </row>
    <row r="96" spans="1:19" x14ac:dyDescent="0.2">
      <c r="A96">
        <v>1649700144</v>
      </c>
      <c r="B96">
        <v>9</v>
      </c>
      <c r="C96" t="s">
        <v>37</v>
      </c>
      <c r="D96">
        <v>1641245951</v>
      </c>
      <c r="E96" t="s">
        <v>32</v>
      </c>
      <c r="F96" t="s">
        <v>43</v>
      </c>
      <c r="G96" t="s">
        <v>73</v>
      </c>
      <c r="H96">
        <v>3</v>
      </c>
      <c r="I96" t="s">
        <v>40</v>
      </c>
      <c r="J96" t="s">
        <v>65</v>
      </c>
      <c r="L96">
        <v>27</v>
      </c>
      <c r="M96">
        <v>1</v>
      </c>
      <c r="N96">
        <v>1</v>
      </c>
      <c r="O96">
        <v>1641022459</v>
      </c>
      <c r="P96">
        <v>2098</v>
      </c>
      <c r="R96" t="s">
        <v>42</v>
      </c>
      <c r="S96">
        <f>MATCH(D96,Отчет!$D:$D,0)</f>
        <v>16</v>
      </c>
    </row>
    <row r="97" spans="1:19" x14ac:dyDescent="0.2">
      <c r="A97">
        <v>1649700148</v>
      </c>
      <c r="B97">
        <v>7</v>
      </c>
      <c r="C97" t="s">
        <v>37</v>
      </c>
      <c r="D97">
        <v>1641245967</v>
      </c>
      <c r="E97" t="s">
        <v>33</v>
      </c>
      <c r="F97" t="s">
        <v>38</v>
      </c>
      <c r="G97" t="s">
        <v>73</v>
      </c>
      <c r="H97">
        <v>3</v>
      </c>
      <c r="I97" t="s">
        <v>40</v>
      </c>
      <c r="J97" t="s">
        <v>65</v>
      </c>
      <c r="L97">
        <v>21</v>
      </c>
      <c r="M97">
        <v>1</v>
      </c>
      <c r="N97">
        <v>1</v>
      </c>
      <c r="O97">
        <v>1641022459</v>
      </c>
      <c r="P97">
        <v>2098</v>
      </c>
      <c r="R97" t="s">
        <v>42</v>
      </c>
      <c r="S97">
        <f>MATCH(D97,Отчет!$D:$D,0)</f>
        <v>18</v>
      </c>
    </row>
    <row r="98" spans="1:19" x14ac:dyDescent="0.2">
      <c r="A98">
        <v>1649700159</v>
      </c>
      <c r="B98">
        <v>10</v>
      </c>
      <c r="C98" t="s">
        <v>37</v>
      </c>
      <c r="D98">
        <v>1641246000</v>
      </c>
      <c r="E98" t="s">
        <v>34</v>
      </c>
      <c r="F98" t="s">
        <v>46</v>
      </c>
      <c r="G98" t="s">
        <v>73</v>
      </c>
      <c r="H98">
        <v>3</v>
      </c>
      <c r="I98" t="s">
        <v>40</v>
      </c>
      <c r="J98" t="s">
        <v>65</v>
      </c>
      <c r="L98">
        <v>30</v>
      </c>
      <c r="M98">
        <v>1</v>
      </c>
      <c r="N98">
        <v>1</v>
      </c>
      <c r="O98">
        <v>1641022459</v>
      </c>
      <c r="P98">
        <v>2098</v>
      </c>
      <c r="R98" t="s">
        <v>42</v>
      </c>
      <c r="S98">
        <f>MATCH(D98,Отчет!$D:$D,0)</f>
        <v>13</v>
      </c>
    </row>
    <row r="99" spans="1:19" x14ac:dyDescent="0.2">
      <c r="A99">
        <v>1649700166</v>
      </c>
      <c r="B99">
        <v>10</v>
      </c>
      <c r="C99" t="s">
        <v>37</v>
      </c>
      <c r="D99">
        <v>1641246018</v>
      </c>
      <c r="E99" t="s">
        <v>35</v>
      </c>
      <c r="F99" t="s">
        <v>45</v>
      </c>
      <c r="G99" t="s">
        <v>73</v>
      </c>
      <c r="H99">
        <v>3</v>
      </c>
      <c r="I99" t="s">
        <v>40</v>
      </c>
      <c r="J99" t="s">
        <v>65</v>
      </c>
      <c r="L99">
        <v>30</v>
      </c>
      <c r="M99">
        <v>1</v>
      </c>
      <c r="N99">
        <v>1</v>
      </c>
      <c r="O99">
        <v>1641022459</v>
      </c>
      <c r="P99">
        <v>2098</v>
      </c>
      <c r="R99" t="s">
        <v>42</v>
      </c>
      <c r="S99">
        <f>MATCH(D99,Отчет!$D:$D,0)</f>
        <v>12</v>
      </c>
    </row>
    <row r="100" spans="1:19" x14ac:dyDescent="0.2">
      <c r="A100">
        <v>1642650535</v>
      </c>
      <c r="B100">
        <v>7</v>
      </c>
      <c r="C100" t="s">
        <v>37</v>
      </c>
      <c r="D100">
        <v>1641245967</v>
      </c>
      <c r="E100" t="s">
        <v>33</v>
      </c>
      <c r="F100" t="s">
        <v>38</v>
      </c>
      <c r="G100" t="s">
        <v>74</v>
      </c>
      <c r="H100">
        <v>4</v>
      </c>
      <c r="I100" t="s">
        <v>40</v>
      </c>
      <c r="J100" t="s">
        <v>65</v>
      </c>
      <c r="L100">
        <v>28</v>
      </c>
      <c r="M100">
        <v>1</v>
      </c>
      <c r="N100">
        <v>1</v>
      </c>
      <c r="O100">
        <v>1641022459</v>
      </c>
      <c r="P100">
        <v>2098</v>
      </c>
      <c r="R100" t="s">
        <v>42</v>
      </c>
      <c r="S100">
        <f>MATCH(D100,Отчет!$D:$D,0)</f>
        <v>18</v>
      </c>
    </row>
    <row r="101" spans="1:19" x14ac:dyDescent="0.2">
      <c r="A101">
        <v>1642650665</v>
      </c>
      <c r="B101">
        <v>10</v>
      </c>
      <c r="C101" t="s">
        <v>37</v>
      </c>
      <c r="D101">
        <v>1641246018</v>
      </c>
      <c r="E101" t="s">
        <v>35</v>
      </c>
      <c r="F101" t="s">
        <v>45</v>
      </c>
      <c r="G101" t="s">
        <v>74</v>
      </c>
      <c r="H101">
        <v>4</v>
      </c>
      <c r="I101" t="s">
        <v>40</v>
      </c>
      <c r="J101" t="s">
        <v>65</v>
      </c>
      <c r="L101">
        <v>40</v>
      </c>
      <c r="M101">
        <v>1</v>
      </c>
      <c r="N101">
        <v>1</v>
      </c>
      <c r="O101">
        <v>1641022459</v>
      </c>
      <c r="P101">
        <v>2098</v>
      </c>
      <c r="R101" t="s">
        <v>42</v>
      </c>
      <c r="S101">
        <f>MATCH(D101,Отчет!$D:$D,0)</f>
        <v>12</v>
      </c>
    </row>
    <row r="102" spans="1:19" x14ac:dyDescent="0.2">
      <c r="A102">
        <v>1642650376</v>
      </c>
      <c r="B102">
        <v>9</v>
      </c>
      <c r="C102" t="s">
        <v>37</v>
      </c>
      <c r="D102">
        <v>1641245924</v>
      </c>
      <c r="E102" t="s">
        <v>31</v>
      </c>
      <c r="F102" t="s">
        <v>44</v>
      </c>
      <c r="G102" t="s">
        <v>74</v>
      </c>
      <c r="H102">
        <v>4</v>
      </c>
      <c r="I102" t="s">
        <v>40</v>
      </c>
      <c r="J102" t="s">
        <v>65</v>
      </c>
      <c r="L102">
        <v>36</v>
      </c>
      <c r="M102">
        <v>1</v>
      </c>
      <c r="N102">
        <v>1</v>
      </c>
      <c r="O102">
        <v>1641022459</v>
      </c>
      <c r="P102">
        <v>2098</v>
      </c>
      <c r="R102" t="s">
        <v>42</v>
      </c>
      <c r="S102">
        <f>MATCH(D102,Отчет!$D:$D,0)</f>
        <v>14</v>
      </c>
    </row>
    <row r="103" spans="1:19" x14ac:dyDescent="0.2">
      <c r="A103">
        <v>1642573323</v>
      </c>
      <c r="B103">
        <v>9</v>
      </c>
      <c r="C103" t="s">
        <v>37</v>
      </c>
      <c r="D103">
        <v>1641245906</v>
      </c>
      <c r="E103" t="s">
        <v>30</v>
      </c>
      <c r="F103" t="s">
        <v>47</v>
      </c>
      <c r="G103" t="s">
        <v>74</v>
      </c>
      <c r="H103">
        <v>4</v>
      </c>
      <c r="I103" t="s">
        <v>40</v>
      </c>
      <c r="J103" t="s">
        <v>65</v>
      </c>
      <c r="L103">
        <v>36</v>
      </c>
      <c r="M103">
        <v>1</v>
      </c>
      <c r="N103">
        <v>1</v>
      </c>
      <c r="O103">
        <v>1641022459</v>
      </c>
      <c r="P103">
        <v>2098</v>
      </c>
      <c r="R103" t="s">
        <v>42</v>
      </c>
      <c r="S103">
        <f>MATCH(D103,Отчет!$D:$D,0)</f>
        <v>17</v>
      </c>
    </row>
    <row r="104" spans="1:19" x14ac:dyDescent="0.2">
      <c r="A104">
        <v>1834140270</v>
      </c>
      <c r="B104">
        <v>10</v>
      </c>
      <c r="C104" t="s">
        <v>37</v>
      </c>
      <c r="D104">
        <v>1834137975</v>
      </c>
      <c r="E104" t="s">
        <v>36</v>
      </c>
      <c r="F104" t="s">
        <v>48</v>
      </c>
      <c r="G104" t="s">
        <v>74</v>
      </c>
      <c r="H104">
        <v>4</v>
      </c>
      <c r="I104" t="s">
        <v>40</v>
      </c>
      <c r="J104" t="s">
        <v>65</v>
      </c>
      <c r="L104">
        <v>40</v>
      </c>
      <c r="M104">
        <v>1</v>
      </c>
      <c r="N104">
        <v>1</v>
      </c>
      <c r="O104">
        <v>1641022459</v>
      </c>
      <c r="P104">
        <v>2098</v>
      </c>
      <c r="Q104" t="s">
        <v>59</v>
      </c>
      <c r="R104" t="s">
        <v>42</v>
      </c>
      <c r="S104">
        <f>MATCH(D104,Отчет!$D:$D,0)</f>
        <v>15</v>
      </c>
    </row>
    <row r="105" spans="1:19" x14ac:dyDescent="0.2">
      <c r="A105">
        <v>1642650580</v>
      </c>
      <c r="B105">
        <v>10</v>
      </c>
      <c r="C105" t="s">
        <v>37</v>
      </c>
      <c r="D105">
        <v>1641246000</v>
      </c>
      <c r="E105" t="s">
        <v>34</v>
      </c>
      <c r="F105" t="s">
        <v>46</v>
      </c>
      <c r="G105" t="s">
        <v>74</v>
      </c>
      <c r="H105">
        <v>4</v>
      </c>
      <c r="I105" t="s">
        <v>40</v>
      </c>
      <c r="J105" t="s">
        <v>65</v>
      </c>
      <c r="L105">
        <v>40</v>
      </c>
      <c r="M105">
        <v>1</v>
      </c>
      <c r="N105">
        <v>1</v>
      </c>
      <c r="O105">
        <v>1641022459</v>
      </c>
      <c r="P105">
        <v>2098</v>
      </c>
      <c r="R105" t="s">
        <v>42</v>
      </c>
      <c r="S105">
        <f>MATCH(D105,Отчет!$D:$D,0)</f>
        <v>13</v>
      </c>
    </row>
    <row r="106" spans="1:19" x14ac:dyDescent="0.2">
      <c r="A106">
        <v>1642650478</v>
      </c>
      <c r="B106">
        <v>8</v>
      </c>
      <c r="C106" t="s">
        <v>37</v>
      </c>
      <c r="D106">
        <v>1641245951</v>
      </c>
      <c r="E106" t="s">
        <v>32</v>
      </c>
      <c r="F106" t="s">
        <v>43</v>
      </c>
      <c r="G106" t="s">
        <v>74</v>
      </c>
      <c r="H106">
        <v>4</v>
      </c>
      <c r="I106" t="s">
        <v>40</v>
      </c>
      <c r="J106" t="s">
        <v>65</v>
      </c>
      <c r="L106">
        <v>32</v>
      </c>
      <c r="M106">
        <v>1</v>
      </c>
      <c r="N106">
        <v>1</v>
      </c>
      <c r="O106">
        <v>1641022459</v>
      </c>
      <c r="P106">
        <v>2098</v>
      </c>
      <c r="R106" t="s">
        <v>42</v>
      </c>
      <c r="S106">
        <f>MATCH(D106,Отчет!$D:$D,0)</f>
        <v>16</v>
      </c>
    </row>
    <row r="107" spans="1:19" x14ac:dyDescent="0.2">
      <c r="A107">
        <v>1849832333</v>
      </c>
      <c r="B107">
        <v>10</v>
      </c>
      <c r="C107" t="s">
        <v>37</v>
      </c>
      <c r="D107">
        <v>1641246000</v>
      </c>
      <c r="E107" t="s">
        <v>34</v>
      </c>
      <c r="F107" t="s">
        <v>46</v>
      </c>
      <c r="G107" t="s">
        <v>75</v>
      </c>
      <c r="H107">
        <v>3</v>
      </c>
      <c r="I107" t="s">
        <v>40</v>
      </c>
      <c r="J107" t="s">
        <v>65</v>
      </c>
      <c r="L107">
        <v>30</v>
      </c>
      <c r="M107">
        <v>1</v>
      </c>
      <c r="N107">
        <v>1</v>
      </c>
      <c r="O107">
        <v>1641022459</v>
      </c>
      <c r="P107">
        <v>2098</v>
      </c>
      <c r="R107" t="s">
        <v>42</v>
      </c>
      <c r="S107">
        <f>MATCH(D107,Отчет!$D:$D,0)</f>
        <v>13</v>
      </c>
    </row>
    <row r="108" spans="1:19" x14ac:dyDescent="0.2">
      <c r="A108">
        <v>1834140220</v>
      </c>
      <c r="B108">
        <v>10</v>
      </c>
      <c r="C108" t="s">
        <v>37</v>
      </c>
      <c r="D108">
        <v>1834137975</v>
      </c>
      <c r="E108" t="s">
        <v>36</v>
      </c>
      <c r="F108" t="s">
        <v>48</v>
      </c>
      <c r="G108" t="s">
        <v>75</v>
      </c>
      <c r="H108">
        <v>3</v>
      </c>
      <c r="I108" t="s">
        <v>40</v>
      </c>
      <c r="J108" t="s">
        <v>65</v>
      </c>
      <c r="L108">
        <v>30</v>
      </c>
      <c r="M108">
        <v>1</v>
      </c>
      <c r="N108">
        <v>1</v>
      </c>
      <c r="O108">
        <v>1641022459</v>
      </c>
      <c r="P108">
        <v>2098</v>
      </c>
      <c r="Q108" t="s">
        <v>59</v>
      </c>
      <c r="R108" t="s">
        <v>42</v>
      </c>
      <c r="S108">
        <f>MATCH(D108,Отчет!$D:$D,0)</f>
        <v>15</v>
      </c>
    </row>
    <row r="109" spans="1:19" x14ac:dyDescent="0.2">
      <c r="A109">
        <v>1849832083</v>
      </c>
      <c r="B109">
        <v>7</v>
      </c>
      <c r="C109" t="s">
        <v>37</v>
      </c>
      <c r="D109">
        <v>1641245924</v>
      </c>
      <c r="E109" t="s">
        <v>31</v>
      </c>
      <c r="F109" t="s">
        <v>44</v>
      </c>
      <c r="G109" t="s">
        <v>75</v>
      </c>
      <c r="H109">
        <v>3</v>
      </c>
      <c r="I109" t="s">
        <v>40</v>
      </c>
      <c r="J109" t="s">
        <v>65</v>
      </c>
      <c r="L109">
        <v>21</v>
      </c>
      <c r="M109">
        <v>1</v>
      </c>
      <c r="N109">
        <v>1</v>
      </c>
      <c r="O109">
        <v>1641022459</v>
      </c>
      <c r="P109">
        <v>2098</v>
      </c>
      <c r="R109" t="s">
        <v>42</v>
      </c>
      <c r="S109">
        <f>MATCH(D109,Отчет!$D:$D,0)</f>
        <v>14</v>
      </c>
    </row>
    <row r="110" spans="1:19" x14ac:dyDescent="0.2">
      <c r="A110">
        <v>1849832131</v>
      </c>
      <c r="B110">
        <v>5</v>
      </c>
      <c r="C110" t="s">
        <v>37</v>
      </c>
      <c r="D110">
        <v>1641245967</v>
      </c>
      <c r="E110" t="s">
        <v>33</v>
      </c>
      <c r="F110" t="s">
        <v>38</v>
      </c>
      <c r="G110" t="s">
        <v>75</v>
      </c>
      <c r="H110">
        <v>3</v>
      </c>
      <c r="I110" t="s">
        <v>40</v>
      </c>
      <c r="J110" t="s">
        <v>65</v>
      </c>
      <c r="L110">
        <v>15</v>
      </c>
      <c r="M110">
        <v>1</v>
      </c>
      <c r="N110">
        <v>1</v>
      </c>
      <c r="O110">
        <v>1641022459</v>
      </c>
      <c r="P110">
        <v>2098</v>
      </c>
      <c r="R110" t="s">
        <v>42</v>
      </c>
      <c r="S110">
        <f>MATCH(D110,Отчет!$D:$D,0)</f>
        <v>18</v>
      </c>
    </row>
    <row r="111" spans="1:19" x14ac:dyDescent="0.2">
      <c r="A111">
        <v>1849832113</v>
      </c>
      <c r="B111">
        <v>10</v>
      </c>
      <c r="C111" t="s">
        <v>37</v>
      </c>
      <c r="D111">
        <v>1641245951</v>
      </c>
      <c r="E111" t="s">
        <v>32</v>
      </c>
      <c r="F111" t="s">
        <v>43</v>
      </c>
      <c r="G111" t="s">
        <v>75</v>
      </c>
      <c r="H111">
        <v>3</v>
      </c>
      <c r="I111" t="s">
        <v>40</v>
      </c>
      <c r="J111" t="s">
        <v>65</v>
      </c>
      <c r="L111">
        <v>30</v>
      </c>
      <c r="M111">
        <v>1</v>
      </c>
      <c r="N111">
        <v>1</v>
      </c>
      <c r="O111">
        <v>1641022459</v>
      </c>
      <c r="P111">
        <v>2098</v>
      </c>
      <c r="R111" t="s">
        <v>42</v>
      </c>
      <c r="S111">
        <f>MATCH(D111,Отчет!$D:$D,0)</f>
        <v>16</v>
      </c>
    </row>
    <row r="112" spans="1:19" x14ac:dyDescent="0.2">
      <c r="A112">
        <v>1849831965</v>
      </c>
      <c r="B112">
        <v>9</v>
      </c>
      <c r="C112" t="s">
        <v>37</v>
      </c>
      <c r="D112">
        <v>1641245906</v>
      </c>
      <c r="E112" t="s">
        <v>30</v>
      </c>
      <c r="F112" t="s">
        <v>47</v>
      </c>
      <c r="G112" t="s">
        <v>75</v>
      </c>
      <c r="H112">
        <v>3</v>
      </c>
      <c r="I112" t="s">
        <v>40</v>
      </c>
      <c r="J112" t="s">
        <v>65</v>
      </c>
      <c r="L112">
        <v>27</v>
      </c>
      <c r="M112">
        <v>1</v>
      </c>
      <c r="N112">
        <v>1</v>
      </c>
      <c r="O112">
        <v>1641022459</v>
      </c>
      <c r="P112">
        <v>2098</v>
      </c>
      <c r="R112" t="s">
        <v>42</v>
      </c>
      <c r="S112">
        <f>MATCH(D112,Отчет!$D:$D,0)</f>
        <v>17</v>
      </c>
    </row>
    <row r="113" spans="1:19" x14ac:dyDescent="0.2">
      <c r="A113">
        <v>1849832445</v>
      </c>
      <c r="B113">
        <v>10</v>
      </c>
      <c r="C113" t="s">
        <v>37</v>
      </c>
      <c r="D113">
        <v>1641246018</v>
      </c>
      <c r="E113" t="s">
        <v>35</v>
      </c>
      <c r="F113" t="s">
        <v>45</v>
      </c>
      <c r="G113" t="s">
        <v>75</v>
      </c>
      <c r="H113">
        <v>3</v>
      </c>
      <c r="I113" t="s">
        <v>40</v>
      </c>
      <c r="J113" t="s">
        <v>65</v>
      </c>
      <c r="L113">
        <v>30</v>
      </c>
      <c r="M113">
        <v>1</v>
      </c>
      <c r="N113">
        <v>1</v>
      </c>
      <c r="O113">
        <v>1641022459</v>
      </c>
      <c r="P113">
        <v>2098</v>
      </c>
      <c r="R113" t="s">
        <v>42</v>
      </c>
      <c r="S113">
        <f>MATCH(D113,Отчет!$D:$D,0)</f>
        <v>12</v>
      </c>
    </row>
    <row r="114" spans="1:19" x14ac:dyDescent="0.2">
      <c r="A114">
        <v>1642650470</v>
      </c>
      <c r="B114">
        <v>7</v>
      </c>
      <c r="C114" t="s">
        <v>37</v>
      </c>
      <c r="D114">
        <v>1641245951</v>
      </c>
      <c r="E114" t="s">
        <v>32</v>
      </c>
      <c r="F114" t="s">
        <v>43</v>
      </c>
      <c r="G114" t="s">
        <v>53</v>
      </c>
      <c r="H114">
        <v>3</v>
      </c>
      <c r="I114" t="s">
        <v>40</v>
      </c>
      <c r="J114" t="s">
        <v>65</v>
      </c>
      <c r="L114">
        <v>21</v>
      </c>
      <c r="M114">
        <v>1</v>
      </c>
      <c r="N114">
        <v>1</v>
      </c>
      <c r="O114">
        <v>1641022459</v>
      </c>
      <c r="P114">
        <v>2098</v>
      </c>
      <c r="R114" t="s">
        <v>42</v>
      </c>
      <c r="S114">
        <f>MATCH(D114,Отчет!$D:$D,0)</f>
        <v>16</v>
      </c>
    </row>
    <row r="115" spans="1:19" x14ac:dyDescent="0.2">
      <c r="A115">
        <v>1642650370</v>
      </c>
      <c r="B115">
        <v>8</v>
      </c>
      <c r="C115" t="s">
        <v>37</v>
      </c>
      <c r="D115">
        <v>1641245924</v>
      </c>
      <c r="E115" t="s">
        <v>31</v>
      </c>
      <c r="F115" t="s">
        <v>44</v>
      </c>
      <c r="G115" t="s">
        <v>53</v>
      </c>
      <c r="H115">
        <v>3</v>
      </c>
      <c r="I115" t="s">
        <v>40</v>
      </c>
      <c r="J115" t="s">
        <v>65</v>
      </c>
      <c r="L115">
        <v>24</v>
      </c>
      <c r="M115">
        <v>1</v>
      </c>
      <c r="N115">
        <v>1</v>
      </c>
      <c r="O115">
        <v>1641022459</v>
      </c>
      <c r="P115">
        <v>2098</v>
      </c>
      <c r="R115" t="s">
        <v>42</v>
      </c>
      <c r="S115">
        <f>MATCH(D115,Отчет!$D:$D,0)</f>
        <v>14</v>
      </c>
    </row>
    <row r="116" spans="1:19" x14ac:dyDescent="0.2">
      <c r="A116">
        <v>1642573314</v>
      </c>
      <c r="B116">
        <v>6</v>
      </c>
      <c r="C116" t="s">
        <v>37</v>
      </c>
      <c r="D116">
        <v>1641245906</v>
      </c>
      <c r="E116" t="s">
        <v>30</v>
      </c>
      <c r="F116" t="s">
        <v>47</v>
      </c>
      <c r="G116" t="s">
        <v>53</v>
      </c>
      <c r="H116">
        <v>3</v>
      </c>
      <c r="I116" t="s">
        <v>40</v>
      </c>
      <c r="J116" t="s">
        <v>65</v>
      </c>
      <c r="L116">
        <v>18</v>
      </c>
      <c r="M116">
        <v>1</v>
      </c>
      <c r="N116">
        <v>1</v>
      </c>
      <c r="O116">
        <v>1641022459</v>
      </c>
      <c r="P116">
        <v>2098</v>
      </c>
      <c r="R116" t="s">
        <v>42</v>
      </c>
      <c r="S116">
        <f>MATCH(D116,Отчет!$D:$D,0)</f>
        <v>17</v>
      </c>
    </row>
    <row r="117" spans="1:19" x14ac:dyDescent="0.2">
      <c r="A117">
        <v>1834140257</v>
      </c>
      <c r="B117">
        <v>10</v>
      </c>
      <c r="C117" t="s">
        <v>37</v>
      </c>
      <c r="D117">
        <v>1834137975</v>
      </c>
      <c r="E117" t="s">
        <v>36</v>
      </c>
      <c r="F117" t="s">
        <v>48</v>
      </c>
      <c r="G117" t="s">
        <v>53</v>
      </c>
      <c r="H117">
        <v>3</v>
      </c>
      <c r="I117" t="s">
        <v>40</v>
      </c>
      <c r="J117" t="s">
        <v>65</v>
      </c>
      <c r="L117">
        <v>30</v>
      </c>
      <c r="M117">
        <v>1</v>
      </c>
      <c r="N117">
        <v>1</v>
      </c>
      <c r="O117">
        <v>1641022459</v>
      </c>
      <c r="P117">
        <v>2098</v>
      </c>
      <c r="Q117" t="s">
        <v>49</v>
      </c>
      <c r="R117" t="s">
        <v>42</v>
      </c>
      <c r="S117">
        <f>MATCH(D117,Отчет!$D:$D,0)</f>
        <v>15</v>
      </c>
    </row>
    <row r="118" spans="1:19" x14ac:dyDescent="0.2">
      <c r="A118">
        <v>1642650659</v>
      </c>
      <c r="B118">
        <v>9</v>
      </c>
      <c r="C118" t="s">
        <v>37</v>
      </c>
      <c r="D118">
        <v>1641246018</v>
      </c>
      <c r="E118" t="s">
        <v>35</v>
      </c>
      <c r="F118" t="s">
        <v>45</v>
      </c>
      <c r="G118" t="s">
        <v>53</v>
      </c>
      <c r="H118">
        <v>3</v>
      </c>
      <c r="I118" t="s">
        <v>40</v>
      </c>
      <c r="J118" t="s">
        <v>65</v>
      </c>
      <c r="L118">
        <v>27</v>
      </c>
      <c r="M118">
        <v>1</v>
      </c>
      <c r="N118">
        <v>1</v>
      </c>
      <c r="O118">
        <v>1641022459</v>
      </c>
      <c r="P118">
        <v>2098</v>
      </c>
      <c r="R118" t="s">
        <v>42</v>
      </c>
      <c r="S118">
        <f>MATCH(D118,Отчет!$D:$D,0)</f>
        <v>12</v>
      </c>
    </row>
    <row r="119" spans="1:19" x14ac:dyDescent="0.2">
      <c r="A119">
        <v>1642650574</v>
      </c>
      <c r="B119">
        <v>10</v>
      </c>
      <c r="C119" t="s">
        <v>37</v>
      </c>
      <c r="D119">
        <v>1641246000</v>
      </c>
      <c r="E119" t="s">
        <v>34</v>
      </c>
      <c r="F119" t="s">
        <v>46</v>
      </c>
      <c r="G119" t="s">
        <v>53</v>
      </c>
      <c r="H119">
        <v>3</v>
      </c>
      <c r="I119" t="s">
        <v>40</v>
      </c>
      <c r="J119" t="s">
        <v>65</v>
      </c>
      <c r="L119">
        <v>30</v>
      </c>
      <c r="M119">
        <v>1</v>
      </c>
      <c r="N119">
        <v>1</v>
      </c>
      <c r="O119">
        <v>1641022459</v>
      </c>
      <c r="P119">
        <v>2098</v>
      </c>
      <c r="R119" t="s">
        <v>42</v>
      </c>
      <c r="S119">
        <f>MATCH(D119,Отчет!$D:$D,0)</f>
        <v>13</v>
      </c>
    </row>
    <row r="120" spans="1:19" x14ac:dyDescent="0.2">
      <c r="A120">
        <v>1642650528</v>
      </c>
      <c r="B120">
        <v>7</v>
      </c>
      <c r="C120" t="s">
        <v>37</v>
      </c>
      <c r="D120">
        <v>1641245967</v>
      </c>
      <c r="E120" t="s">
        <v>33</v>
      </c>
      <c r="F120" t="s">
        <v>38</v>
      </c>
      <c r="G120" t="s">
        <v>53</v>
      </c>
      <c r="H120">
        <v>3</v>
      </c>
      <c r="I120" t="s">
        <v>40</v>
      </c>
      <c r="J120" t="s">
        <v>65</v>
      </c>
      <c r="L120">
        <v>21</v>
      </c>
      <c r="M120">
        <v>1</v>
      </c>
      <c r="N120">
        <v>1</v>
      </c>
      <c r="O120">
        <v>1641022459</v>
      </c>
      <c r="P120">
        <v>2098</v>
      </c>
      <c r="R120" t="s">
        <v>42</v>
      </c>
      <c r="S120">
        <f>MATCH(D120,Отчет!$D:$D,0)</f>
        <v>18</v>
      </c>
    </row>
    <row r="121" spans="1:19" x14ac:dyDescent="0.2">
      <c r="A121">
        <v>1855421248</v>
      </c>
      <c r="B121">
        <v>10</v>
      </c>
      <c r="C121" t="s">
        <v>37</v>
      </c>
      <c r="D121">
        <v>1641246018</v>
      </c>
      <c r="E121" t="s">
        <v>35</v>
      </c>
      <c r="F121" t="s">
        <v>45</v>
      </c>
      <c r="G121" t="s">
        <v>76</v>
      </c>
      <c r="H121">
        <v>2</v>
      </c>
      <c r="I121" t="s">
        <v>40</v>
      </c>
      <c r="J121" t="s">
        <v>65</v>
      </c>
      <c r="L121">
        <v>20</v>
      </c>
      <c r="M121">
        <v>1</v>
      </c>
      <c r="N121">
        <v>1</v>
      </c>
      <c r="O121">
        <v>1761276879</v>
      </c>
      <c r="P121">
        <v>2098</v>
      </c>
      <c r="R121" t="s">
        <v>42</v>
      </c>
      <c r="S121">
        <f>MATCH(D121,Отчет!$D:$D,0)</f>
        <v>12</v>
      </c>
    </row>
    <row r="122" spans="1:19" x14ac:dyDescent="0.2">
      <c r="A122">
        <v>1642573342</v>
      </c>
      <c r="B122">
        <v>5</v>
      </c>
      <c r="C122" t="s">
        <v>37</v>
      </c>
      <c r="D122">
        <v>1641245906</v>
      </c>
      <c r="E122" t="s">
        <v>30</v>
      </c>
      <c r="F122" t="s">
        <v>47</v>
      </c>
      <c r="G122" t="s">
        <v>77</v>
      </c>
      <c r="H122">
        <v>5</v>
      </c>
      <c r="I122" t="s">
        <v>40</v>
      </c>
      <c r="J122" t="s">
        <v>65</v>
      </c>
      <c r="L122">
        <v>25</v>
      </c>
      <c r="M122">
        <v>1</v>
      </c>
      <c r="N122">
        <v>1</v>
      </c>
      <c r="O122">
        <v>1641022459</v>
      </c>
      <c r="P122">
        <v>4308</v>
      </c>
      <c r="R122" t="s">
        <v>42</v>
      </c>
      <c r="S122">
        <f>MATCH(D122,Отчет!$D:$D,0)</f>
        <v>17</v>
      </c>
    </row>
    <row r="123" spans="1:19" x14ac:dyDescent="0.2">
      <c r="A123">
        <v>1834140293</v>
      </c>
      <c r="B123">
        <v>9</v>
      </c>
      <c r="C123" t="s">
        <v>37</v>
      </c>
      <c r="D123">
        <v>1834137975</v>
      </c>
      <c r="E123" t="s">
        <v>36</v>
      </c>
      <c r="F123" t="s">
        <v>48</v>
      </c>
      <c r="G123" t="s">
        <v>77</v>
      </c>
      <c r="H123">
        <v>5</v>
      </c>
      <c r="I123" t="s">
        <v>40</v>
      </c>
      <c r="J123" t="s">
        <v>65</v>
      </c>
      <c r="L123">
        <v>45</v>
      </c>
      <c r="M123">
        <v>1</v>
      </c>
      <c r="N123">
        <v>1</v>
      </c>
      <c r="O123">
        <v>1641022459</v>
      </c>
      <c r="P123">
        <v>4308</v>
      </c>
      <c r="Q123" t="s">
        <v>59</v>
      </c>
      <c r="R123" t="s">
        <v>42</v>
      </c>
      <c r="S123">
        <f>MATCH(D123,Отчет!$D:$D,0)</f>
        <v>15</v>
      </c>
    </row>
    <row r="124" spans="1:19" x14ac:dyDescent="0.2">
      <c r="A124">
        <v>1642650504</v>
      </c>
      <c r="B124">
        <v>5</v>
      </c>
      <c r="C124" t="s">
        <v>37</v>
      </c>
      <c r="D124">
        <v>1641245951</v>
      </c>
      <c r="E124" t="s">
        <v>32</v>
      </c>
      <c r="F124" t="s">
        <v>43</v>
      </c>
      <c r="G124" t="s">
        <v>77</v>
      </c>
      <c r="H124">
        <v>5</v>
      </c>
      <c r="I124" t="s">
        <v>40</v>
      </c>
      <c r="J124" t="s">
        <v>65</v>
      </c>
      <c r="L124">
        <v>25</v>
      </c>
      <c r="M124">
        <v>1</v>
      </c>
      <c r="N124">
        <v>1</v>
      </c>
      <c r="O124">
        <v>1641022459</v>
      </c>
      <c r="P124">
        <v>4308</v>
      </c>
      <c r="R124" t="s">
        <v>42</v>
      </c>
      <c r="S124">
        <f>MATCH(D124,Отчет!$D:$D,0)</f>
        <v>16</v>
      </c>
    </row>
    <row r="125" spans="1:19" x14ac:dyDescent="0.2">
      <c r="A125">
        <v>1642650553</v>
      </c>
      <c r="B125">
        <v>4</v>
      </c>
      <c r="C125" t="s">
        <v>37</v>
      </c>
      <c r="D125">
        <v>1641245967</v>
      </c>
      <c r="E125" t="s">
        <v>33</v>
      </c>
      <c r="F125" t="s">
        <v>38</v>
      </c>
      <c r="G125" t="s">
        <v>77</v>
      </c>
      <c r="H125">
        <v>5</v>
      </c>
      <c r="I125" t="s">
        <v>40</v>
      </c>
      <c r="J125" t="s">
        <v>65</v>
      </c>
      <c r="L125">
        <v>20</v>
      </c>
      <c r="M125">
        <v>1</v>
      </c>
      <c r="N125">
        <v>1</v>
      </c>
      <c r="O125">
        <v>1641022459</v>
      </c>
      <c r="P125">
        <v>4308</v>
      </c>
      <c r="R125" t="s">
        <v>42</v>
      </c>
      <c r="S125">
        <f>MATCH(D125,Отчет!$D:$D,0)</f>
        <v>18</v>
      </c>
    </row>
    <row r="126" spans="1:19" x14ac:dyDescent="0.2">
      <c r="A126">
        <v>1642650681</v>
      </c>
      <c r="B126">
        <v>10</v>
      </c>
      <c r="C126" t="s">
        <v>37</v>
      </c>
      <c r="D126">
        <v>1641246018</v>
      </c>
      <c r="E126" t="s">
        <v>35</v>
      </c>
      <c r="F126" t="s">
        <v>45</v>
      </c>
      <c r="G126" t="s">
        <v>77</v>
      </c>
      <c r="H126">
        <v>5</v>
      </c>
      <c r="I126" t="s">
        <v>40</v>
      </c>
      <c r="J126" t="s">
        <v>65</v>
      </c>
      <c r="L126">
        <v>50</v>
      </c>
      <c r="M126">
        <v>1</v>
      </c>
      <c r="N126">
        <v>1</v>
      </c>
      <c r="O126">
        <v>1641022459</v>
      </c>
      <c r="P126">
        <v>4308</v>
      </c>
      <c r="R126" t="s">
        <v>42</v>
      </c>
      <c r="S126">
        <f>MATCH(D126,Отчет!$D:$D,0)</f>
        <v>12</v>
      </c>
    </row>
    <row r="127" spans="1:19" x14ac:dyDescent="0.2">
      <c r="A127">
        <v>1642650596</v>
      </c>
      <c r="B127">
        <v>9</v>
      </c>
      <c r="C127" t="s">
        <v>37</v>
      </c>
      <c r="D127">
        <v>1641246000</v>
      </c>
      <c r="E127" t="s">
        <v>34</v>
      </c>
      <c r="F127" t="s">
        <v>46</v>
      </c>
      <c r="G127" t="s">
        <v>77</v>
      </c>
      <c r="H127">
        <v>5</v>
      </c>
      <c r="I127" t="s">
        <v>40</v>
      </c>
      <c r="J127" t="s">
        <v>65</v>
      </c>
      <c r="L127">
        <v>45</v>
      </c>
      <c r="M127">
        <v>1</v>
      </c>
      <c r="N127">
        <v>1</v>
      </c>
      <c r="O127">
        <v>1641022459</v>
      </c>
      <c r="P127">
        <v>4308</v>
      </c>
      <c r="R127" t="s">
        <v>42</v>
      </c>
      <c r="S127">
        <f>MATCH(D127,Отчет!$D:$D,0)</f>
        <v>13</v>
      </c>
    </row>
    <row r="128" spans="1:19" x14ac:dyDescent="0.2">
      <c r="A128">
        <v>1642650394</v>
      </c>
      <c r="B128">
        <v>10</v>
      </c>
      <c r="C128" t="s">
        <v>37</v>
      </c>
      <c r="D128">
        <v>1641245924</v>
      </c>
      <c r="E128" t="s">
        <v>31</v>
      </c>
      <c r="F128" t="s">
        <v>44</v>
      </c>
      <c r="G128" t="s">
        <v>77</v>
      </c>
      <c r="H128">
        <v>5</v>
      </c>
      <c r="I128" t="s">
        <v>40</v>
      </c>
      <c r="J128" t="s">
        <v>65</v>
      </c>
      <c r="L128">
        <v>50</v>
      </c>
      <c r="M128">
        <v>1</v>
      </c>
      <c r="N128">
        <v>1</v>
      </c>
      <c r="O128">
        <v>1641022459</v>
      </c>
      <c r="P128">
        <v>4308</v>
      </c>
      <c r="R128" t="s">
        <v>42</v>
      </c>
      <c r="S128">
        <f>MATCH(D128,Отчет!$D:$D,0)</f>
        <v>14</v>
      </c>
    </row>
    <row r="129" spans="1:19" x14ac:dyDescent="0.2">
      <c r="A129">
        <v>1642650600</v>
      </c>
      <c r="B129">
        <v>10</v>
      </c>
      <c r="C129" t="s">
        <v>37</v>
      </c>
      <c r="D129">
        <v>1641246000</v>
      </c>
      <c r="E129" t="s">
        <v>34</v>
      </c>
      <c r="F129" t="s">
        <v>46</v>
      </c>
      <c r="G129" t="s">
        <v>78</v>
      </c>
      <c r="H129">
        <v>3</v>
      </c>
      <c r="I129" t="s">
        <v>40</v>
      </c>
      <c r="J129" t="s">
        <v>65</v>
      </c>
      <c r="L129">
        <v>30</v>
      </c>
      <c r="M129">
        <v>1</v>
      </c>
      <c r="N129">
        <v>1</v>
      </c>
      <c r="O129">
        <v>1641022459</v>
      </c>
      <c r="P129">
        <v>4347</v>
      </c>
      <c r="R129" t="s">
        <v>42</v>
      </c>
      <c r="S129">
        <f>MATCH(D129,Отчет!$D:$D,0)</f>
        <v>13</v>
      </c>
    </row>
    <row r="130" spans="1:19" x14ac:dyDescent="0.2">
      <c r="A130">
        <v>1834140297</v>
      </c>
      <c r="B130">
        <v>8</v>
      </c>
      <c r="C130" t="s">
        <v>37</v>
      </c>
      <c r="D130">
        <v>1834137975</v>
      </c>
      <c r="E130" t="s">
        <v>36</v>
      </c>
      <c r="F130" t="s">
        <v>48</v>
      </c>
      <c r="G130" t="s">
        <v>78</v>
      </c>
      <c r="H130">
        <v>3</v>
      </c>
      <c r="I130" t="s">
        <v>40</v>
      </c>
      <c r="J130" t="s">
        <v>65</v>
      </c>
      <c r="L130">
        <v>24</v>
      </c>
      <c r="M130">
        <v>1</v>
      </c>
      <c r="N130">
        <v>1</v>
      </c>
      <c r="O130">
        <v>1641022459</v>
      </c>
      <c r="P130">
        <v>4347</v>
      </c>
      <c r="Q130" t="s">
        <v>49</v>
      </c>
      <c r="R130" t="s">
        <v>42</v>
      </c>
      <c r="S130">
        <f>MATCH(D130,Отчет!$D:$D,0)</f>
        <v>15</v>
      </c>
    </row>
    <row r="131" spans="1:19" x14ac:dyDescent="0.2">
      <c r="A131">
        <v>1642650557</v>
      </c>
      <c r="B131">
        <v>6</v>
      </c>
      <c r="C131" t="s">
        <v>37</v>
      </c>
      <c r="D131">
        <v>1641245967</v>
      </c>
      <c r="E131" t="s">
        <v>33</v>
      </c>
      <c r="F131" t="s">
        <v>38</v>
      </c>
      <c r="G131" t="s">
        <v>78</v>
      </c>
      <c r="H131">
        <v>3</v>
      </c>
      <c r="I131" t="s">
        <v>40</v>
      </c>
      <c r="J131" t="s">
        <v>65</v>
      </c>
      <c r="L131">
        <v>18</v>
      </c>
      <c r="M131">
        <v>1</v>
      </c>
      <c r="N131">
        <v>1</v>
      </c>
      <c r="O131">
        <v>1641022459</v>
      </c>
      <c r="P131">
        <v>4347</v>
      </c>
      <c r="R131" t="s">
        <v>42</v>
      </c>
      <c r="S131">
        <f>MATCH(D131,Отчет!$D:$D,0)</f>
        <v>18</v>
      </c>
    </row>
    <row r="132" spans="1:19" x14ac:dyDescent="0.2">
      <c r="A132">
        <v>1642650398</v>
      </c>
      <c r="B132">
        <v>10</v>
      </c>
      <c r="C132" t="s">
        <v>37</v>
      </c>
      <c r="D132">
        <v>1641245924</v>
      </c>
      <c r="E132" t="s">
        <v>31</v>
      </c>
      <c r="F132" t="s">
        <v>44</v>
      </c>
      <c r="G132" t="s">
        <v>78</v>
      </c>
      <c r="H132">
        <v>3</v>
      </c>
      <c r="I132" t="s">
        <v>40</v>
      </c>
      <c r="J132" t="s">
        <v>65</v>
      </c>
      <c r="L132">
        <v>30</v>
      </c>
      <c r="M132">
        <v>1</v>
      </c>
      <c r="N132">
        <v>1</v>
      </c>
      <c r="O132">
        <v>1641022459</v>
      </c>
      <c r="P132">
        <v>4347</v>
      </c>
      <c r="R132" t="s">
        <v>42</v>
      </c>
      <c r="S132">
        <f>MATCH(D132,Отчет!$D:$D,0)</f>
        <v>14</v>
      </c>
    </row>
    <row r="133" spans="1:19" x14ac:dyDescent="0.2">
      <c r="A133">
        <v>1642573346</v>
      </c>
      <c r="B133">
        <v>9</v>
      </c>
      <c r="C133" t="s">
        <v>37</v>
      </c>
      <c r="D133">
        <v>1641245906</v>
      </c>
      <c r="E133" t="s">
        <v>30</v>
      </c>
      <c r="F133" t="s">
        <v>47</v>
      </c>
      <c r="G133" t="s">
        <v>78</v>
      </c>
      <c r="H133">
        <v>3</v>
      </c>
      <c r="I133" t="s">
        <v>40</v>
      </c>
      <c r="J133" t="s">
        <v>65</v>
      </c>
      <c r="L133">
        <v>27</v>
      </c>
      <c r="M133">
        <v>1</v>
      </c>
      <c r="N133">
        <v>1</v>
      </c>
      <c r="O133">
        <v>1641022459</v>
      </c>
      <c r="P133">
        <v>4347</v>
      </c>
      <c r="R133" t="s">
        <v>42</v>
      </c>
      <c r="S133">
        <f>MATCH(D133,Отчет!$D:$D,0)</f>
        <v>17</v>
      </c>
    </row>
    <row r="134" spans="1:19" x14ac:dyDescent="0.2">
      <c r="A134">
        <v>1642650508</v>
      </c>
      <c r="B134">
        <v>7</v>
      </c>
      <c r="C134" t="s">
        <v>37</v>
      </c>
      <c r="D134">
        <v>1641245951</v>
      </c>
      <c r="E134" t="s">
        <v>32</v>
      </c>
      <c r="F134" t="s">
        <v>43</v>
      </c>
      <c r="G134" t="s">
        <v>78</v>
      </c>
      <c r="H134">
        <v>3</v>
      </c>
      <c r="I134" t="s">
        <v>40</v>
      </c>
      <c r="J134" t="s">
        <v>65</v>
      </c>
      <c r="L134">
        <v>21</v>
      </c>
      <c r="M134">
        <v>1</v>
      </c>
      <c r="N134">
        <v>1</v>
      </c>
      <c r="O134">
        <v>1641022459</v>
      </c>
      <c r="P134">
        <v>4347</v>
      </c>
      <c r="R134" t="s">
        <v>42</v>
      </c>
      <c r="S134">
        <f>MATCH(D134,Отчет!$D:$D,0)</f>
        <v>16</v>
      </c>
    </row>
    <row r="135" spans="1:19" x14ac:dyDescent="0.2">
      <c r="A135">
        <v>1642650685</v>
      </c>
      <c r="B135">
        <v>10</v>
      </c>
      <c r="C135" t="s">
        <v>37</v>
      </c>
      <c r="D135">
        <v>1641246018</v>
      </c>
      <c r="E135" t="s">
        <v>35</v>
      </c>
      <c r="F135" t="s">
        <v>45</v>
      </c>
      <c r="G135" t="s">
        <v>78</v>
      </c>
      <c r="H135">
        <v>3</v>
      </c>
      <c r="I135" t="s">
        <v>40</v>
      </c>
      <c r="J135" t="s">
        <v>65</v>
      </c>
      <c r="L135">
        <v>30</v>
      </c>
      <c r="M135">
        <v>1</v>
      </c>
      <c r="N135">
        <v>1</v>
      </c>
      <c r="O135">
        <v>1641022459</v>
      </c>
      <c r="P135">
        <v>4347</v>
      </c>
      <c r="R135" t="s">
        <v>42</v>
      </c>
      <c r="S135">
        <f>MATCH(D135,Отчет!$D:$D,0)</f>
        <v>12</v>
      </c>
    </row>
    <row r="136" spans="1:19" x14ac:dyDescent="0.2">
      <c r="A136">
        <v>1656308227</v>
      </c>
      <c r="B136">
        <v>5</v>
      </c>
      <c r="C136" t="s">
        <v>37</v>
      </c>
      <c r="D136">
        <v>1641245924</v>
      </c>
      <c r="E136" t="s">
        <v>31</v>
      </c>
      <c r="F136" t="s">
        <v>44</v>
      </c>
      <c r="G136" t="s">
        <v>79</v>
      </c>
      <c r="H136">
        <v>3</v>
      </c>
      <c r="I136" t="s">
        <v>40</v>
      </c>
      <c r="J136" t="s">
        <v>65</v>
      </c>
      <c r="L136">
        <v>15</v>
      </c>
      <c r="M136">
        <v>1</v>
      </c>
      <c r="N136">
        <v>1</v>
      </c>
      <c r="P136">
        <v>5028</v>
      </c>
      <c r="R136" t="s">
        <v>42</v>
      </c>
      <c r="S136">
        <f>MATCH(D136,Отчет!$D:$D,0)</f>
        <v>14</v>
      </c>
    </row>
    <row r="137" spans="1:19" x14ac:dyDescent="0.2">
      <c r="A137">
        <v>1656308207</v>
      </c>
      <c r="B137">
        <v>6</v>
      </c>
      <c r="C137" t="s">
        <v>37</v>
      </c>
      <c r="D137">
        <v>1641245906</v>
      </c>
      <c r="E137" t="s">
        <v>30</v>
      </c>
      <c r="F137" t="s">
        <v>47</v>
      </c>
      <c r="G137" t="s">
        <v>79</v>
      </c>
      <c r="H137">
        <v>3</v>
      </c>
      <c r="I137" t="s">
        <v>40</v>
      </c>
      <c r="J137" t="s">
        <v>65</v>
      </c>
      <c r="L137">
        <v>18</v>
      </c>
      <c r="M137">
        <v>1</v>
      </c>
      <c r="N137">
        <v>1</v>
      </c>
      <c r="P137">
        <v>5028</v>
      </c>
      <c r="R137" t="s">
        <v>42</v>
      </c>
      <c r="S137">
        <f>MATCH(D137,Отчет!$D:$D,0)</f>
        <v>17</v>
      </c>
    </row>
    <row r="138" spans="1:19" x14ac:dyDescent="0.2">
      <c r="A138">
        <v>1656308223</v>
      </c>
      <c r="B138">
        <v>10</v>
      </c>
      <c r="C138" t="s">
        <v>37</v>
      </c>
      <c r="D138">
        <v>1641246018</v>
      </c>
      <c r="E138" t="s">
        <v>35</v>
      </c>
      <c r="F138" t="s">
        <v>45</v>
      </c>
      <c r="G138" t="s">
        <v>80</v>
      </c>
      <c r="H138">
        <v>3</v>
      </c>
      <c r="I138" t="s">
        <v>40</v>
      </c>
      <c r="J138" t="s">
        <v>65</v>
      </c>
      <c r="L138">
        <v>30</v>
      </c>
      <c r="M138">
        <v>1</v>
      </c>
      <c r="N138">
        <v>1</v>
      </c>
      <c r="P138">
        <v>5028</v>
      </c>
      <c r="R138" t="s">
        <v>42</v>
      </c>
      <c r="S138">
        <f>MATCH(D138,Отчет!$D:$D,0)</f>
        <v>12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2017-10-25T13:23:46Z</dcterms:modified>
</cp:coreProperties>
</file>