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K21" i="1"/>
  <c r="K51" i="1"/>
  <c r="K30" i="1"/>
  <c r="K35" i="1"/>
  <c r="K14" i="1"/>
  <c r="K38" i="1"/>
  <c r="K53" i="1"/>
  <c r="K48" i="1"/>
  <c r="K37" i="1"/>
  <c r="K54" i="1"/>
  <c r="K32" i="1"/>
  <c r="K55" i="1"/>
  <c r="K29" i="1"/>
  <c r="K40" i="1"/>
  <c r="K16" i="1"/>
  <c r="K26" i="1"/>
  <c r="K41" i="1"/>
  <c r="K15" i="1"/>
  <c r="K42" i="1"/>
  <c r="K18" i="1"/>
  <c r="K22" i="1"/>
  <c r="K27" i="1"/>
  <c r="K34" i="1"/>
  <c r="K33" i="1"/>
  <c r="K47" i="1"/>
  <c r="K46" i="1"/>
  <c r="K45" i="1"/>
  <c r="K20" i="1"/>
  <c r="K39" i="1"/>
  <c r="K23" i="1"/>
  <c r="K36" i="1"/>
  <c r="K31" i="1"/>
  <c r="K43" i="1"/>
  <c r="K25" i="1"/>
  <c r="K52" i="1"/>
  <c r="K28" i="1"/>
  <c r="K19" i="1"/>
  <c r="K17" i="1"/>
  <c r="K44" i="1"/>
  <c r="K49" i="1"/>
  <c r="K24" i="1"/>
  <c r="K50" i="1"/>
</calcChain>
</file>

<file path=xl/sharedStrings.xml><?xml version="1.0" encoding="utf-8"?>
<sst xmlns="http://schemas.openxmlformats.org/spreadsheetml/2006/main" count="196" uniqueCount="148">
  <si>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</si>
  <si>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</si>
  <si>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</si>
  <si>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</si>
  <si>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</si>
  <si>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</si>
  <si>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</si>
  <si>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Вид места</t>
  </si>
  <si>
    <t>ID</t>
  </si>
  <si>
    <t>Сумма оценок</t>
  </si>
  <si>
    <t>Количество оценок</t>
  </si>
  <si>
    <t>Минимальный балл</t>
  </si>
  <si>
    <t>Кумулятивный рейтинг для выпускников</t>
  </si>
  <si>
    <t>Рожкова Диана Александровна</t>
  </si>
  <si>
    <t>Ганеева Эльза Фердинандовна</t>
  </si>
  <si>
    <t>Попова Анастасия Олеговна</t>
  </si>
  <si>
    <t>Барякин Дмитрий Николаевич</t>
  </si>
  <si>
    <t>Власова Валерия Вадимовна</t>
  </si>
  <si>
    <t>Изосимова Алиса Олеговна</t>
  </si>
  <si>
    <t>Киндер Мария Алексеевна</t>
  </si>
  <si>
    <t>Еферин Ярослав Юрьевич</t>
  </si>
  <si>
    <t>Петрашко Илья Эдуардович</t>
  </si>
  <si>
    <t>Плеханов Дмитрий Владимирович</t>
  </si>
  <si>
    <t>Черданцев Глеб Русланович</t>
  </si>
  <si>
    <t>Борисов Илья Викторович</t>
  </si>
  <si>
    <t>Шипилова Екатерина Сергеевна</t>
  </si>
  <si>
    <t>Деушева Евгения Петровна</t>
  </si>
  <si>
    <t>Косякова Мария Александровна</t>
  </si>
  <si>
    <t>Кузьмина Дарья Александровна</t>
  </si>
  <si>
    <t>Перевощикова Александра Сергеевна</t>
  </si>
  <si>
    <t>Иманова Виктория Илхам Гызы</t>
  </si>
  <si>
    <t>Перфилова Ольга Андреевна</t>
  </si>
  <si>
    <t>Никольский Сергей Сергеевич</t>
  </si>
  <si>
    <t>Ефремов Максим Александрович</t>
  </si>
  <si>
    <t>Нархова Анастасия Андреевна</t>
  </si>
  <si>
    <t>Пряхина Александра Юрьевна</t>
  </si>
  <si>
    <t>Шинкарецкая Анна Викторовна</t>
  </si>
  <si>
    <t>Кокарева Анна Витальевна</t>
  </si>
  <si>
    <t>Топучканова Вероника Владимировна</t>
  </si>
  <si>
    <t>Голубцова Анна Михайловна</t>
  </si>
  <si>
    <t>Квон Такмун -</t>
  </si>
  <si>
    <t>Алам Сайед Али Наваид -</t>
  </si>
  <si>
    <t>Аним Деррик Абабио -</t>
  </si>
  <si>
    <t>Георге Даниэль -</t>
  </si>
  <si>
    <t>Табакова Жаннета Анатольевна</t>
  </si>
  <si>
    <t>Бит-Варда Сандра Радионовна</t>
  </si>
  <si>
    <t>Волков Никита Александрович</t>
  </si>
  <si>
    <t>Горькова Анна Андреевна</t>
  </si>
  <si>
    <t>Десятова Екатерина Владимировна</t>
  </si>
  <si>
    <t>Аллегруччи Камилла -</t>
  </si>
  <si>
    <t>Бертрам Эмили -</t>
  </si>
  <si>
    <t>Лау Мона Верена -</t>
  </si>
  <si>
    <t>Шотт Анастасия -</t>
  </si>
  <si>
    <t>Франк Йоханнес -</t>
  </si>
  <si>
    <t>Янковиак Симон -</t>
  </si>
  <si>
    <t>М151МУИНН012</t>
  </si>
  <si>
    <t>Английский язык</t>
  </si>
  <si>
    <t>Экзамен</t>
  </si>
  <si>
    <t>2015/2016 учебный год 1 модуль</t>
  </si>
  <si>
    <t>М151МУИНН030</t>
  </si>
  <si>
    <t>М151МУИНН022</t>
  </si>
  <si>
    <t>М151МУИНН024</t>
  </si>
  <si>
    <t>М151МУИНН011</t>
  </si>
  <si>
    <t>М151МУИНН001</t>
  </si>
  <si>
    <t>М151МУИНН043</t>
  </si>
  <si>
    <t>М151МУИНН002</t>
  </si>
  <si>
    <t>М151МУИНН040</t>
  </si>
  <si>
    <t>М151МУИНН038</t>
  </si>
  <si>
    <t>М151МУИНН021</t>
  </si>
  <si>
    <t>М151МУИНН018</t>
  </si>
  <si>
    <t>Методология научных исследований в сфере менеджмента науки, технологий и инноваций</t>
  </si>
  <si>
    <t>М151МУИНН042</t>
  </si>
  <si>
    <t>М151МУИНН037</t>
  </si>
  <si>
    <t>М151МУИНН023</t>
  </si>
  <si>
    <t>М151МУИНН005</t>
  </si>
  <si>
    <t>М151МУИНН008</t>
  </si>
  <si>
    <t>М151МУИНН009</t>
  </si>
  <si>
    <t>М151МУИНН014</t>
  </si>
  <si>
    <t>М151МУИНН006</t>
  </si>
  <si>
    <t>М151МУИНН004</t>
  </si>
  <si>
    <t>М151МУИНН013</t>
  </si>
  <si>
    <t>М151МУИНН015</t>
  </si>
  <si>
    <t>М151МУИНН025</t>
  </si>
  <si>
    <t>М151МУИНН026</t>
  </si>
  <si>
    <t>М151МУИНН033</t>
  </si>
  <si>
    <t>М151МУИНН003</t>
  </si>
  <si>
    <t>М151МУИНН019</t>
  </si>
  <si>
    <t>М151МУИНН017</t>
  </si>
  <si>
    <t>М151МУИНН007</t>
  </si>
  <si>
    <t>М151МУИНН032</t>
  </si>
  <si>
    <t>М151МУИНН016</t>
  </si>
  <si>
    <t>М151МУИНН035</t>
  </si>
  <si>
    <t>М151МУИНН029</t>
  </si>
  <si>
    <t>М151МУИНН010</t>
  </si>
  <si>
    <t>М151МУИНН041</t>
  </si>
  <si>
    <t>Стратегии в менеджменте науки, технологий и инноваций</t>
  </si>
  <si>
    <t>2015/2016 учебный год 2 модуль</t>
  </si>
  <si>
    <t>Экономика инноваций</t>
  </si>
  <si>
    <t>История технологического развития общества</t>
  </si>
  <si>
    <t>2015/2016 учебный год 3 модуль</t>
  </si>
  <si>
    <t>Мегаполисы мира</t>
  </si>
  <si>
    <t>Политические и торговые блоки в АТР - основные тренды региональной интеграции</t>
  </si>
  <si>
    <t>Прикладной экономический анализ в STATA</t>
  </si>
  <si>
    <t>Управление государственными научными организациями</t>
  </si>
  <si>
    <t>Анализ социальных сетей</t>
  </si>
  <si>
    <t>2015/2016 учебный год 4 модуль</t>
  </si>
  <si>
    <t>Измерение науки, технологий и инноваций</t>
  </si>
  <si>
    <t>Курсовая работа</t>
  </si>
  <si>
    <t>Международные стратегические альянсы</t>
  </si>
  <si>
    <t>Научно-исследовательский семинар</t>
  </si>
  <si>
    <t>Научно-техническая и инновационная политика</t>
  </si>
  <si>
    <t>Регрессионный анализ данных в SPSS и Stata</t>
  </si>
  <si>
    <t>Русский язык как иностранный. Уровень 4. Intermediate-Low</t>
  </si>
  <si>
    <t>Русский язык как иностранный. Уровень 5. Продолжающийся высокий</t>
  </si>
  <si>
    <t>Социальные исследования в области науки и технологий</t>
  </si>
  <si>
    <t>Форсайт и стратегическое планирование</t>
  </si>
  <si>
    <t>М161МУИНН030</t>
  </si>
  <si>
    <t>Маркетинг инноваций</t>
  </si>
  <si>
    <t>2016/2017 учебный год 1 модуль</t>
  </si>
  <si>
    <t>М161МУИНН035</t>
  </si>
  <si>
    <t>М161МУИНН033</t>
  </si>
  <si>
    <t>М151МУИНН044</t>
  </si>
  <si>
    <t>Управление интеллектуальной собственностью</t>
  </si>
  <si>
    <t>Финансирование инноваций</t>
  </si>
  <si>
    <t>М161МУИНН036</t>
  </si>
  <si>
    <t>Частно-государственное партнерство в сфере науки, технологий и инноваций</t>
  </si>
  <si>
    <t>Введение в социальные инновации</t>
  </si>
  <si>
    <t>2016/2017 учебный год 2 модуль</t>
  </si>
  <si>
    <t>Дизайн-мышление для инноваций</t>
  </si>
  <si>
    <t>Инновации в цифровом мире</t>
  </si>
  <si>
    <t>Корпоративный форсайт</t>
  </si>
  <si>
    <t>М151МУИНН028</t>
  </si>
  <si>
    <t>Международные финансы</t>
  </si>
  <si>
    <t>Методы исследовательской работы</t>
  </si>
  <si>
    <t>Поиск великих идей: использование творческого потенциала для развития инноваций</t>
  </si>
  <si>
    <t>Развитие креативного и инновационного потенциала</t>
  </si>
  <si>
    <t>Региональная научно-техническая и инновационная политика</t>
  </si>
  <si>
    <t>Слияния и поглощения</t>
  </si>
  <si>
    <t>2016/2017 учебный год 3 модуль</t>
  </si>
  <si>
    <t>Научно-производственная практика</t>
  </si>
  <si>
    <t>Защита выпускной квалификационной работы</t>
  </si>
  <si>
    <t>2016/2017 учебный год 4 модуль</t>
  </si>
  <si>
    <t>Бюдж</t>
  </si>
  <si>
    <t>Комм</t>
  </si>
  <si>
    <t>Учебный год выпуска:  2016/2017 учебный год</t>
  </si>
  <si>
    <t>Факультет:  Институт статистических исследований и экономики знаний</t>
  </si>
  <si>
    <t>Уровень образования:  Магистратура</t>
  </si>
  <si>
    <t>Магистерская программа:  Управление в сфере науки, технологий и инноваций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</si>
</sst>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AW55"/>
  <sheetViews>
    <sheetView tabSelected="1" workbookViewId="0">
      <pane xSplit="4" ySplit="1" topLeftCell="AQ8" activePane="bottomRight" state="frozen"/>
      <selection pane="topRight" activeCell="E1" sqref="E1"/>
      <selection pane="bottomLeft" activeCell="A2" sqref="A2"/>
      <selection pane="bottomRight" activeCell="AV19" sqref="AV19"/>
    </sheetView>
  </sheetViews>
  <sheetFormatPr defaultRowHeight="12.75" x14ac:dyDescent="0.2"/>
  <cols>
    <col min="1" max="1" width="9.140625" style="9"/>
    <col min="2" max="2" width="10.28515625" style="11" customWidth="1"/>
    <col min="3" max="3" width="39.5703125" style="7" customWidth="1"/>
    <col min="4" max="4" width="13.140625" style="7" hidden="1" customWidth="1"/>
    <col min="5" max="5" width="12.28515625" style="1" customWidth="1"/>
    <col min="6" max="6" width="6.28515625" style="1" customWidth="1"/>
    <col min="7" max="8" width="10.7109375" style="20" customWidth="1"/>
    <col min="9" max="10" width="10.7109375" style="20" hidden="1" customWidth="1"/>
    <col min="11" max="11" width="10.7109375" style="1" customWidth="1"/>
    <col min="12" max="12" width="10" style="16" hidden="1" customWidth="1"/>
    <col min="13" max="49" width="10" style="16" customWidth="1"/>
    <col min="50" max="95" width="10.7109375" style="1" customWidth="1"/>
    <col min="96" max="16384" width="9.140625" style="1"/>
  </cols>
  <sheetData>
    <row r="1" spans="1:49" s="2" customFormat="1" ht="32.25" customHeight="1" x14ac:dyDescent="0.2">
      <c r="A1" s="25" t="s">
        <v>12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</row>
    <row r="2" spans="1:49" s="6" customFormat="1" ht="15.75" customHeight="1" x14ac:dyDescent="0.2">
      <c r="A2" s="22" t="s">
        <v>144</v>
      </c>
      <c r="B2" s="23"/>
      <c r="C2" s="23"/>
      <c r="D2" s="23"/>
      <c r="E2" s="23"/>
      <c r="F2" s="24"/>
      <c r="G2" s="24"/>
      <c r="H2" s="21"/>
      <c r="I2" s="21"/>
      <c r="J2" s="21"/>
      <c r="L2" s="24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49" s="6" customFormat="1" ht="15.75" customHeight="1" x14ac:dyDescent="0.2">
      <c r="A3" s="22" t="s">
        <v>145</v>
      </c>
      <c r="B3" s="23"/>
      <c r="C3" s="23"/>
      <c r="D3" s="23"/>
      <c r="E3" s="23"/>
      <c r="F3" s="24"/>
      <c r="G3" s="24"/>
      <c r="H3" s="21"/>
      <c r="I3" s="21"/>
      <c r="J3" s="21"/>
      <c r="L3" s="24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49" s="6" customFormat="1" ht="15.75" customHeight="1" x14ac:dyDescent="0.2">
      <c r="A4" s="22" t="s">
        <v>146</v>
      </c>
      <c r="B4" s="23"/>
      <c r="C4" s="23"/>
      <c r="D4" s="23"/>
      <c r="E4" s="23"/>
      <c r="F4" s="24"/>
      <c r="G4" s="24"/>
      <c r="H4" s="21"/>
      <c r="I4" s="21"/>
      <c r="J4" s="21"/>
      <c r="L4" s="24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</row>
    <row r="5" spans="1:49" s="6" customFormat="1" ht="15.75" customHeight="1" x14ac:dyDescent="0.2">
      <c r="A5" s="8" t="s">
        <v>147</v>
      </c>
      <c r="B5" s="24"/>
      <c r="C5" s="24"/>
      <c r="D5" s="24"/>
      <c r="E5" s="24"/>
      <c r="F5" s="24"/>
      <c r="G5" s="24"/>
      <c r="H5" s="24"/>
      <c r="I5" s="24"/>
      <c r="J5" s="24"/>
      <c r="L5" s="24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</row>
    <row r="6" spans="1:49" s="6" customFormat="1" ht="15.75" customHeight="1" x14ac:dyDescent="0.2">
      <c r="A6" s="8"/>
      <c r="B6" s="10"/>
      <c r="C6" s="5"/>
      <c r="D6" s="5"/>
      <c r="E6" s="5"/>
      <c r="F6" s="5"/>
      <c r="G6" s="18"/>
      <c r="H6" s="18"/>
      <c r="I6" s="18"/>
      <c r="J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</row>
    <row r="7" spans="1:49" s="6" customFormat="1" ht="15.75" customHeight="1" x14ac:dyDescent="0.2">
      <c r="A7" s="8"/>
      <c r="B7" s="10"/>
      <c r="C7" s="5"/>
      <c r="D7" s="5"/>
      <c r="E7" s="5"/>
      <c r="F7" s="5"/>
      <c r="G7" s="18"/>
      <c r="H7" s="18"/>
      <c r="I7" s="18"/>
      <c r="J7" s="18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pans="1:49" s="6" customFormat="1" ht="15.75" customHeight="1" x14ac:dyDescent="0.2">
      <c r="A8" s="8"/>
      <c r="B8" s="10"/>
      <c r="C8" s="5"/>
      <c r="D8" s="5"/>
      <c r="E8" s="5"/>
      <c r="F8" s="5"/>
      <c r="G8" s="18"/>
      <c r="H8" s="18"/>
      <c r="I8" s="18"/>
      <c r="J8" s="18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</row>
    <row r="9" spans="1:49" s="16" customFormat="1" ht="16.5" customHeight="1" x14ac:dyDescent="0.2">
      <c r="A9" s="13"/>
      <c r="B9" s="14"/>
      <c r="C9" s="15"/>
      <c r="D9" s="15"/>
      <c r="G9" s="19"/>
      <c r="H9" s="19"/>
      <c r="I9" s="19"/>
      <c r="J9" s="19"/>
    </row>
    <row r="10" spans="1:49" s="3" customFormat="1" ht="48.75" customHeight="1" x14ac:dyDescent="0.2">
      <c r="A10" s="28" t="s">
        <v>2</v>
      </c>
      <c r="B10" s="29" t="s">
        <v>3</v>
      </c>
      <c r="C10" s="30" t="s">
        <v>0</v>
      </c>
      <c r="D10" s="30" t="s">
        <v>8</v>
      </c>
      <c r="E10" s="30" t="s">
        <v>1</v>
      </c>
      <c r="F10" s="30" t="s">
        <v>7</v>
      </c>
      <c r="G10" s="34" t="s">
        <v>5</v>
      </c>
      <c r="H10" s="34" t="s">
        <v>6</v>
      </c>
      <c r="I10" s="34" t="s">
        <v>9</v>
      </c>
      <c r="J10" s="34" t="s">
        <v>10</v>
      </c>
      <c r="K10" s="35" t="s">
        <v>11</v>
      </c>
      <c r="L10" s="31"/>
      <c r="M10" s="32" t="s">
        <v>58</v>
      </c>
      <c r="N10" s="33"/>
      <c r="O10" s="32" t="s">
        <v>96</v>
      </c>
      <c r="P10" s="33"/>
      <c r="Q10" s="32" t="s">
        <v>99</v>
      </c>
      <c r="R10" s="33"/>
      <c r="S10" s="33"/>
      <c r="T10" s="33"/>
      <c r="U10" s="33"/>
      <c r="V10" s="32" t="s">
        <v>105</v>
      </c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2" t="s">
        <v>118</v>
      </c>
      <c r="AH10" s="33"/>
      <c r="AI10" s="33"/>
      <c r="AJ10" s="33"/>
      <c r="AK10" s="32" t="s">
        <v>127</v>
      </c>
      <c r="AL10" s="33"/>
      <c r="AM10" s="33"/>
      <c r="AN10" s="33"/>
      <c r="AO10" s="33"/>
      <c r="AP10" s="33"/>
      <c r="AQ10" s="33"/>
      <c r="AR10" s="33"/>
      <c r="AS10" s="33"/>
      <c r="AT10" s="33"/>
      <c r="AU10" s="32" t="s">
        <v>138</v>
      </c>
      <c r="AV10" s="33"/>
      <c r="AW10" s="31" t="s">
        <v>141</v>
      </c>
    </row>
    <row r="11" spans="1:49" s="3" customFormat="1" ht="42.75" customHeight="1" x14ac:dyDescent="0.2">
      <c r="A11" s="28"/>
      <c r="B11" s="29"/>
      <c r="C11" s="30"/>
      <c r="D11" s="30"/>
      <c r="E11" s="30"/>
      <c r="F11" s="30"/>
      <c r="G11" s="34"/>
      <c r="H11" s="34"/>
      <c r="I11" s="34"/>
      <c r="J11" s="34"/>
      <c r="K11" s="35"/>
      <c r="L11" s="31"/>
      <c r="M11" s="32" t="s">
        <v>57</v>
      </c>
      <c r="N11" s="33"/>
      <c r="O11" s="32" t="s">
        <v>57</v>
      </c>
      <c r="P11" s="33"/>
      <c r="Q11" s="32" t="s">
        <v>57</v>
      </c>
      <c r="R11" s="33"/>
      <c r="S11" s="33"/>
      <c r="T11" s="33"/>
      <c r="U11" s="33"/>
      <c r="V11" s="32" t="s">
        <v>57</v>
      </c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2" t="s">
        <v>57</v>
      </c>
      <c r="AH11" s="33"/>
      <c r="AI11" s="33"/>
      <c r="AJ11" s="33"/>
      <c r="AK11" s="32" t="s">
        <v>57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2" t="s">
        <v>57</v>
      </c>
      <c r="AV11" s="33"/>
      <c r="AW11" s="31" t="s">
        <v>57</v>
      </c>
    </row>
    <row r="12" spans="1:49" s="4" customFormat="1" ht="196.5" customHeight="1" x14ac:dyDescent="0.2">
      <c r="A12" s="28"/>
      <c r="B12" s="29"/>
      <c r="C12" s="30"/>
      <c r="D12" s="30"/>
      <c r="E12" s="30"/>
      <c r="F12" s="30"/>
      <c r="G12" s="34"/>
      <c r="H12" s="34"/>
      <c r="I12" s="34"/>
      <c r="J12" s="34"/>
      <c r="K12" s="35"/>
      <c r="L12" s="36"/>
      <c r="M12" s="36" t="s">
        <v>56</v>
      </c>
      <c r="N12" s="36" t="s">
        <v>70</v>
      </c>
      <c r="O12" s="36" t="s">
        <v>95</v>
      </c>
      <c r="P12" s="36" t="s">
        <v>97</v>
      </c>
      <c r="Q12" s="36" t="s">
        <v>98</v>
      </c>
      <c r="R12" s="36" t="s">
        <v>100</v>
      </c>
      <c r="S12" s="36" t="s">
        <v>101</v>
      </c>
      <c r="T12" s="36" t="s">
        <v>102</v>
      </c>
      <c r="U12" s="36" t="s">
        <v>103</v>
      </c>
      <c r="V12" s="36" t="s">
        <v>104</v>
      </c>
      <c r="W12" s="36" t="s">
        <v>106</v>
      </c>
      <c r="X12" s="36" t="s">
        <v>107</v>
      </c>
      <c r="Y12" s="36" t="s">
        <v>108</v>
      </c>
      <c r="Z12" s="36" t="s">
        <v>109</v>
      </c>
      <c r="AA12" s="36" t="s">
        <v>110</v>
      </c>
      <c r="AB12" s="36" t="s">
        <v>111</v>
      </c>
      <c r="AC12" s="36" t="s">
        <v>112</v>
      </c>
      <c r="AD12" s="36" t="s">
        <v>113</v>
      </c>
      <c r="AE12" s="36" t="s">
        <v>114</v>
      </c>
      <c r="AF12" s="36" t="s">
        <v>115</v>
      </c>
      <c r="AG12" s="36" t="s">
        <v>117</v>
      </c>
      <c r="AH12" s="36" t="s">
        <v>122</v>
      </c>
      <c r="AI12" s="36" t="s">
        <v>123</v>
      </c>
      <c r="AJ12" s="36" t="s">
        <v>125</v>
      </c>
      <c r="AK12" s="36" t="s">
        <v>126</v>
      </c>
      <c r="AL12" s="36" t="s">
        <v>128</v>
      </c>
      <c r="AM12" s="36" t="s">
        <v>129</v>
      </c>
      <c r="AN12" s="36" t="s">
        <v>130</v>
      </c>
      <c r="AO12" s="36" t="s">
        <v>132</v>
      </c>
      <c r="AP12" s="36" t="s">
        <v>133</v>
      </c>
      <c r="AQ12" s="36" t="s">
        <v>134</v>
      </c>
      <c r="AR12" s="36" t="s">
        <v>135</v>
      </c>
      <c r="AS12" s="36" t="s">
        <v>136</v>
      </c>
      <c r="AT12" s="36" t="s">
        <v>137</v>
      </c>
      <c r="AU12" s="36" t="s">
        <v>109</v>
      </c>
      <c r="AV12" s="36" t="s">
        <v>139</v>
      </c>
      <c r="AW12" s="36" t="s">
        <v>140</v>
      </c>
    </row>
    <row r="13" spans="1:49" s="12" customFormat="1" ht="17.25" customHeight="1" x14ac:dyDescent="0.2">
      <c r="A13" s="37" t="s">
        <v>4</v>
      </c>
      <c r="B13" s="37"/>
      <c r="C13" s="37"/>
      <c r="D13" s="37"/>
      <c r="E13" s="37"/>
      <c r="F13" s="38"/>
      <c r="G13" s="34"/>
      <c r="H13" s="34"/>
      <c r="I13" s="34"/>
      <c r="J13" s="34"/>
      <c r="K13" s="35"/>
      <c r="L13" s="39"/>
      <c r="M13" s="39">
        <v>3</v>
      </c>
      <c r="N13" s="39">
        <v>3</v>
      </c>
      <c r="O13" s="39">
        <v>9</v>
      </c>
      <c r="P13" s="39">
        <v>9</v>
      </c>
      <c r="Q13" s="39">
        <v>3</v>
      </c>
      <c r="R13" s="39">
        <v>2</v>
      </c>
      <c r="S13" s="39">
        <v>3</v>
      </c>
      <c r="T13" s="39">
        <v>2</v>
      </c>
      <c r="U13" s="39">
        <v>3</v>
      </c>
      <c r="V13" s="39">
        <v>3</v>
      </c>
      <c r="W13" s="39">
        <v>6</v>
      </c>
      <c r="X13" s="39">
        <v>6</v>
      </c>
      <c r="Y13" s="39">
        <v>3</v>
      </c>
      <c r="Z13" s="39">
        <v>6</v>
      </c>
      <c r="AA13" s="39">
        <v>6</v>
      </c>
      <c r="AB13" s="39">
        <v>2</v>
      </c>
      <c r="AC13" s="39">
        <v>6</v>
      </c>
      <c r="AD13" s="39">
        <v>6</v>
      </c>
      <c r="AE13" s="39">
        <v>3</v>
      </c>
      <c r="AF13" s="39">
        <v>6</v>
      </c>
      <c r="AG13" s="39">
        <v>3</v>
      </c>
      <c r="AH13" s="39">
        <v>3</v>
      </c>
      <c r="AI13" s="39">
        <v>3</v>
      </c>
      <c r="AJ13" s="39">
        <v>3</v>
      </c>
      <c r="AK13" s="39">
        <v>3</v>
      </c>
      <c r="AL13" s="39">
        <v>3</v>
      </c>
      <c r="AM13" s="39">
        <v>3</v>
      </c>
      <c r="AN13" s="39">
        <v>3</v>
      </c>
      <c r="AO13" s="39">
        <v>5</v>
      </c>
      <c r="AP13" s="39">
        <v>3</v>
      </c>
      <c r="AQ13" s="39">
        <v>3</v>
      </c>
      <c r="AR13" s="39">
        <v>3</v>
      </c>
      <c r="AS13" s="39">
        <v>3</v>
      </c>
      <c r="AT13" s="39">
        <v>3</v>
      </c>
      <c r="AU13" s="39">
        <v>9</v>
      </c>
      <c r="AV13" s="39">
        <v>15</v>
      </c>
      <c r="AW13" s="39">
        <v>6</v>
      </c>
    </row>
    <row r="14" spans="1:49" x14ac:dyDescent="0.2">
      <c r="A14" s="40">
        <v>1</v>
      </c>
      <c r="B14" s="41" t="s">
        <v>63</v>
      </c>
      <c r="C14" s="42" t="s">
        <v>16</v>
      </c>
      <c r="D14" s="42">
        <v>1171432250</v>
      </c>
      <c r="E14" s="43"/>
      <c r="F14" s="43" t="s">
        <v>142</v>
      </c>
      <c r="G14" s="45">
        <v>969</v>
      </c>
      <c r="H14" s="45">
        <f>IF(J14 &gt; 0,I14/J14,0)</f>
        <v>9.1578947368421044</v>
      </c>
      <c r="I14" s="45">
        <v>174</v>
      </c>
      <c r="J14" s="45">
        <v>19</v>
      </c>
      <c r="K14" s="43">
        <f ca="1">MIN(F14:$M14)</f>
        <v>8</v>
      </c>
      <c r="L14" s="44"/>
      <c r="M14" s="44">
        <v>8</v>
      </c>
      <c r="N14" s="44">
        <v>9</v>
      </c>
      <c r="O14" s="44">
        <v>9</v>
      </c>
      <c r="P14" s="44">
        <v>10</v>
      </c>
      <c r="Q14" s="44"/>
      <c r="R14" s="44"/>
      <c r="S14" s="44"/>
      <c r="T14" s="44"/>
      <c r="U14" s="44">
        <v>8</v>
      </c>
      <c r="V14" s="44"/>
      <c r="W14" s="44">
        <v>10</v>
      </c>
      <c r="X14" s="44">
        <v>10</v>
      </c>
      <c r="Y14" s="44">
        <v>10</v>
      </c>
      <c r="Z14" s="44">
        <v>9</v>
      </c>
      <c r="AA14" s="44">
        <v>9</v>
      </c>
      <c r="AB14" s="44"/>
      <c r="AC14" s="44"/>
      <c r="AD14" s="44"/>
      <c r="AE14" s="44">
        <v>9</v>
      </c>
      <c r="AF14" s="44">
        <v>9</v>
      </c>
      <c r="AG14" s="44">
        <v>9</v>
      </c>
      <c r="AH14" s="44"/>
      <c r="AI14" s="44"/>
      <c r="AJ14" s="44"/>
      <c r="AK14" s="44"/>
      <c r="AL14" s="44">
        <v>10</v>
      </c>
      <c r="AM14" s="44"/>
      <c r="AN14" s="44">
        <v>9</v>
      </c>
      <c r="AO14" s="44"/>
      <c r="AP14" s="44"/>
      <c r="AQ14" s="44"/>
      <c r="AR14" s="44">
        <v>10</v>
      </c>
      <c r="AS14" s="44"/>
      <c r="AT14" s="44"/>
      <c r="AU14" s="44">
        <v>8</v>
      </c>
      <c r="AV14" s="44">
        <v>10</v>
      </c>
      <c r="AW14" s="44">
        <v>8</v>
      </c>
    </row>
    <row r="15" spans="1:49" x14ac:dyDescent="0.2">
      <c r="A15" s="40">
        <v>2</v>
      </c>
      <c r="B15" s="41" t="s">
        <v>79</v>
      </c>
      <c r="C15" s="42" t="s">
        <v>17</v>
      </c>
      <c r="D15" s="42">
        <v>1171432264</v>
      </c>
      <c r="E15" s="43"/>
      <c r="F15" s="43" t="s">
        <v>142</v>
      </c>
      <c r="G15" s="45">
        <v>966</v>
      </c>
      <c r="H15" s="45">
        <f>IF(J15 &gt; 0,I15/J15,0)</f>
        <v>9.3888888888888893</v>
      </c>
      <c r="I15" s="45">
        <v>169</v>
      </c>
      <c r="J15" s="45">
        <v>18</v>
      </c>
      <c r="K15" s="43">
        <f ca="1">MIN(F15:$M15)</f>
        <v>8</v>
      </c>
      <c r="L15" s="44"/>
      <c r="M15" s="44"/>
      <c r="N15" s="44">
        <v>9</v>
      </c>
      <c r="O15" s="44">
        <v>9</v>
      </c>
      <c r="P15" s="44">
        <v>10</v>
      </c>
      <c r="Q15" s="44"/>
      <c r="R15" s="44"/>
      <c r="S15" s="44"/>
      <c r="T15" s="44"/>
      <c r="U15" s="44">
        <v>9</v>
      </c>
      <c r="V15" s="44"/>
      <c r="W15" s="44">
        <v>10</v>
      </c>
      <c r="X15" s="44">
        <v>10</v>
      </c>
      <c r="Y15" s="44">
        <v>10</v>
      </c>
      <c r="Z15" s="44">
        <v>9</v>
      </c>
      <c r="AA15" s="44">
        <v>10</v>
      </c>
      <c r="AB15" s="44"/>
      <c r="AC15" s="44"/>
      <c r="AD15" s="44"/>
      <c r="AE15" s="44">
        <v>8</v>
      </c>
      <c r="AF15" s="44">
        <v>8</v>
      </c>
      <c r="AG15" s="44"/>
      <c r="AH15" s="44">
        <v>9</v>
      </c>
      <c r="AI15" s="44"/>
      <c r="AJ15" s="44">
        <v>10</v>
      </c>
      <c r="AK15" s="44"/>
      <c r="AL15" s="44"/>
      <c r="AM15" s="44"/>
      <c r="AN15" s="44"/>
      <c r="AO15" s="44"/>
      <c r="AP15" s="44">
        <v>10</v>
      </c>
      <c r="AQ15" s="44"/>
      <c r="AR15" s="44"/>
      <c r="AS15" s="44">
        <v>9</v>
      </c>
      <c r="AT15" s="44"/>
      <c r="AU15" s="44">
        <v>9</v>
      </c>
      <c r="AV15" s="44">
        <v>10</v>
      </c>
      <c r="AW15" s="44">
        <v>10</v>
      </c>
    </row>
    <row r="16" spans="1:49" x14ac:dyDescent="0.2">
      <c r="A16" s="40">
        <v>3</v>
      </c>
      <c r="B16" s="41" t="s">
        <v>80</v>
      </c>
      <c r="C16" s="42" t="s">
        <v>18</v>
      </c>
      <c r="D16" s="42">
        <v>1171432279</v>
      </c>
      <c r="E16" s="43"/>
      <c r="F16" s="43" t="s">
        <v>142</v>
      </c>
      <c r="G16" s="45">
        <v>936</v>
      </c>
      <c r="H16" s="45">
        <f>IF(J16 &gt; 0,I16/J16,0)</f>
        <v>9</v>
      </c>
      <c r="I16" s="45">
        <v>153</v>
      </c>
      <c r="J16" s="45">
        <v>17</v>
      </c>
      <c r="K16" s="43">
        <f ca="1">MIN(F16:$M16)</f>
        <v>5</v>
      </c>
      <c r="L16" s="44"/>
      <c r="M16" s="44"/>
      <c r="N16" s="44">
        <v>9</v>
      </c>
      <c r="O16" s="44">
        <v>9</v>
      </c>
      <c r="P16" s="44">
        <v>9</v>
      </c>
      <c r="Q16" s="44">
        <v>8</v>
      </c>
      <c r="R16" s="44"/>
      <c r="S16" s="44"/>
      <c r="T16" s="44"/>
      <c r="U16" s="44"/>
      <c r="V16" s="44"/>
      <c r="W16" s="44">
        <v>9</v>
      </c>
      <c r="X16" s="44">
        <v>9</v>
      </c>
      <c r="Y16" s="44">
        <v>9</v>
      </c>
      <c r="Z16" s="44">
        <v>10</v>
      </c>
      <c r="AA16" s="44">
        <v>9</v>
      </c>
      <c r="AB16" s="44"/>
      <c r="AC16" s="44"/>
      <c r="AD16" s="44"/>
      <c r="AE16" s="44">
        <v>10</v>
      </c>
      <c r="AF16" s="44">
        <v>9</v>
      </c>
      <c r="AG16" s="44"/>
      <c r="AH16" s="44"/>
      <c r="AI16" s="44"/>
      <c r="AJ16" s="44"/>
      <c r="AK16" s="44"/>
      <c r="AL16" s="44"/>
      <c r="AM16" s="44"/>
      <c r="AN16" s="44"/>
      <c r="AO16" s="44"/>
      <c r="AP16" s="44">
        <v>10</v>
      </c>
      <c r="AQ16" s="44"/>
      <c r="AR16" s="44"/>
      <c r="AS16" s="44"/>
      <c r="AT16" s="44"/>
      <c r="AU16" s="44">
        <v>9</v>
      </c>
      <c r="AV16" s="44">
        <v>10</v>
      </c>
      <c r="AW16" s="44">
        <v>10</v>
      </c>
    </row>
    <row r="17" spans="1:49" x14ac:dyDescent="0.2">
      <c r="A17" s="40">
        <v>4</v>
      </c>
      <c r="B17" s="41" t="s">
        <v>72</v>
      </c>
      <c r="C17" s="42" t="s">
        <v>44</v>
      </c>
      <c r="D17" s="42">
        <v>1192491229</v>
      </c>
      <c r="E17" s="43"/>
      <c r="F17" s="43" t="s">
        <v>142</v>
      </c>
      <c r="G17" s="45">
        <v>924</v>
      </c>
      <c r="H17" s="45">
        <f>IF(J17 &gt; 0,I17/J17,0)</f>
        <v>9.0555555555555554</v>
      </c>
      <c r="I17" s="45">
        <v>163</v>
      </c>
      <c r="J17" s="45">
        <v>18</v>
      </c>
      <c r="K17" s="43">
        <f ca="1">MIN(F17:$M17)</f>
        <v>7</v>
      </c>
      <c r="L17" s="44"/>
      <c r="M17" s="44"/>
      <c r="N17" s="44">
        <v>8</v>
      </c>
      <c r="O17" s="44">
        <v>9</v>
      </c>
      <c r="P17" s="44">
        <v>10</v>
      </c>
      <c r="Q17" s="44"/>
      <c r="R17" s="44"/>
      <c r="S17" s="44"/>
      <c r="T17" s="44"/>
      <c r="U17" s="44">
        <v>10</v>
      </c>
      <c r="V17" s="44"/>
      <c r="W17" s="44">
        <v>10</v>
      </c>
      <c r="X17" s="44">
        <v>8</v>
      </c>
      <c r="Y17" s="44">
        <v>9</v>
      </c>
      <c r="Z17" s="44">
        <v>9</v>
      </c>
      <c r="AA17" s="44">
        <v>9</v>
      </c>
      <c r="AB17" s="44"/>
      <c r="AC17" s="44"/>
      <c r="AD17" s="44"/>
      <c r="AE17" s="44">
        <v>9</v>
      </c>
      <c r="AF17" s="44">
        <v>7</v>
      </c>
      <c r="AG17" s="44">
        <v>10</v>
      </c>
      <c r="AH17" s="44"/>
      <c r="AI17" s="44"/>
      <c r="AJ17" s="44"/>
      <c r="AK17" s="44">
        <v>10</v>
      </c>
      <c r="AL17" s="44"/>
      <c r="AM17" s="44"/>
      <c r="AN17" s="44">
        <v>9</v>
      </c>
      <c r="AO17" s="44"/>
      <c r="AP17" s="44"/>
      <c r="AQ17" s="44"/>
      <c r="AR17" s="44">
        <v>10</v>
      </c>
      <c r="AS17" s="44"/>
      <c r="AT17" s="44"/>
      <c r="AU17" s="44">
        <v>8</v>
      </c>
      <c r="AV17" s="44">
        <v>10</v>
      </c>
      <c r="AW17" s="44">
        <v>8</v>
      </c>
    </row>
    <row r="18" spans="1:49" x14ac:dyDescent="0.2">
      <c r="A18" s="40">
        <v>5</v>
      </c>
      <c r="B18" s="41" t="s">
        <v>83</v>
      </c>
      <c r="C18" s="42" t="s">
        <v>22</v>
      </c>
      <c r="D18" s="42">
        <v>1171432347</v>
      </c>
      <c r="E18" s="43"/>
      <c r="F18" s="43" t="s">
        <v>142</v>
      </c>
      <c r="G18" s="45">
        <v>918</v>
      </c>
      <c r="H18" s="45">
        <f>IF(J18 &gt; 0,I18/J18,0)</f>
        <v>8.9444444444444446</v>
      </c>
      <c r="I18" s="45">
        <v>161</v>
      </c>
      <c r="J18" s="45">
        <v>18</v>
      </c>
      <c r="K18" s="43">
        <f ca="1">MIN(F18:$M18)</f>
        <v>7</v>
      </c>
      <c r="L18" s="44"/>
      <c r="M18" s="44"/>
      <c r="N18" s="44">
        <v>7</v>
      </c>
      <c r="O18" s="44">
        <v>9</v>
      </c>
      <c r="P18" s="44">
        <v>9</v>
      </c>
      <c r="Q18" s="44"/>
      <c r="R18" s="44"/>
      <c r="S18" s="44"/>
      <c r="T18" s="44"/>
      <c r="U18" s="44">
        <v>10</v>
      </c>
      <c r="V18" s="44"/>
      <c r="W18" s="44">
        <v>10</v>
      </c>
      <c r="X18" s="44">
        <v>9</v>
      </c>
      <c r="Y18" s="44">
        <v>9</v>
      </c>
      <c r="Z18" s="44">
        <v>9</v>
      </c>
      <c r="AA18" s="44">
        <v>8</v>
      </c>
      <c r="AB18" s="44"/>
      <c r="AC18" s="44"/>
      <c r="AD18" s="44"/>
      <c r="AE18" s="44">
        <v>9</v>
      </c>
      <c r="AF18" s="44">
        <v>8</v>
      </c>
      <c r="AG18" s="44">
        <v>10</v>
      </c>
      <c r="AH18" s="44">
        <v>8</v>
      </c>
      <c r="AI18" s="44"/>
      <c r="AJ18" s="44"/>
      <c r="AK18" s="44"/>
      <c r="AL18" s="44">
        <v>10</v>
      </c>
      <c r="AM18" s="44"/>
      <c r="AN18" s="44"/>
      <c r="AO18" s="44"/>
      <c r="AP18" s="44"/>
      <c r="AQ18" s="44"/>
      <c r="AR18" s="44"/>
      <c r="AS18" s="44">
        <v>9</v>
      </c>
      <c r="AT18" s="44"/>
      <c r="AU18" s="44">
        <v>8</v>
      </c>
      <c r="AV18" s="44">
        <v>10</v>
      </c>
      <c r="AW18" s="44">
        <v>9</v>
      </c>
    </row>
    <row r="19" spans="1:49" x14ac:dyDescent="0.2">
      <c r="A19" s="40">
        <v>6</v>
      </c>
      <c r="B19" s="41" t="s">
        <v>90</v>
      </c>
      <c r="C19" s="42" t="s">
        <v>37</v>
      </c>
      <c r="D19" s="42">
        <v>1171447243</v>
      </c>
      <c r="E19" s="43"/>
      <c r="F19" s="43" t="s">
        <v>142</v>
      </c>
      <c r="G19" s="45">
        <v>917</v>
      </c>
      <c r="H19" s="45">
        <f>IF(J19 &gt; 0,I19/J19,0)</f>
        <v>8.6</v>
      </c>
      <c r="I19" s="45">
        <v>172</v>
      </c>
      <c r="J19" s="45">
        <v>20</v>
      </c>
      <c r="K19" s="43">
        <f ca="1">MIN(F19:$M19)</f>
        <v>6</v>
      </c>
      <c r="L19" s="44"/>
      <c r="M19" s="44"/>
      <c r="N19" s="44">
        <v>7</v>
      </c>
      <c r="O19" s="44">
        <v>9</v>
      </c>
      <c r="P19" s="44">
        <v>10</v>
      </c>
      <c r="Q19" s="44">
        <v>9</v>
      </c>
      <c r="R19" s="44">
        <v>9</v>
      </c>
      <c r="S19" s="44"/>
      <c r="T19" s="44"/>
      <c r="U19" s="44"/>
      <c r="V19" s="44"/>
      <c r="W19" s="44">
        <v>9</v>
      </c>
      <c r="X19" s="44">
        <v>7</v>
      </c>
      <c r="Y19" s="44">
        <v>9</v>
      </c>
      <c r="Z19" s="44">
        <v>6</v>
      </c>
      <c r="AA19" s="44">
        <v>9</v>
      </c>
      <c r="AB19" s="44">
        <v>10</v>
      </c>
      <c r="AC19" s="44"/>
      <c r="AD19" s="44"/>
      <c r="AE19" s="44">
        <v>9</v>
      </c>
      <c r="AF19" s="44">
        <v>6</v>
      </c>
      <c r="AG19" s="44">
        <v>8</v>
      </c>
      <c r="AH19" s="44">
        <v>8</v>
      </c>
      <c r="AI19" s="44"/>
      <c r="AJ19" s="44">
        <v>10</v>
      </c>
      <c r="AK19" s="44"/>
      <c r="AL19" s="44">
        <v>10</v>
      </c>
      <c r="AM19" s="44"/>
      <c r="AN19" s="44"/>
      <c r="AO19" s="44"/>
      <c r="AP19" s="44"/>
      <c r="AQ19" s="44"/>
      <c r="AR19" s="44"/>
      <c r="AS19" s="44"/>
      <c r="AT19" s="44"/>
      <c r="AU19" s="44">
        <v>8</v>
      </c>
      <c r="AV19" s="44">
        <v>10</v>
      </c>
      <c r="AW19" s="44">
        <v>9</v>
      </c>
    </row>
    <row r="20" spans="1:49" x14ac:dyDescent="0.2">
      <c r="A20" s="40">
        <v>7</v>
      </c>
      <c r="B20" s="41" t="s">
        <v>86</v>
      </c>
      <c r="C20" s="42" t="s">
        <v>25</v>
      </c>
      <c r="D20" s="42">
        <v>1171432393</v>
      </c>
      <c r="E20" s="43"/>
      <c r="F20" s="43" t="s">
        <v>142</v>
      </c>
      <c r="G20" s="45">
        <v>909</v>
      </c>
      <c r="H20" s="45">
        <f>IF(J20 &gt; 0,I20/J20,0)</f>
        <v>8.8333333333333339</v>
      </c>
      <c r="I20" s="45">
        <v>159</v>
      </c>
      <c r="J20" s="45">
        <v>18</v>
      </c>
      <c r="K20" s="43">
        <f ca="1">MIN(F20:$M20)</f>
        <v>7</v>
      </c>
      <c r="L20" s="44"/>
      <c r="M20" s="44"/>
      <c r="N20" s="44">
        <v>9</v>
      </c>
      <c r="O20" s="44">
        <v>10</v>
      </c>
      <c r="P20" s="44">
        <v>10</v>
      </c>
      <c r="Q20" s="44">
        <v>8</v>
      </c>
      <c r="R20" s="44"/>
      <c r="S20" s="44"/>
      <c r="T20" s="44"/>
      <c r="U20" s="44"/>
      <c r="V20" s="44"/>
      <c r="W20" s="44">
        <v>8</v>
      </c>
      <c r="X20" s="44">
        <v>9</v>
      </c>
      <c r="Y20" s="44">
        <v>9</v>
      </c>
      <c r="Z20" s="44">
        <v>9</v>
      </c>
      <c r="AA20" s="44">
        <v>9</v>
      </c>
      <c r="AB20" s="44"/>
      <c r="AC20" s="44"/>
      <c r="AD20" s="44"/>
      <c r="AE20" s="44">
        <v>7</v>
      </c>
      <c r="AF20" s="44">
        <v>8</v>
      </c>
      <c r="AG20" s="44">
        <v>8</v>
      </c>
      <c r="AH20" s="44"/>
      <c r="AI20" s="44">
        <v>10</v>
      </c>
      <c r="AJ20" s="44">
        <v>10</v>
      </c>
      <c r="AK20" s="44">
        <v>10</v>
      </c>
      <c r="AL20" s="44"/>
      <c r="AM20" s="44"/>
      <c r="AN20" s="44"/>
      <c r="AO20" s="44"/>
      <c r="AP20" s="44"/>
      <c r="AQ20" s="44"/>
      <c r="AR20" s="44"/>
      <c r="AS20" s="44"/>
      <c r="AT20" s="44"/>
      <c r="AU20" s="44">
        <v>9</v>
      </c>
      <c r="AV20" s="44">
        <v>9</v>
      </c>
      <c r="AW20" s="44">
        <v>7</v>
      </c>
    </row>
    <row r="21" spans="1:49" x14ac:dyDescent="0.2">
      <c r="A21" s="40">
        <v>8</v>
      </c>
      <c r="B21" s="41" t="s">
        <v>78</v>
      </c>
      <c r="C21" s="42" t="s">
        <v>14</v>
      </c>
      <c r="D21" s="42">
        <v>1171432223</v>
      </c>
      <c r="E21" s="43"/>
      <c r="F21" s="43" t="s">
        <v>142</v>
      </c>
      <c r="G21" s="45">
        <v>903</v>
      </c>
      <c r="H21" s="45">
        <f>IF(J21 &gt; 0,I21/J21,0)</f>
        <v>8.7777777777777786</v>
      </c>
      <c r="I21" s="45">
        <v>158</v>
      </c>
      <c r="J21" s="45">
        <v>18</v>
      </c>
      <c r="K21" s="43">
        <f ca="1">MIN(F21:$M21)</f>
        <v>7</v>
      </c>
      <c r="L21" s="44"/>
      <c r="M21" s="44"/>
      <c r="N21" s="44">
        <v>8</v>
      </c>
      <c r="O21" s="44">
        <v>9</v>
      </c>
      <c r="P21" s="44">
        <v>9</v>
      </c>
      <c r="Q21" s="44"/>
      <c r="R21" s="44"/>
      <c r="S21" s="44"/>
      <c r="T21" s="44"/>
      <c r="U21" s="44">
        <v>8</v>
      </c>
      <c r="V21" s="44"/>
      <c r="W21" s="44">
        <v>10</v>
      </c>
      <c r="X21" s="44">
        <v>8</v>
      </c>
      <c r="Y21" s="44">
        <v>9</v>
      </c>
      <c r="Z21" s="44">
        <v>9</v>
      </c>
      <c r="AA21" s="44">
        <v>9</v>
      </c>
      <c r="AB21" s="44"/>
      <c r="AC21" s="44"/>
      <c r="AD21" s="44"/>
      <c r="AE21" s="44">
        <v>9</v>
      </c>
      <c r="AF21" s="44">
        <v>8</v>
      </c>
      <c r="AG21" s="44"/>
      <c r="AH21" s="44">
        <v>9</v>
      </c>
      <c r="AI21" s="44">
        <v>9</v>
      </c>
      <c r="AJ21" s="44"/>
      <c r="AK21" s="44"/>
      <c r="AL21" s="44"/>
      <c r="AM21" s="44">
        <v>10</v>
      </c>
      <c r="AN21" s="44">
        <v>9</v>
      </c>
      <c r="AO21" s="44"/>
      <c r="AP21" s="44"/>
      <c r="AQ21" s="44"/>
      <c r="AR21" s="44"/>
      <c r="AS21" s="44"/>
      <c r="AT21" s="44"/>
      <c r="AU21" s="44">
        <v>8</v>
      </c>
      <c r="AV21" s="44">
        <v>10</v>
      </c>
      <c r="AW21" s="44">
        <v>7</v>
      </c>
    </row>
    <row r="22" spans="1:49" x14ac:dyDescent="0.2">
      <c r="A22" s="40">
        <v>9</v>
      </c>
      <c r="B22" s="41" t="s">
        <v>68</v>
      </c>
      <c r="C22" s="42" t="s">
        <v>34</v>
      </c>
      <c r="D22" s="42">
        <v>1171432551</v>
      </c>
      <c r="E22" s="43"/>
      <c r="F22" s="43" t="s">
        <v>142</v>
      </c>
      <c r="G22" s="45">
        <v>900</v>
      </c>
      <c r="H22" s="45">
        <f>IF(J22 &gt; 0,I22/J22,0)</f>
        <v>8.6315789473684212</v>
      </c>
      <c r="I22" s="45">
        <v>164</v>
      </c>
      <c r="J22" s="45">
        <v>19</v>
      </c>
      <c r="K22" s="43">
        <f ca="1">MIN(F22:$M22)</f>
        <v>5</v>
      </c>
      <c r="L22" s="44"/>
      <c r="M22" s="44">
        <v>9</v>
      </c>
      <c r="N22" s="44">
        <v>7</v>
      </c>
      <c r="O22" s="44">
        <v>9</v>
      </c>
      <c r="P22" s="44">
        <v>10</v>
      </c>
      <c r="Q22" s="44">
        <v>8</v>
      </c>
      <c r="R22" s="44"/>
      <c r="S22" s="44"/>
      <c r="T22" s="44"/>
      <c r="U22" s="44"/>
      <c r="V22" s="44"/>
      <c r="W22" s="44">
        <v>9</v>
      </c>
      <c r="X22" s="44">
        <v>9</v>
      </c>
      <c r="Y22" s="44">
        <v>9</v>
      </c>
      <c r="Z22" s="44">
        <v>9</v>
      </c>
      <c r="AA22" s="44">
        <v>8</v>
      </c>
      <c r="AB22" s="44"/>
      <c r="AC22" s="44"/>
      <c r="AD22" s="44"/>
      <c r="AE22" s="44">
        <v>9</v>
      </c>
      <c r="AF22" s="44">
        <v>8</v>
      </c>
      <c r="AG22" s="44"/>
      <c r="AH22" s="44"/>
      <c r="AI22" s="44"/>
      <c r="AJ22" s="44">
        <v>9</v>
      </c>
      <c r="AK22" s="44"/>
      <c r="AL22" s="44"/>
      <c r="AM22" s="44"/>
      <c r="AN22" s="44"/>
      <c r="AO22" s="44"/>
      <c r="AP22" s="44">
        <v>10</v>
      </c>
      <c r="AQ22" s="44"/>
      <c r="AR22" s="44">
        <v>10</v>
      </c>
      <c r="AS22" s="44">
        <v>9</v>
      </c>
      <c r="AT22" s="44"/>
      <c r="AU22" s="44">
        <v>9</v>
      </c>
      <c r="AV22" s="44">
        <v>8</v>
      </c>
      <c r="AW22" s="44">
        <v>5</v>
      </c>
    </row>
    <row r="23" spans="1:49" x14ac:dyDescent="0.2">
      <c r="A23" s="40">
        <v>10</v>
      </c>
      <c r="B23" s="41" t="s">
        <v>69</v>
      </c>
      <c r="C23" s="42" t="s">
        <v>28</v>
      </c>
      <c r="D23" s="42">
        <v>1171432434</v>
      </c>
      <c r="E23" s="43"/>
      <c r="F23" s="43" t="s">
        <v>142</v>
      </c>
      <c r="G23" s="45">
        <v>897</v>
      </c>
      <c r="H23" s="45">
        <f>IF(J23 &gt; 0,I23/J23,0)</f>
        <v>8.7222222222222214</v>
      </c>
      <c r="I23" s="45">
        <v>157</v>
      </c>
      <c r="J23" s="45">
        <v>18</v>
      </c>
      <c r="K23" s="43">
        <f ca="1">MIN(F23:$M23)</f>
        <v>7</v>
      </c>
      <c r="L23" s="44"/>
      <c r="M23" s="44"/>
      <c r="N23" s="44">
        <v>8</v>
      </c>
      <c r="O23" s="44">
        <v>9</v>
      </c>
      <c r="P23" s="44">
        <v>9</v>
      </c>
      <c r="Q23" s="44"/>
      <c r="R23" s="44"/>
      <c r="S23" s="44"/>
      <c r="T23" s="44"/>
      <c r="U23" s="44">
        <v>9</v>
      </c>
      <c r="V23" s="44"/>
      <c r="W23" s="44">
        <v>9</v>
      </c>
      <c r="X23" s="44">
        <v>7</v>
      </c>
      <c r="Y23" s="44">
        <v>9</v>
      </c>
      <c r="Z23" s="44">
        <v>7</v>
      </c>
      <c r="AA23" s="44">
        <v>8</v>
      </c>
      <c r="AB23" s="44"/>
      <c r="AC23" s="44"/>
      <c r="AD23" s="44"/>
      <c r="AE23" s="44">
        <v>8</v>
      </c>
      <c r="AF23" s="44">
        <v>9</v>
      </c>
      <c r="AG23" s="44">
        <v>8</v>
      </c>
      <c r="AH23" s="44"/>
      <c r="AI23" s="44"/>
      <c r="AJ23" s="44"/>
      <c r="AK23" s="44"/>
      <c r="AL23" s="44">
        <v>10</v>
      </c>
      <c r="AM23" s="44"/>
      <c r="AN23" s="44">
        <v>10</v>
      </c>
      <c r="AO23" s="44"/>
      <c r="AP23" s="44"/>
      <c r="AQ23" s="44"/>
      <c r="AR23" s="44">
        <v>10</v>
      </c>
      <c r="AS23" s="44"/>
      <c r="AT23" s="44"/>
      <c r="AU23" s="44">
        <v>9</v>
      </c>
      <c r="AV23" s="44">
        <v>10</v>
      </c>
      <c r="AW23" s="44">
        <v>8</v>
      </c>
    </row>
    <row r="24" spans="1:49" x14ac:dyDescent="0.2">
      <c r="A24" s="40">
        <v>11</v>
      </c>
      <c r="B24" s="41" t="s">
        <v>77</v>
      </c>
      <c r="C24" s="42" t="s">
        <v>30</v>
      </c>
      <c r="D24" s="42">
        <v>1171432474</v>
      </c>
      <c r="E24" s="43"/>
      <c r="F24" s="43" t="s">
        <v>142</v>
      </c>
      <c r="G24" s="45">
        <v>897</v>
      </c>
      <c r="H24" s="45">
        <f>IF(J24 &gt; 0,I24/J24,0)</f>
        <v>8.5555555555555554</v>
      </c>
      <c r="I24" s="45">
        <v>154</v>
      </c>
      <c r="J24" s="45">
        <v>18</v>
      </c>
      <c r="K24" s="43">
        <f ca="1">MIN(F24:$M24)</f>
        <v>7</v>
      </c>
      <c r="L24" s="44"/>
      <c r="M24" s="44"/>
      <c r="N24" s="44">
        <v>7</v>
      </c>
      <c r="O24" s="44">
        <v>9</v>
      </c>
      <c r="P24" s="44">
        <v>10</v>
      </c>
      <c r="Q24" s="44">
        <v>8</v>
      </c>
      <c r="R24" s="44"/>
      <c r="S24" s="44"/>
      <c r="T24" s="44"/>
      <c r="U24" s="44"/>
      <c r="V24" s="44"/>
      <c r="W24" s="44">
        <v>7</v>
      </c>
      <c r="X24" s="44">
        <v>8</v>
      </c>
      <c r="Y24" s="44">
        <v>8</v>
      </c>
      <c r="Z24" s="44">
        <v>10</v>
      </c>
      <c r="AA24" s="44">
        <v>10</v>
      </c>
      <c r="AB24" s="44"/>
      <c r="AC24" s="44"/>
      <c r="AD24" s="44"/>
      <c r="AE24" s="44">
        <v>7</v>
      </c>
      <c r="AF24" s="44">
        <v>7</v>
      </c>
      <c r="AG24" s="44">
        <v>9</v>
      </c>
      <c r="AH24" s="44">
        <v>8</v>
      </c>
      <c r="AI24" s="44"/>
      <c r="AJ24" s="44"/>
      <c r="AK24" s="44">
        <v>10</v>
      </c>
      <c r="AL24" s="44"/>
      <c r="AM24" s="44"/>
      <c r="AN24" s="44"/>
      <c r="AO24" s="44"/>
      <c r="AP24" s="44"/>
      <c r="AQ24" s="44"/>
      <c r="AR24" s="44">
        <v>9</v>
      </c>
      <c r="AS24" s="44"/>
      <c r="AT24" s="44"/>
      <c r="AU24" s="44">
        <v>8</v>
      </c>
      <c r="AV24" s="44">
        <v>10</v>
      </c>
      <c r="AW24" s="44">
        <v>9</v>
      </c>
    </row>
    <row r="25" spans="1:49" x14ac:dyDescent="0.2">
      <c r="A25" s="40">
        <v>12</v>
      </c>
      <c r="B25" s="41" t="s">
        <v>62</v>
      </c>
      <c r="C25" s="42" t="s">
        <v>20</v>
      </c>
      <c r="D25" s="42">
        <v>1171432305</v>
      </c>
      <c r="E25" s="43"/>
      <c r="F25" s="43" t="s">
        <v>142</v>
      </c>
      <c r="G25" s="45">
        <v>890</v>
      </c>
      <c r="H25" s="45">
        <f>IF(J25 &gt; 0,I25/J25,0)</f>
        <v>8.0500000000000007</v>
      </c>
      <c r="I25" s="45">
        <v>161</v>
      </c>
      <c r="J25" s="45">
        <v>20</v>
      </c>
      <c r="K25" s="43">
        <f ca="1">MIN(F25:$M25)</f>
        <v>6</v>
      </c>
      <c r="L25" s="44"/>
      <c r="M25" s="44">
        <v>9</v>
      </c>
      <c r="N25" s="44">
        <v>7</v>
      </c>
      <c r="O25" s="44">
        <v>8</v>
      </c>
      <c r="P25" s="44">
        <v>10</v>
      </c>
      <c r="Q25" s="44">
        <v>8</v>
      </c>
      <c r="R25" s="44"/>
      <c r="S25" s="44"/>
      <c r="T25" s="44">
        <v>7</v>
      </c>
      <c r="U25" s="44"/>
      <c r="V25" s="44"/>
      <c r="W25" s="44">
        <v>7</v>
      </c>
      <c r="X25" s="44">
        <v>8</v>
      </c>
      <c r="Y25" s="44">
        <v>8</v>
      </c>
      <c r="Z25" s="44">
        <v>6</v>
      </c>
      <c r="AA25" s="44">
        <v>10</v>
      </c>
      <c r="AB25" s="44"/>
      <c r="AC25" s="44"/>
      <c r="AD25" s="44"/>
      <c r="AE25" s="44">
        <v>8</v>
      </c>
      <c r="AF25" s="44">
        <v>7</v>
      </c>
      <c r="AG25" s="44">
        <v>8</v>
      </c>
      <c r="AH25" s="44"/>
      <c r="AI25" s="44">
        <v>6</v>
      </c>
      <c r="AJ25" s="44"/>
      <c r="AK25" s="44"/>
      <c r="AL25" s="44">
        <v>10</v>
      </c>
      <c r="AM25" s="44"/>
      <c r="AN25" s="44">
        <v>8</v>
      </c>
      <c r="AO25" s="44"/>
      <c r="AP25" s="44"/>
      <c r="AQ25" s="44"/>
      <c r="AR25" s="44"/>
      <c r="AS25" s="44"/>
      <c r="AT25" s="44"/>
      <c r="AU25" s="44">
        <v>8</v>
      </c>
      <c r="AV25" s="44">
        <v>10</v>
      </c>
      <c r="AW25" s="44">
        <v>8</v>
      </c>
    </row>
    <row r="26" spans="1:49" x14ac:dyDescent="0.2">
      <c r="A26" s="40">
        <v>13</v>
      </c>
      <c r="B26" s="41" t="s">
        <v>84</v>
      </c>
      <c r="C26" s="42" t="s">
        <v>23</v>
      </c>
      <c r="D26" s="42">
        <v>1171432361</v>
      </c>
      <c r="E26" s="43"/>
      <c r="F26" s="43" t="s">
        <v>142</v>
      </c>
      <c r="G26" s="45">
        <v>885</v>
      </c>
      <c r="H26" s="45">
        <f>IF(J26 &gt; 0,I26/J26,0)</f>
        <v>8.6111111111111107</v>
      </c>
      <c r="I26" s="45">
        <v>155</v>
      </c>
      <c r="J26" s="45">
        <v>18</v>
      </c>
      <c r="K26" s="43">
        <f ca="1">MIN(F26:$M26)</f>
        <v>7</v>
      </c>
      <c r="L26" s="44"/>
      <c r="M26" s="44"/>
      <c r="N26" s="44">
        <v>9</v>
      </c>
      <c r="O26" s="44">
        <v>9</v>
      </c>
      <c r="P26" s="44">
        <v>9</v>
      </c>
      <c r="Q26" s="44"/>
      <c r="R26" s="44"/>
      <c r="S26" s="44">
        <v>8</v>
      </c>
      <c r="T26" s="44"/>
      <c r="U26" s="44"/>
      <c r="V26" s="44"/>
      <c r="W26" s="44">
        <v>9</v>
      </c>
      <c r="X26" s="44">
        <v>8</v>
      </c>
      <c r="Y26" s="44">
        <v>9</v>
      </c>
      <c r="Z26" s="44">
        <v>8</v>
      </c>
      <c r="AA26" s="44">
        <v>8</v>
      </c>
      <c r="AB26" s="44"/>
      <c r="AC26" s="44"/>
      <c r="AD26" s="44"/>
      <c r="AE26" s="44">
        <v>7</v>
      </c>
      <c r="AF26" s="44">
        <v>8</v>
      </c>
      <c r="AG26" s="44"/>
      <c r="AH26" s="44"/>
      <c r="AI26" s="44">
        <v>10</v>
      </c>
      <c r="AJ26" s="44"/>
      <c r="AK26" s="44"/>
      <c r="AL26" s="44">
        <v>10</v>
      </c>
      <c r="AM26" s="44"/>
      <c r="AN26" s="44">
        <v>9</v>
      </c>
      <c r="AO26" s="44"/>
      <c r="AP26" s="44"/>
      <c r="AQ26" s="44"/>
      <c r="AR26" s="44"/>
      <c r="AS26" s="44">
        <v>9</v>
      </c>
      <c r="AT26" s="44"/>
      <c r="AU26" s="44">
        <v>8</v>
      </c>
      <c r="AV26" s="44">
        <v>10</v>
      </c>
      <c r="AW26" s="44">
        <v>7</v>
      </c>
    </row>
    <row r="27" spans="1:49" x14ac:dyDescent="0.2">
      <c r="A27" s="40">
        <v>14</v>
      </c>
      <c r="B27" s="41" t="s">
        <v>74</v>
      </c>
      <c r="C27" s="42" t="s">
        <v>46</v>
      </c>
      <c r="D27" s="42">
        <v>1178697024</v>
      </c>
      <c r="E27" s="43"/>
      <c r="F27" s="43" t="s">
        <v>143</v>
      </c>
      <c r="G27" s="45">
        <v>873</v>
      </c>
      <c r="H27" s="45">
        <f>IF(J27 &gt; 0,I27/J27,0)</f>
        <v>8.5555555555555554</v>
      </c>
      <c r="I27" s="45">
        <v>154</v>
      </c>
      <c r="J27" s="45">
        <v>18</v>
      </c>
      <c r="K27" s="43">
        <f ca="1">MIN(F27:$M27)</f>
        <v>6</v>
      </c>
      <c r="L27" s="44"/>
      <c r="M27" s="44"/>
      <c r="N27" s="44">
        <v>9</v>
      </c>
      <c r="O27" s="44">
        <v>8</v>
      </c>
      <c r="P27" s="44">
        <v>9</v>
      </c>
      <c r="Q27" s="44"/>
      <c r="R27" s="44"/>
      <c r="S27" s="44"/>
      <c r="T27" s="44"/>
      <c r="U27" s="44">
        <v>10</v>
      </c>
      <c r="V27" s="44"/>
      <c r="W27" s="44">
        <v>9</v>
      </c>
      <c r="X27" s="44">
        <v>8</v>
      </c>
      <c r="Y27" s="44">
        <v>9</v>
      </c>
      <c r="Z27" s="44">
        <v>7</v>
      </c>
      <c r="AA27" s="44">
        <v>9</v>
      </c>
      <c r="AB27" s="44"/>
      <c r="AC27" s="44"/>
      <c r="AD27" s="44"/>
      <c r="AE27" s="44">
        <v>6</v>
      </c>
      <c r="AF27" s="44">
        <v>7</v>
      </c>
      <c r="AG27" s="44">
        <v>9</v>
      </c>
      <c r="AH27" s="44"/>
      <c r="AI27" s="44"/>
      <c r="AJ27" s="44"/>
      <c r="AK27" s="44"/>
      <c r="AL27" s="44">
        <v>10</v>
      </c>
      <c r="AM27" s="44"/>
      <c r="AN27" s="44">
        <v>9</v>
      </c>
      <c r="AO27" s="44"/>
      <c r="AP27" s="44"/>
      <c r="AQ27" s="44"/>
      <c r="AR27" s="44">
        <v>10</v>
      </c>
      <c r="AS27" s="44"/>
      <c r="AT27" s="44"/>
      <c r="AU27" s="44">
        <v>8</v>
      </c>
      <c r="AV27" s="44">
        <v>10</v>
      </c>
      <c r="AW27" s="44">
        <v>7</v>
      </c>
    </row>
    <row r="28" spans="1:49" x14ac:dyDescent="0.2">
      <c r="A28" s="40">
        <v>15</v>
      </c>
      <c r="B28" s="41" t="s">
        <v>93</v>
      </c>
      <c r="C28" s="42" t="s">
        <v>26</v>
      </c>
      <c r="D28" s="42">
        <v>1171432406</v>
      </c>
      <c r="E28" s="43"/>
      <c r="F28" s="43" t="s">
        <v>142</v>
      </c>
      <c r="G28" s="45">
        <v>873</v>
      </c>
      <c r="H28" s="45">
        <f>IF(J28 &gt; 0,I28/J28,0)</f>
        <v>8.5</v>
      </c>
      <c r="I28" s="45">
        <v>153</v>
      </c>
      <c r="J28" s="45">
        <v>18</v>
      </c>
      <c r="K28" s="43">
        <f ca="1">MIN(F28:$M28)</f>
        <v>7</v>
      </c>
      <c r="L28" s="44"/>
      <c r="M28" s="44"/>
      <c r="N28" s="44">
        <v>7</v>
      </c>
      <c r="O28" s="44">
        <v>8</v>
      </c>
      <c r="P28" s="44">
        <v>10</v>
      </c>
      <c r="Q28" s="44">
        <v>8</v>
      </c>
      <c r="R28" s="44"/>
      <c r="S28" s="44"/>
      <c r="T28" s="44"/>
      <c r="U28" s="44"/>
      <c r="V28" s="44"/>
      <c r="W28" s="44">
        <v>9</v>
      </c>
      <c r="X28" s="44">
        <v>8</v>
      </c>
      <c r="Y28" s="44">
        <v>9</v>
      </c>
      <c r="Z28" s="44">
        <v>7</v>
      </c>
      <c r="AA28" s="44">
        <v>8</v>
      </c>
      <c r="AB28" s="44"/>
      <c r="AC28" s="44"/>
      <c r="AD28" s="44"/>
      <c r="AE28" s="44">
        <v>8</v>
      </c>
      <c r="AF28" s="44">
        <v>7</v>
      </c>
      <c r="AG28" s="44">
        <v>10</v>
      </c>
      <c r="AH28" s="44"/>
      <c r="AI28" s="44">
        <v>10</v>
      </c>
      <c r="AJ28" s="44"/>
      <c r="AK28" s="44"/>
      <c r="AL28" s="44">
        <v>10</v>
      </c>
      <c r="AM28" s="44"/>
      <c r="AN28" s="44">
        <v>9</v>
      </c>
      <c r="AO28" s="44"/>
      <c r="AP28" s="44"/>
      <c r="AQ28" s="44"/>
      <c r="AR28" s="44"/>
      <c r="AS28" s="44"/>
      <c r="AT28" s="44"/>
      <c r="AU28" s="44">
        <v>8</v>
      </c>
      <c r="AV28" s="44">
        <v>10</v>
      </c>
      <c r="AW28" s="44">
        <v>7</v>
      </c>
    </row>
    <row r="29" spans="1:49" x14ac:dyDescent="0.2">
      <c r="A29" s="40">
        <v>16</v>
      </c>
      <c r="B29" s="41" t="s">
        <v>67</v>
      </c>
      <c r="C29" s="42" t="s">
        <v>40</v>
      </c>
      <c r="D29" s="42">
        <v>1197387534</v>
      </c>
      <c r="E29" s="43"/>
      <c r="F29" s="43" t="s">
        <v>142</v>
      </c>
      <c r="G29" s="45">
        <v>870</v>
      </c>
      <c r="H29" s="45">
        <f>IF(J29 &gt; 0,I29/J29,0)</f>
        <v>7.75</v>
      </c>
      <c r="I29" s="45">
        <v>155</v>
      </c>
      <c r="J29" s="45">
        <v>20</v>
      </c>
      <c r="K29" s="43">
        <f ca="1">MIN(F29:$M29)</f>
        <v>5</v>
      </c>
      <c r="L29" s="44"/>
      <c r="M29" s="44">
        <v>7</v>
      </c>
      <c r="N29" s="44">
        <v>7</v>
      </c>
      <c r="O29" s="44">
        <v>8</v>
      </c>
      <c r="P29" s="44">
        <v>10</v>
      </c>
      <c r="Q29" s="44">
        <v>8</v>
      </c>
      <c r="R29" s="44"/>
      <c r="S29" s="44"/>
      <c r="T29" s="44"/>
      <c r="U29" s="44"/>
      <c r="V29" s="44"/>
      <c r="W29" s="44">
        <v>9</v>
      </c>
      <c r="X29" s="44">
        <v>7</v>
      </c>
      <c r="Y29" s="44">
        <v>7</v>
      </c>
      <c r="Z29" s="44">
        <v>7</v>
      </c>
      <c r="AA29" s="44">
        <v>7</v>
      </c>
      <c r="AB29" s="44"/>
      <c r="AC29" s="44">
        <v>9</v>
      </c>
      <c r="AD29" s="44"/>
      <c r="AE29" s="44">
        <v>8</v>
      </c>
      <c r="AF29" s="44">
        <v>7</v>
      </c>
      <c r="AG29" s="44">
        <v>8</v>
      </c>
      <c r="AH29" s="44"/>
      <c r="AI29" s="44"/>
      <c r="AJ29" s="44"/>
      <c r="AK29" s="44"/>
      <c r="AL29" s="44">
        <v>10</v>
      </c>
      <c r="AM29" s="44"/>
      <c r="AN29" s="44"/>
      <c r="AO29" s="44"/>
      <c r="AP29" s="44"/>
      <c r="AQ29" s="44"/>
      <c r="AR29" s="44">
        <v>7</v>
      </c>
      <c r="AS29" s="44">
        <v>8</v>
      </c>
      <c r="AT29" s="44"/>
      <c r="AU29" s="44">
        <v>8</v>
      </c>
      <c r="AV29" s="44">
        <v>8</v>
      </c>
      <c r="AW29" s="44">
        <v>5</v>
      </c>
    </row>
    <row r="30" spans="1:49" x14ac:dyDescent="0.2">
      <c r="A30" s="40">
        <v>17</v>
      </c>
      <c r="B30" s="41" t="s">
        <v>87</v>
      </c>
      <c r="C30" s="42" t="s">
        <v>27</v>
      </c>
      <c r="D30" s="42">
        <v>1171432421</v>
      </c>
      <c r="E30" s="43"/>
      <c r="F30" s="43" t="s">
        <v>142</v>
      </c>
      <c r="G30" s="45">
        <v>867</v>
      </c>
      <c r="H30" s="45">
        <f>IF(J30 &gt; 0,I30/J30,0)</f>
        <v>8.875</v>
      </c>
      <c r="I30" s="45">
        <v>142</v>
      </c>
      <c r="J30" s="45">
        <v>16</v>
      </c>
      <c r="K30" s="43">
        <f ca="1">MIN(F30:$M30)</f>
        <v>7</v>
      </c>
      <c r="L30" s="44"/>
      <c r="M30" s="44"/>
      <c r="N30" s="44">
        <v>7</v>
      </c>
      <c r="O30" s="44">
        <v>9</v>
      </c>
      <c r="P30" s="44">
        <v>10</v>
      </c>
      <c r="Q30" s="44">
        <v>9</v>
      </c>
      <c r="R30" s="44"/>
      <c r="S30" s="44"/>
      <c r="T30" s="44"/>
      <c r="U30" s="44"/>
      <c r="V30" s="44"/>
      <c r="W30" s="44">
        <v>10</v>
      </c>
      <c r="X30" s="44">
        <v>8</v>
      </c>
      <c r="Y30" s="44">
        <v>9</v>
      </c>
      <c r="Z30" s="44">
        <v>9</v>
      </c>
      <c r="AA30" s="44">
        <v>8</v>
      </c>
      <c r="AB30" s="44"/>
      <c r="AC30" s="44"/>
      <c r="AD30" s="44"/>
      <c r="AE30" s="44">
        <v>9</v>
      </c>
      <c r="AF30" s="44">
        <v>8</v>
      </c>
      <c r="AG30" s="44"/>
      <c r="AH30" s="44"/>
      <c r="AI30" s="44"/>
      <c r="AJ30" s="44"/>
      <c r="AK30" s="44"/>
      <c r="AL30" s="44">
        <v>10</v>
      </c>
      <c r="AM30" s="44"/>
      <c r="AN30" s="44"/>
      <c r="AO30" s="44"/>
      <c r="AP30" s="44"/>
      <c r="AQ30" s="44"/>
      <c r="AR30" s="44"/>
      <c r="AS30" s="44"/>
      <c r="AT30" s="44"/>
      <c r="AU30" s="44">
        <v>9</v>
      </c>
      <c r="AV30" s="44">
        <v>10</v>
      </c>
      <c r="AW30" s="44">
        <v>8</v>
      </c>
    </row>
    <row r="31" spans="1:49" x14ac:dyDescent="0.2">
      <c r="A31" s="40">
        <v>18</v>
      </c>
      <c r="B31" s="41" t="s">
        <v>71</v>
      </c>
      <c r="C31" s="42" t="s">
        <v>43</v>
      </c>
      <c r="D31" s="42">
        <v>1224594454</v>
      </c>
      <c r="E31" s="43"/>
      <c r="F31" s="43" t="s">
        <v>142</v>
      </c>
      <c r="G31" s="45">
        <v>864</v>
      </c>
      <c r="H31" s="45">
        <f>IF(J31 &gt; 0,I31/J31,0)</f>
        <v>7.5</v>
      </c>
      <c r="I31" s="45">
        <v>150</v>
      </c>
      <c r="J31" s="45">
        <v>20</v>
      </c>
      <c r="K31" s="43">
        <f ca="1">MIN(F31:$M31)</f>
        <v>4</v>
      </c>
      <c r="L31" s="44"/>
      <c r="M31" s="44"/>
      <c r="N31" s="44">
        <v>7</v>
      </c>
      <c r="O31" s="44">
        <v>8</v>
      </c>
      <c r="P31" s="44">
        <v>9</v>
      </c>
      <c r="Q31" s="44"/>
      <c r="R31" s="44"/>
      <c r="S31" s="44">
        <v>8</v>
      </c>
      <c r="T31" s="44"/>
      <c r="U31" s="44"/>
      <c r="V31" s="44"/>
      <c r="W31" s="44">
        <v>8</v>
      </c>
      <c r="X31" s="44">
        <v>4</v>
      </c>
      <c r="Y31" s="44">
        <v>9</v>
      </c>
      <c r="Z31" s="44">
        <v>5</v>
      </c>
      <c r="AA31" s="44">
        <v>8</v>
      </c>
      <c r="AB31" s="44"/>
      <c r="AC31" s="44"/>
      <c r="AD31" s="44">
        <v>9</v>
      </c>
      <c r="AE31" s="44">
        <v>6</v>
      </c>
      <c r="AF31" s="44">
        <v>7</v>
      </c>
      <c r="AG31" s="44">
        <v>9</v>
      </c>
      <c r="AH31" s="44"/>
      <c r="AI31" s="44">
        <v>6</v>
      </c>
      <c r="AJ31" s="44"/>
      <c r="AK31" s="44"/>
      <c r="AL31" s="44"/>
      <c r="AM31" s="44"/>
      <c r="AN31" s="44"/>
      <c r="AO31" s="44">
        <v>6</v>
      </c>
      <c r="AP31" s="44"/>
      <c r="AQ31" s="44">
        <v>10</v>
      </c>
      <c r="AR31" s="44">
        <v>7</v>
      </c>
      <c r="AS31" s="44"/>
      <c r="AT31" s="44"/>
      <c r="AU31" s="44">
        <v>8</v>
      </c>
      <c r="AV31" s="44">
        <v>9</v>
      </c>
      <c r="AW31" s="44">
        <v>7</v>
      </c>
    </row>
    <row r="32" spans="1:49" x14ac:dyDescent="0.2">
      <c r="A32" s="40">
        <v>19</v>
      </c>
      <c r="B32" s="41" t="s">
        <v>65</v>
      </c>
      <c r="C32" s="42" t="s">
        <v>45</v>
      </c>
      <c r="D32" s="42">
        <v>1178697001</v>
      </c>
      <c r="E32" s="43"/>
      <c r="F32" s="43" t="s">
        <v>143</v>
      </c>
      <c r="G32" s="45">
        <v>852</v>
      </c>
      <c r="H32" s="45">
        <f>IF(J32 &gt; 0,I32/J32,0)</f>
        <v>7.9473684210526319</v>
      </c>
      <c r="I32" s="45">
        <v>151</v>
      </c>
      <c r="J32" s="45">
        <v>19</v>
      </c>
      <c r="K32" s="43">
        <f ca="1">MIN(F32:$M32)</f>
        <v>5</v>
      </c>
      <c r="L32" s="44"/>
      <c r="M32" s="44">
        <v>7</v>
      </c>
      <c r="N32" s="44">
        <v>6</v>
      </c>
      <c r="O32" s="44">
        <v>7</v>
      </c>
      <c r="P32" s="44">
        <v>8</v>
      </c>
      <c r="Q32" s="44"/>
      <c r="R32" s="44"/>
      <c r="S32" s="44"/>
      <c r="T32" s="44"/>
      <c r="U32" s="44">
        <v>10</v>
      </c>
      <c r="V32" s="44"/>
      <c r="W32" s="44">
        <v>9</v>
      </c>
      <c r="X32" s="44">
        <v>5</v>
      </c>
      <c r="Y32" s="44">
        <v>9</v>
      </c>
      <c r="Z32" s="44">
        <v>8</v>
      </c>
      <c r="AA32" s="44">
        <v>10</v>
      </c>
      <c r="AB32" s="44"/>
      <c r="AC32" s="44"/>
      <c r="AD32" s="44"/>
      <c r="AE32" s="44">
        <v>5</v>
      </c>
      <c r="AF32" s="44">
        <v>8</v>
      </c>
      <c r="AG32" s="44">
        <v>9</v>
      </c>
      <c r="AH32" s="44"/>
      <c r="AI32" s="44">
        <v>6</v>
      </c>
      <c r="AJ32" s="44"/>
      <c r="AK32" s="44"/>
      <c r="AL32" s="44">
        <v>10</v>
      </c>
      <c r="AM32" s="44"/>
      <c r="AN32" s="44"/>
      <c r="AO32" s="44"/>
      <c r="AP32" s="44"/>
      <c r="AQ32" s="44"/>
      <c r="AR32" s="44">
        <v>9</v>
      </c>
      <c r="AS32" s="44"/>
      <c r="AT32" s="44"/>
      <c r="AU32" s="44">
        <v>8</v>
      </c>
      <c r="AV32" s="44">
        <v>10</v>
      </c>
      <c r="AW32" s="44">
        <v>7</v>
      </c>
    </row>
    <row r="33" spans="1:49" x14ac:dyDescent="0.2">
      <c r="A33" s="40">
        <v>20</v>
      </c>
      <c r="B33" s="41" t="s">
        <v>61</v>
      </c>
      <c r="C33" s="42" t="s">
        <v>31</v>
      </c>
      <c r="D33" s="42">
        <v>1171432487</v>
      </c>
      <c r="E33" s="43"/>
      <c r="F33" s="43" t="s">
        <v>142</v>
      </c>
      <c r="G33" s="45">
        <v>849</v>
      </c>
      <c r="H33" s="45">
        <f>IF(J33 &gt; 0,I33/J33,0)</f>
        <v>8</v>
      </c>
      <c r="I33" s="45">
        <v>152</v>
      </c>
      <c r="J33" s="45">
        <v>19</v>
      </c>
      <c r="K33" s="43">
        <f ca="1">MIN(F33:$M33)</f>
        <v>5</v>
      </c>
      <c r="L33" s="44"/>
      <c r="M33" s="44">
        <v>8</v>
      </c>
      <c r="N33" s="44">
        <v>8</v>
      </c>
      <c r="O33" s="44">
        <v>8</v>
      </c>
      <c r="P33" s="44">
        <v>8</v>
      </c>
      <c r="Q33" s="44"/>
      <c r="R33" s="44"/>
      <c r="S33" s="44"/>
      <c r="T33" s="44"/>
      <c r="U33" s="44">
        <v>8</v>
      </c>
      <c r="V33" s="44"/>
      <c r="W33" s="44">
        <v>9</v>
      </c>
      <c r="X33" s="44">
        <v>7</v>
      </c>
      <c r="Y33" s="44">
        <v>9</v>
      </c>
      <c r="Z33" s="44">
        <v>8</v>
      </c>
      <c r="AA33" s="44">
        <v>9</v>
      </c>
      <c r="AB33" s="44"/>
      <c r="AC33" s="44"/>
      <c r="AD33" s="44"/>
      <c r="AE33" s="44">
        <v>6</v>
      </c>
      <c r="AF33" s="44">
        <v>9</v>
      </c>
      <c r="AG33" s="44"/>
      <c r="AH33" s="44"/>
      <c r="AI33" s="44">
        <v>6</v>
      </c>
      <c r="AJ33" s="44"/>
      <c r="AK33" s="44"/>
      <c r="AL33" s="44"/>
      <c r="AM33" s="44"/>
      <c r="AN33" s="44">
        <v>9</v>
      </c>
      <c r="AO33" s="44"/>
      <c r="AP33" s="44">
        <v>10</v>
      </c>
      <c r="AQ33" s="44"/>
      <c r="AR33" s="44">
        <v>9</v>
      </c>
      <c r="AS33" s="44"/>
      <c r="AT33" s="44"/>
      <c r="AU33" s="44">
        <v>6</v>
      </c>
      <c r="AV33" s="44">
        <v>10</v>
      </c>
      <c r="AW33" s="44">
        <v>5</v>
      </c>
    </row>
    <row r="34" spans="1:49" x14ac:dyDescent="0.2">
      <c r="A34" s="40">
        <v>21</v>
      </c>
      <c r="B34" s="41" t="s">
        <v>85</v>
      </c>
      <c r="C34" s="42" t="s">
        <v>24</v>
      </c>
      <c r="D34" s="42">
        <v>1171432374</v>
      </c>
      <c r="E34" s="43"/>
      <c r="F34" s="43" t="s">
        <v>142</v>
      </c>
      <c r="G34" s="45">
        <v>846</v>
      </c>
      <c r="H34" s="45">
        <f>IF(J34 &gt; 0,I34/J34,0)</f>
        <v>8.2222222222222214</v>
      </c>
      <c r="I34" s="45">
        <v>148</v>
      </c>
      <c r="J34" s="45">
        <v>18</v>
      </c>
      <c r="K34" s="43">
        <f ca="1">MIN(F34:$M34)</f>
        <v>4</v>
      </c>
      <c r="L34" s="44"/>
      <c r="M34" s="44"/>
      <c r="N34" s="44">
        <v>8</v>
      </c>
      <c r="O34" s="44">
        <v>9</v>
      </c>
      <c r="P34" s="44">
        <v>9</v>
      </c>
      <c r="Q34" s="44"/>
      <c r="R34" s="44"/>
      <c r="S34" s="44"/>
      <c r="T34" s="44"/>
      <c r="U34" s="44">
        <v>8</v>
      </c>
      <c r="V34" s="44"/>
      <c r="W34" s="44">
        <v>8</v>
      </c>
      <c r="X34" s="44">
        <v>9</v>
      </c>
      <c r="Y34" s="44">
        <v>8</v>
      </c>
      <c r="Z34" s="44">
        <v>6</v>
      </c>
      <c r="AA34" s="44">
        <v>9</v>
      </c>
      <c r="AB34" s="44"/>
      <c r="AC34" s="44"/>
      <c r="AD34" s="44"/>
      <c r="AE34" s="44">
        <v>8</v>
      </c>
      <c r="AF34" s="44">
        <v>8</v>
      </c>
      <c r="AG34" s="44">
        <v>8</v>
      </c>
      <c r="AH34" s="44"/>
      <c r="AI34" s="44">
        <v>9</v>
      </c>
      <c r="AJ34" s="44"/>
      <c r="AK34" s="44">
        <v>10</v>
      </c>
      <c r="AL34" s="44"/>
      <c r="AM34" s="44"/>
      <c r="AN34" s="44">
        <v>9</v>
      </c>
      <c r="AO34" s="44"/>
      <c r="AP34" s="44"/>
      <c r="AQ34" s="44"/>
      <c r="AR34" s="44"/>
      <c r="AS34" s="44"/>
      <c r="AT34" s="44"/>
      <c r="AU34" s="44">
        <v>9</v>
      </c>
      <c r="AV34" s="44">
        <v>9</v>
      </c>
      <c r="AW34" s="44">
        <v>4</v>
      </c>
    </row>
    <row r="35" spans="1:49" x14ac:dyDescent="0.2">
      <c r="A35" s="40">
        <v>22</v>
      </c>
      <c r="B35" s="41" t="s">
        <v>92</v>
      </c>
      <c r="C35" s="42" t="s">
        <v>35</v>
      </c>
      <c r="D35" s="42">
        <v>1171450127</v>
      </c>
      <c r="E35" s="43"/>
      <c r="F35" s="43" t="s">
        <v>142</v>
      </c>
      <c r="G35" s="45">
        <v>834</v>
      </c>
      <c r="H35" s="45">
        <f>IF(J35 &gt; 0,I35/J35,0)</f>
        <v>8.1111111111111107</v>
      </c>
      <c r="I35" s="45">
        <v>146</v>
      </c>
      <c r="J35" s="45">
        <v>18</v>
      </c>
      <c r="K35" s="43">
        <f ca="1">MIN(F35:$M35)</f>
        <v>5</v>
      </c>
      <c r="L35" s="44"/>
      <c r="M35" s="44"/>
      <c r="N35" s="44">
        <v>8</v>
      </c>
      <c r="O35" s="44">
        <v>7</v>
      </c>
      <c r="P35" s="44">
        <v>8</v>
      </c>
      <c r="Q35" s="44">
        <v>8</v>
      </c>
      <c r="R35" s="44"/>
      <c r="S35" s="44"/>
      <c r="T35" s="44"/>
      <c r="U35" s="44"/>
      <c r="V35" s="44"/>
      <c r="W35" s="44">
        <v>9</v>
      </c>
      <c r="X35" s="44">
        <v>8</v>
      </c>
      <c r="Y35" s="44">
        <v>8</v>
      </c>
      <c r="Z35" s="44">
        <v>8</v>
      </c>
      <c r="AA35" s="44">
        <v>9</v>
      </c>
      <c r="AB35" s="44"/>
      <c r="AC35" s="44"/>
      <c r="AD35" s="44"/>
      <c r="AE35" s="44">
        <v>9</v>
      </c>
      <c r="AF35" s="44">
        <v>7</v>
      </c>
      <c r="AG35" s="44">
        <v>8</v>
      </c>
      <c r="AH35" s="44"/>
      <c r="AI35" s="44"/>
      <c r="AJ35" s="44"/>
      <c r="AK35" s="44"/>
      <c r="AL35" s="44">
        <v>10</v>
      </c>
      <c r="AM35" s="44"/>
      <c r="AN35" s="44">
        <v>9</v>
      </c>
      <c r="AO35" s="44"/>
      <c r="AP35" s="44"/>
      <c r="AQ35" s="44"/>
      <c r="AR35" s="44">
        <v>7</v>
      </c>
      <c r="AS35" s="44"/>
      <c r="AT35" s="44"/>
      <c r="AU35" s="44">
        <v>8</v>
      </c>
      <c r="AV35" s="44">
        <v>10</v>
      </c>
      <c r="AW35" s="44">
        <v>5</v>
      </c>
    </row>
    <row r="36" spans="1:49" x14ac:dyDescent="0.2">
      <c r="A36" s="40">
        <v>23</v>
      </c>
      <c r="B36" s="41" t="s">
        <v>82</v>
      </c>
      <c r="C36" s="42" t="s">
        <v>21</v>
      </c>
      <c r="D36" s="42">
        <v>1171432319</v>
      </c>
      <c r="E36" s="43"/>
      <c r="F36" s="43" t="s">
        <v>142</v>
      </c>
      <c r="G36" s="45">
        <v>834</v>
      </c>
      <c r="H36" s="45">
        <f>IF(J36 &gt; 0,I36/J36,0)</f>
        <v>7.9444444444444446</v>
      </c>
      <c r="I36" s="45">
        <v>143</v>
      </c>
      <c r="J36" s="45">
        <v>18</v>
      </c>
      <c r="K36" s="43">
        <f ca="1">MIN(F36:$M36)</f>
        <v>7</v>
      </c>
      <c r="L36" s="44"/>
      <c r="M36" s="44"/>
      <c r="N36" s="44">
        <v>7</v>
      </c>
      <c r="O36" s="44">
        <v>8</v>
      </c>
      <c r="P36" s="44">
        <v>8</v>
      </c>
      <c r="Q36" s="44">
        <v>7</v>
      </c>
      <c r="R36" s="44"/>
      <c r="S36" s="44"/>
      <c r="T36" s="44"/>
      <c r="U36" s="44"/>
      <c r="V36" s="44"/>
      <c r="W36" s="44">
        <v>7</v>
      </c>
      <c r="X36" s="44">
        <v>8</v>
      </c>
      <c r="Y36" s="44">
        <v>9</v>
      </c>
      <c r="Z36" s="44">
        <v>7</v>
      </c>
      <c r="AA36" s="44">
        <v>9</v>
      </c>
      <c r="AB36" s="44"/>
      <c r="AC36" s="44"/>
      <c r="AD36" s="44"/>
      <c r="AE36" s="44">
        <v>7</v>
      </c>
      <c r="AF36" s="44">
        <v>7</v>
      </c>
      <c r="AG36" s="44">
        <v>8</v>
      </c>
      <c r="AH36" s="44">
        <v>7</v>
      </c>
      <c r="AI36" s="44"/>
      <c r="AJ36" s="44"/>
      <c r="AK36" s="44"/>
      <c r="AL36" s="44">
        <v>10</v>
      </c>
      <c r="AM36" s="44"/>
      <c r="AN36" s="44"/>
      <c r="AO36" s="44"/>
      <c r="AP36" s="44"/>
      <c r="AQ36" s="44"/>
      <c r="AR36" s="44">
        <v>7</v>
      </c>
      <c r="AS36" s="44"/>
      <c r="AT36" s="44"/>
      <c r="AU36" s="44">
        <v>8</v>
      </c>
      <c r="AV36" s="44">
        <v>10</v>
      </c>
      <c r="AW36" s="44">
        <v>9</v>
      </c>
    </row>
    <row r="37" spans="1:49" x14ac:dyDescent="0.2">
      <c r="A37" s="40">
        <v>24</v>
      </c>
      <c r="B37" s="41" t="s">
        <v>73</v>
      </c>
      <c r="C37" s="42" t="s">
        <v>29</v>
      </c>
      <c r="D37" s="42">
        <v>1171432448</v>
      </c>
      <c r="E37" s="43"/>
      <c r="F37" s="43" t="s">
        <v>142</v>
      </c>
      <c r="G37" s="45">
        <v>831</v>
      </c>
      <c r="H37" s="45">
        <f>IF(J37 &gt; 0,I37/J37,0)</f>
        <v>8.1666666666666661</v>
      </c>
      <c r="I37" s="45">
        <v>147</v>
      </c>
      <c r="J37" s="45">
        <v>18</v>
      </c>
      <c r="K37" s="43">
        <f ca="1">MIN(F37:$M37)</f>
        <v>5</v>
      </c>
      <c r="L37" s="44"/>
      <c r="M37" s="44"/>
      <c r="N37" s="44">
        <v>7</v>
      </c>
      <c r="O37" s="44">
        <v>9</v>
      </c>
      <c r="P37" s="44">
        <v>9</v>
      </c>
      <c r="Q37" s="44"/>
      <c r="R37" s="44"/>
      <c r="S37" s="44"/>
      <c r="T37" s="44"/>
      <c r="U37" s="44">
        <v>9</v>
      </c>
      <c r="V37" s="44"/>
      <c r="W37" s="44">
        <v>8</v>
      </c>
      <c r="X37" s="44">
        <v>7</v>
      </c>
      <c r="Y37" s="44">
        <v>9</v>
      </c>
      <c r="Z37" s="44">
        <v>7</v>
      </c>
      <c r="AA37" s="44">
        <v>9</v>
      </c>
      <c r="AB37" s="44"/>
      <c r="AC37" s="44"/>
      <c r="AD37" s="44"/>
      <c r="AE37" s="44">
        <v>9</v>
      </c>
      <c r="AF37" s="44">
        <v>7</v>
      </c>
      <c r="AG37" s="44">
        <v>9</v>
      </c>
      <c r="AH37" s="44"/>
      <c r="AI37" s="44"/>
      <c r="AJ37" s="44"/>
      <c r="AK37" s="44"/>
      <c r="AL37" s="44">
        <v>10</v>
      </c>
      <c r="AM37" s="44"/>
      <c r="AN37" s="44">
        <v>9</v>
      </c>
      <c r="AO37" s="44"/>
      <c r="AP37" s="44"/>
      <c r="AQ37" s="44"/>
      <c r="AR37" s="44"/>
      <c r="AS37" s="44">
        <v>8</v>
      </c>
      <c r="AT37" s="44"/>
      <c r="AU37" s="44">
        <v>5</v>
      </c>
      <c r="AV37" s="44">
        <v>10</v>
      </c>
      <c r="AW37" s="44">
        <v>6</v>
      </c>
    </row>
    <row r="38" spans="1:49" x14ac:dyDescent="0.2">
      <c r="A38" s="40">
        <v>25</v>
      </c>
      <c r="B38" s="41" t="s">
        <v>94</v>
      </c>
      <c r="C38" s="42" t="s">
        <v>42</v>
      </c>
      <c r="D38" s="42">
        <v>1224594377</v>
      </c>
      <c r="E38" s="43"/>
      <c r="F38" s="43" t="s">
        <v>142</v>
      </c>
      <c r="G38" s="45">
        <v>822</v>
      </c>
      <c r="H38" s="45">
        <f>IF(J38 &gt; 0,I38/J38,0)</f>
        <v>7.9444444444444446</v>
      </c>
      <c r="I38" s="45">
        <v>143</v>
      </c>
      <c r="J38" s="45">
        <v>18</v>
      </c>
      <c r="K38" s="43">
        <f ca="1">MIN(F38:$M38)</f>
        <v>6</v>
      </c>
      <c r="L38" s="44"/>
      <c r="M38" s="44"/>
      <c r="N38" s="44">
        <v>7</v>
      </c>
      <c r="O38" s="44">
        <v>8</v>
      </c>
      <c r="P38" s="44">
        <v>6</v>
      </c>
      <c r="Q38" s="44"/>
      <c r="R38" s="44"/>
      <c r="S38" s="44"/>
      <c r="T38" s="44"/>
      <c r="U38" s="44">
        <v>7</v>
      </c>
      <c r="V38" s="44"/>
      <c r="W38" s="44">
        <v>9</v>
      </c>
      <c r="X38" s="44">
        <v>9</v>
      </c>
      <c r="Y38" s="44">
        <v>8</v>
      </c>
      <c r="Z38" s="44">
        <v>8</v>
      </c>
      <c r="AA38" s="44">
        <v>8</v>
      </c>
      <c r="AB38" s="44"/>
      <c r="AC38" s="44"/>
      <c r="AD38" s="44"/>
      <c r="AE38" s="44">
        <v>9</v>
      </c>
      <c r="AF38" s="44">
        <v>6</v>
      </c>
      <c r="AG38" s="44"/>
      <c r="AH38" s="44">
        <v>7</v>
      </c>
      <c r="AI38" s="44"/>
      <c r="AJ38" s="44"/>
      <c r="AK38" s="44"/>
      <c r="AL38" s="44"/>
      <c r="AM38" s="44"/>
      <c r="AN38" s="44">
        <v>9</v>
      </c>
      <c r="AO38" s="44"/>
      <c r="AP38" s="44">
        <v>10</v>
      </c>
      <c r="AQ38" s="44"/>
      <c r="AR38" s="44"/>
      <c r="AS38" s="44"/>
      <c r="AT38" s="44">
        <v>7</v>
      </c>
      <c r="AU38" s="44">
        <v>8</v>
      </c>
      <c r="AV38" s="44">
        <v>10</v>
      </c>
      <c r="AW38" s="44">
        <v>7</v>
      </c>
    </row>
    <row r="39" spans="1:49" x14ac:dyDescent="0.2">
      <c r="A39" s="40">
        <v>26</v>
      </c>
      <c r="B39" s="41" t="s">
        <v>88</v>
      </c>
      <c r="C39" s="42" t="s">
        <v>39</v>
      </c>
      <c r="D39" s="42">
        <v>1171447269</v>
      </c>
      <c r="E39" s="43"/>
      <c r="F39" s="43" t="s">
        <v>142</v>
      </c>
      <c r="G39" s="45">
        <v>819</v>
      </c>
      <c r="H39" s="45">
        <f>IF(J39 &gt; 0,I39/J39,0)</f>
        <v>7.7777777777777777</v>
      </c>
      <c r="I39" s="45">
        <v>140</v>
      </c>
      <c r="J39" s="45">
        <v>18</v>
      </c>
      <c r="K39" s="43">
        <f ca="1">MIN(F39:$M39)</f>
        <v>4</v>
      </c>
      <c r="L39" s="44"/>
      <c r="M39" s="44"/>
      <c r="N39" s="44">
        <v>8</v>
      </c>
      <c r="O39" s="44">
        <v>7</v>
      </c>
      <c r="P39" s="44">
        <v>8</v>
      </c>
      <c r="Q39" s="44"/>
      <c r="R39" s="44"/>
      <c r="S39" s="44"/>
      <c r="T39" s="44"/>
      <c r="U39" s="44"/>
      <c r="V39" s="44">
        <v>7</v>
      </c>
      <c r="W39" s="44">
        <v>7</v>
      </c>
      <c r="X39" s="44">
        <v>9</v>
      </c>
      <c r="Y39" s="44">
        <v>8</v>
      </c>
      <c r="Z39" s="44">
        <v>8</v>
      </c>
      <c r="AA39" s="44">
        <v>9</v>
      </c>
      <c r="AB39" s="44"/>
      <c r="AC39" s="44"/>
      <c r="AD39" s="44"/>
      <c r="AE39" s="44">
        <v>6</v>
      </c>
      <c r="AF39" s="44">
        <v>7</v>
      </c>
      <c r="AG39" s="44">
        <v>8</v>
      </c>
      <c r="AH39" s="44"/>
      <c r="AI39" s="44"/>
      <c r="AJ39" s="44"/>
      <c r="AK39" s="44"/>
      <c r="AL39" s="44"/>
      <c r="AM39" s="44"/>
      <c r="AN39" s="44"/>
      <c r="AO39" s="44"/>
      <c r="AP39" s="44"/>
      <c r="AQ39" s="44">
        <v>10</v>
      </c>
      <c r="AR39" s="44">
        <v>9</v>
      </c>
      <c r="AS39" s="44"/>
      <c r="AT39" s="44">
        <v>4</v>
      </c>
      <c r="AU39" s="44">
        <v>8</v>
      </c>
      <c r="AV39" s="44">
        <v>10</v>
      </c>
      <c r="AW39" s="44">
        <v>7</v>
      </c>
    </row>
    <row r="40" spans="1:49" x14ac:dyDescent="0.2">
      <c r="A40" s="40">
        <v>27</v>
      </c>
      <c r="B40" s="41" t="s">
        <v>76</v>
      </c>
      <c r="C40" s="42" t="s">
        <v>48</v>
      </c>
      <c r="D40" s="42">
        <v>1178697059</v>
      </c>
      <c r="E40" s="43"/>
      <c r="F40" s="43" t="s">
        <v>142</v>
      </c>
      <c r="G40" s="45">
        <v>810</v>
      </c>
      <c r="H40" s="45">
        <f>IF(J40 &gt; 0,I40/J40,0)</f>
        <v>8.375</v>
      </c>
      <c r="I40" s="45">
        <v>134</v>
      </c>
      <c r="J40" s="45">
        <v>16</v>
      </c>
      <c r="K40" s="43">
        <f ca="1">MIN(F40:$M40)</f>
        <v>6</v>
      </c>
      <c r="L40" s="44"/>
      <c r="M40" s="44"/>
      <c r="N40" s="44">
        <v>7</v>
      </c>
      <c r="O40" s="44">
        <v>8</v>
      </c>
      <c r="P40" s="44">
        <v>8</v>
      </c>
      <c r="Q40" s="44">
        <v>8</v>
      </c>
      <c r="R40" s="44"/>
      <c r="S40" s="44"/>
      <c r="T40" s="44"/>
      <c r="U40" s="44"/>
      <c r="V40" s="44"/>
      <c r="W40" s="44">
        <v>9</v>
      </c>
      <c r="X40" s="44">
        <v>8</v>
      </c>
      <c r="Y40" s="44">
        <v>10</v>
      </c>
      <c r="Z40" s="44">
        <v>8</v>
      </c>
      <c r="AA40" s="44">
        <v>9</v>
      </c>
      <c r="AB40" s="44"/>
      <c r="AC40" s="44"/>
      <c r="AD40" s="44"/>
      <c r="AE40" s="44">
        <v>8</v>
      </c>
      <c r="AF40" s="44">
        <v>6</v>
      </c>
      <c r="AG40" s="44"/>
      <c r="AH40" s="44"/>
      <c r="AI40" s="44"/>
      <c r="AJ40" s="44"/>
      <c r="AK40" s="44"/>
      <c r="AL40" s="44"/>
      <c r="AM40" s="44">
        <v>10</v>
      </c>
      <c r="AN40" s="44"/>
      <c r="AO40" s="44"/>
      <c r="AP40" s="44"/>
      <c r="AQ40" s="44"/>
      <c r="AR40" s="44"/>
      <c r="AS40" s="44"/>
      <c r="AT40" s="44"/>
      <c r="AU40" s="44">
        <v>8</v>
      </c>
      <c r="AV40" s="44">
        <v>10</v>
      </c>
      <c r="AW40" s="44">
        <v>8</v>
      </c>
    </row>
    <row r="41" spans="1:49" x14ac:dyDescent="0.2">
      <c r="A41" s="40">
        <v>28</v>
      </c>
      <c r="B41" s="41" t="s">
        <v>91</v>
      </c>
      <c r="C41" s="42" t="s">
        <v>36</v>
      </c>
      <c r="D41" s="42">
        <v>1171450140</v>
      </c>
      <c r="E41" s="43"/>
      <c r="F41" s="43" t="s">
        <v>143</v>
      </c>
      <c r="G41" s="45">
        <v>804</v>
      </c>
      <c r="H41" s="45">
        <f>IF(J41 &gt; 0,I41/J41,0)</f>
        <v>7.6470588235294121</v>
      </c>
      <c r="I41" s="45">
        <v>130</v>
      </c>
      <c r="J41" s="45">
        <v>17</v>
      </c>
      <c r="K41" s="43">
        <f ca="1">MIN(F41:$M41)</f>
        <v>6</v>
      </c>
      <c r="L41" s="44"/>
      <c r="M41" s="44"/>
      <c r="N41" s="44">
        <v>7</v>
      </c>
      <c r="O41" s="44">
        <v>7</v>
      </c>
      <c r="P41" s="44">
        <v>9</v>
      </c>
      <c r="Q41" s="44">
        <v>7</v>
      </c>
      <c r="R41" s="44"/>
      <c r="S41" s="44"/>
      <c r="T41" s="44"/>
      <c r="U41" s="44"/>
      <c r="V41" s="44"/>
      <c r="W41" s="44">
        <v>7</v>
      </c>
      <c r="X41" s="44">
        <v>7</v>
      </c>
      <c r="Y41" s="44">
        <v>9</v>
      </c>
      <c r="Z41" s="44">
        <v>8</v>
      </c>
      <c r="AA41" s="44">
        <v>7</v>
      </c>
      <c r="AB41" s="44"/>
      <c r="AC41" s="44"/>
      <c r="AD41" s="44"/>
      <c r="AE41" s="44">
        <v>7</v>
      </c>
      <c r="AF41" s="44">
        <v>7</v>
      </c>
      <c r="AG41" s="44"/>
      <c r="AH41" s="44"/>
      <c r="AI41" s="44"/>
      <c r="AJ41" s="44"/>
      <c r="AK41" s="44"/>
      <c r="AL41" s="44"/>
      <c r="AM41" s="44">
        <v>10</v>
      </c>
      <c r="AN41" s="44"/>
      <c r="AO41" s="44"/>
      <c r="AP41" s="44"/>
      <c r="AQ41" s="44"/>
      <c r="AR41" s="44"/>
      <c r="AS41" s="44"/>
      <c r="AT41" s="44"/>
      <c r="AU41" s="44">
        <v>8</v>
      </c>
      <c r="AV41" s="44">
        <v>10</v>
      </c>
      <c r="AW41" s="44">
        <v>6</v>
      </c>
    </row>
    <row r="42" spans="1:49" x14ac:dyDescent="0.2">
      <c r="A42" s="40">
        <v>29</v>
      </c>
      <c r="B42" s="41" t="s">
        <v>66</v>
      </c>
      <c r="C42" s="42" t="s">
        <v>41</v>
      </c>
      <c r="D42" s="42">
        <v>1219988078</v>
      </c>
      <c r="E42" s="43"/>
      <c r="F42" s="43" t="s">
        <v>142</v>
      </c>
      <c r="G42" s="45">
        <v>804</v>
      </c>
      <c r="H42" s="45">
        <f>IF(J42 &gt; 0,I42/J42,0)</f>
        <v>7.6315789473684212</v>
      </c>
      <c r="I42" s="45">
        <v>145</v>
      </c>
      <c r="J42" s="45">
        <v>19</v>
      </c>
      <c r="K42" s="43">
        <f ca="1">MIN(F42:$M42)</f>
        <v>5</v>
      </c>
      <c r="L42" s="44"/>
      <c r="M42" s="44">
        <v>7</v>
      </c>
      <c r="N42" s="44">
        <v>6</v>
      </c>
      <c r="O42" s="44">
        <v>7</v>
      </c>
      <c r="P42" s="44">
        <v>7</v>
      </c>
      <c r="Q42" s="44"/>
      <c r="R42" s="44"/>
      <c r="S42" s="44"/>
      <c r="T42" s="44"/>
      <c r="U42" s="44">
        <v>6</v>
      </c>
      <c r="V42" s="44"/>
      <c r="W42" s="44">
        <v>9</v>
      </c>
      <c r="X42" s="44">
        <v>7</v>
      </c>
      <c r="Y42" s="44">
        <v>9</v>
      </c>
      <c r="Z42" s="44">
        <v>7</v>
      </c>
      <c r="AA42" s="44">
        <v>8</v>
      </c>
      <c r="AB42" s="44"/>
      <c r="AC42" s="44"/>
      <c r="AD42" s="44"/>
      <c r="AE42" s="44">
        <v>6</v>
      </c>
      <c r="AF42" s="44">
        <v>7</v>
      </c>
      <c r="AG42" s="44">
        <v>9</v>
      </c>
      <c r="AH42" s="44"/>
      <c r="AI42" s="44"/>
      <c r="AJ42" s="44"/>
      <c r="AK42" s="44"/>
      <c r="AL42" s="44"/>
      <c r="AM42" s="44"/>
      <c r="AN42" s="44">
        <v>9</v>
      </c>
      <c r="AO42" s="44"/>
      <c r="AP42" s="44">
        <v>10</v>
      </c>
      <c r="AQ42" s="44"/>
      <c r="AR42" s="44">
        <v>10</v>
      </c>
      <c r="AS42" s="44"/>
      <c r="AT42" s="44"/>
      <c r="AU42" s="44">
        <v>6</v>
      </c>
      <c r="AV42" s="44">
        <v>10</v>
      </c>
      <c r="AW42" s="44">
        <v>5</v>
      </c>
    </row>
    <row r="43" spans="1:49" x14ac:dyDescent="0.2">
      <c r="A43" s="40">
        <v>30</v>
      </c>
      <c r="B43" s="41" t="s">
        <v>64</v>
      </c>
      <c r="C43" s="42" t="s">
        <v>49</v>
      </c>
      <c r="D43" s="42">
        <v>1238428678</v>
      </c>
      <c r="E43" s="43"/>
      <c r="F43" s="43" t="s">
        <v>142</v>
      </c>
      <c r="G43" s="45">
        <v>798</v>
      </c>
      <c r="H43" s="45">
        <f>IF(J43 &gt; 0,I43/J43,0)</f>
        <v>7.6315789473684212</v>
      </c>
      <c r="I43" s="45">
        <v>145</v>
      </c>
      <c r="J43" s="45">
        <v>19</v>
      </c>
      <c r="K43" s="43">
        <f ca="1">MIN(F43:$M43)</f>
        <v>5</v>
      </c>
      <c r="L43" s="44"/>
      <c r="M43" s="44">
        <v>8</v>
      </c>
      <c r="N43" s="44">
        <v>7</v>
      </c>
      <c r="O43" s="44">
        <v>6</v>
      </c>
      <c r="P43" s="44">
        <v>9</v>
      </c>
      <c r="Q43" s="44"/>
      <c r="R43" s="44"/>
      <c r="S43" s="44"/>
      <c r="T43" s="44"/>
      <c r="U43" s="44">
        <v>8</v>
      </c>
      <c r="V43" s="44"/>
      <c r="W43" s="44">
        <v>8</v>
      </c>
      <c r="X43" s="44">
        <v>7</v>
      </c>
      <c r="Y43" s="44">
        <v>9</v>
      </c>
      <c r="Z43" s="44">
        <v>5</v>
      </c>
      <c r="AA43" s="44">
        <v>8</v>
      </c>
      <c r="AB43" s="44"/>
      <c r="AC43" s="44"/>
      <c r="AD43" s="44"/>
      <c r="AE43" s="44">
        <v>9</v>
      </c>
      <c r="AF43" s="44">
        <v>6</v>
      </c>
      <c r="AG43" s="44">
        <v>8</v>
      </c>
      <c r="AH43" s="44"/>
      <c r="AI43" s="44"/>
      <c r="AJ43" s="44"/>
      <c r="AK43" s="44"/>
      <c r="AL43" s="44">
        <v>10</v>
      </c>
      <c r="AM43" s="44"/>
      <c r="AN43" s="44">
        <v>8</v>
      </c>
      <c r="AO43" s="44"/>
      <c r="AP43" s="44"/>
      <c r="AQ43" s="44"/>
      <c r="AR43" s="44">
        <v>8</v>
      </c>
      <c r="AS43" s="44"/>
      <c r="AT43" s="44"/>
      <c r="AU43" s="44">
        <v>6</v>
      </c>
      <c r="AV43" s="44">
        <v>10</v>
      </c>
      <c r="AW43" s="44">
        <v>5</v>
      </c>
    </row>
    <row r="44" spans="1:49" x14ac:dyDescent="0.2">
      <c r="A44" s="40">
        <v>31</v>
      </c>
      <c r="B44" s="41" t="s">
        <v>59</v>
      </c>
      <c r="C44" s="42" t="s">
        <v>13</v>
      </c>
      <c r="D44" s="42">
        <v>1171432210</v>
      </c>
      <c r="E44" s="43"/>
      <c r="F44" s="43" t="s">
        <v>142</v>
      </c>
      <c r="G44" s="45">
        <v>783</v>
      </c>
      <c r="H44" s="45">
        <f>IF(J44 &gt; 0,I44/J44,0)</f>
        <v>7.3157894736842106</v>
      </c>
      <c r="I44" s="45">
        <v>139</v>
      </c>
      <c r="J44" s="45">
        <v>19</v>
      </c>
      <c r="K44" s="43">
        <f ca="1">MIN(F44:$M44)</f>
        <v>5</v>
      </c>
      <c r="L44" s="44"/>
      <c r="M44" s="44">
        <v>7</v>
      </c>
      <c r="N44" s="44">
        <v>6</v>
      </c>
      <c r="O44" s="44">
        <v>8</v>
      </c>
      <c r="P44" s="44">
        <v>9</v>
      </c>
      <c r="Q44" s="44"/>
      <c r="R44" s="44"/>
      <c r="S44" s="44"/>
      <c r="T44" s="44"/>
      <c r="U44" s="44">
        <v>9</v>
      </c>
      <c r="V44" s="44"/>
      <c r="W44" s="44">
        <v>7</v>
      </c>
      <c r="X44" s="44">
        <v>7</v>
      </c>
      <c r="Y44" s="44">
        <v>8</v>
      </c>
      <c r="Z44" s="44">
        <v>6</v>
      </c>
      <c r="AA44" s="44">
        <v>7</v>
      </c>
      <c r="AB44" s="44"/>
      <c r="AC44" s="44"/>
      <c r="AD44" s="44"/>
      <c r="AE44" s="44">
        <v>8</v>
      </c>
      <c r="AF44" s="44">
        <v>5</v>
      </c>
      <c r="AG44" s="44">
        <v>8</v>
      </c>
      <c r="AH44" s="44">
        <v>6</v>
      </c>
      <c r="AI44" s="44"/>
      <c r="AJ44" s="44">
        <v>6</v>
      </c>
      <c r="AK44" s="44"/>
      <c r="AL44" s="44">
        <v>10</v>
      </c>
      <c r="AM44" s="44"/>
      <c r="AN44" s="44"/>
      <c r="AO44" s="44"/>
      <c r="AP44" s="44"/>
      <c r="AQ44" s="44"/>
      <c r="AR44" s="44"/>
      <c r="AS44" s="44"/>
      <c r="AT44" s="44"/>
      <c r="AU44" s="44">
        <v>7</v>
      </c>
      <c r="AV44" s="44">
        <v>9</v>
      </c>
      <c r="AW44" s="44">
        <v>6</v>
      </c>
    </row>
    <row r="45" spans="1:49" x14ac:dyDescent="0.2">
      <c r="A45" s="40">
        <v>32</v>
      </c>
      <c r="B45" s="41" t="s">
        <v>89</v>
      </c>
      <c r="C45" s="42" t="s">
        <v>38</v>
      </c>
      <c r="D45" s="42">
        <v>1171447256</v>
      </c>
      <c r="E45" s="43"/>
      <c r="F45" s="43" t="s">
        <v>142</v>
      </c>
      <c r="G45" s="45">
        <v>765</v>
      </c>
      <c r="H45" s="45">
        <f>IF(J45 &gt; 0,I45/J45,0)</f>
        <v>7.5</v>
      </c>
      <c r="I45" s="45">
        <v>135</v>
      </c>
      <c r="J45" s="45">
        <v>18</v>
      </c>
      <c r="K45" s="43">
        <f ca="1">MIN(F45:$M45)</f>
        <v>5</v>
      </c>
      <c r="L45" s="44"/>
      <c r="M45" s="44"/>
      <c r="N45" s="44">
        <v>7</v>
      </c>
      <c r="O45" s="44">
        <v>9</v>
      </c>
      <c r="P45" s="44">
        <v>9</v>
      </c>
      <c r="Q45" s="44"/>
      <c r="R45" s="44"/>
      <c r="S45" s="44"/>
      <c r="T45" s="44"/>
      <c r="U45" s="44">
        <v>8</v>
      </c>
      <c r="V45" s="44"/>
      <c r="W45" s="44">
        <v>7</v>
      </c>
      <c r="X45" s="44">
        <v>5</v>
      </c>
      <c r="Y45" s="44">
        <v>9</v>
      </c>
      <c r="Z45" s="44">
        <v>7</v>
      </c>
      <c r="AA45" s="44">
        <v>8</v>
      </c>
      <c r="AB45" s="44"/>
      <c r="AC45" s="44"/>
      <c r="AD45" s="44"/>
      <c r="AE45" s="44">
        <v>7</v>
      </c>
      <c r="AF45" s="44">
        <v>6</v>
      </c>
      <c r="AG45" s="44">
        <v>8</v>
      </c>
      <c r="AH45" s="44">
        <v>6</v>
      </c>
      <c r="AI45" s="44"/>
      <c r="AJ45" s="44"/>
      <c r="AK45" s="44"/>
      <c r="AL45" s="44"/>
      <c r="AM45" s="44"/>
      <c r="AN45" s="44"/>
      <c r="AO45" s="44"/>
      <c r="AP45" s="44">
        <v>10</v>
      </c>
      <c r="AQ45" s="44"/>
      <c r="AR45" s="44">
        <v>9</v>
      </c>
      <c r="AS45" s="44"/>
      <c r="AT45" s="44"/>
      <c r="AU45" s="44">
        <v>7</v>
      </c>
      <c r="AV45" s="44">
        <v>8</v>
      </c>
      <c r="AW45" s="44">
        <v>5</v>
      </c>
    </row>
    <row r="46" spans="1:49" x14ac:dyDescent="0.2">
      <c r="A46" s="40">
        <v>33</v>
      </c>
      <c r="B46" s="41" t="s">
        <v>60</v>
      </c>
      <c r="C46" s="42" t="s">
        <v>32</v>
      </c>
      <c r="D46" s="42">
        <v>1171432520</v>
      </c>
      <c r="E46" s="43"/>
      <c r="F46" s="43" t="s">
        <v>142</v>
      </c>
      <c r="G46" s="45">
        <v>765</v>
      </c>
      <c r="H46" s="45">
        <f>IF(J46 &gt; 0,I46/J46,0)</f>
        <v>7.3684210526315788</v>
      </c>
      <c r="I46" s="45">
        <v>140</v>
      </c>
      <c r="J46" s="45">
        <v>19</v>
      </c>
      <c r="K46" s="43">
        <f ca="1">MIN(F46:$M46)</f>
        <v>4</v>
      </c>
      <c r="L46" s="44"/>
      <c r="M46" s="44">
        <v>9</v>
      </c>
      <c r="N46" s="44">
        <v>9</v>
      </c>
      <c r="O46" s="44">
        <v>7</v>
      </c>
      <c r="P46" s="44">
        <v>6</v>
      </c>
      <c r="Q46" s="44"/>
      <c r="R46" s="44"/>
      <c r="S46" s="44"/>
      <c r="T46" s="44"/>
      <c r="U46" s="44">
        <v>7</v>
      </c>
      <c r="V46" s="44"/>
      <c r="W46" s="44">
        <v>9</v>
      </c>
      <c r="X46" s="44">
        <v>4</v>
      </c>
      <c r="Y46" s="44">
        <v>9</v>
      </c>
      <c r="Z46" s="44">
        <v>9</v>
      </c>
      <c r="AA46" s="44">
        <v>7</v>
      </c>
      <c r="AB46" s="44"/>
      <c r="AC46" s="44"/>
      <c r="AD46" s="44"/>
      <c r="AE46" s="44">
        <v>7</v>
      </c>
      <c r="AF46" s="44">
        <v>7</v>
      </c>
      <c r="AG46" s="44">
        <v>9</v>
      </c>
      <c r="AH46" s="44"/>
      <c r="AI46" s="44"/>
      <c r="AJ46" s="44"/>
      <c r="AK46" s="44"/>
      <c r="AL46" s="44">
        <v>10</v>
      </c>
      <c r="AM46" s="44"/>
      <c r="AN46" s="44">
        <v>6</v>
      </c>
      <c r="AO46" s="44"/>
      <c r="AP46" s="44"/>
      <c r="AQ46" s="44"/>
      <c r="AR46" s="44">
        <v>6</v>
      </c>
      <c r="AS46" s="44"/>
      <c r="AT46" s="44"/>
      <c r="AU46" s="44">
        <v>4</v>
      </c>
      <c r="AV46" s="44">
        <v>10</v>
      </c>
      <c r="AW46" s="44">
        <v>5</v>
      </c>
    </row>
    <row r="47" spans="1:49" x14ac:dyDescent="0.2">
      <c r="A47" s="40">
        <v>34</v>
      </c>
      <c r="B47" s="41" t="s">
        <v>81</v>
      </c>
      <c r="C47" s="42" t="s">
        <v>19</v>
      </c>
      <c r="D47" s="42">
        <v>1171432292</v>
      </c>
      <c r="E47" s="43"/>
      <c r="F47" s="43" t="s">
        <v>142</v>
      </c>
      <c r="G47" s="45">
        <v>759</v>
      </c>
      <c r="H47" s="45">
        <f>IF(J47 &gt; 0,I47/J47,0)</f>
        <v>7.333333333333333</v>
      </c>
      <c r="I47" s="45">
        <v>132</v>
      </c>
      <c r="J47" s="45">
        <v>18</v>
      </c>
      <c r="K47" s="43">
        <f ca="1">MIN(F47:$M47)</f>
        <v>4</v>
      </c>
      <c r="L47" s="44"/>
      <c r="M47" s="44"/>
      <c r="N47" s="44">
        <v>7</v>
      </c>
      <c r="O47" s="44">
        <v>7</v>
      </c>
      <c r="P47" s="44">
        <v>8</v>
      </c>
      <c r="Q47" s="44">
        <v>8</v>
      </c>
      <c r="R47" s="44"/>
      <c r="S47" s="44"/>
      <c r="T47" s="44"/>
      <c r="U47" s="44"/>
      <c r="V47" s="44"/>
      <c r="W47" s="44">
        <v>5</v>
      </c>
      <c r="X47" s="44">
        <v>6</v>
      </c>
      <c r="Y47" s="44">
        <v>9</v>
      </c>
      <c r="Z47" s="44">
        <v>10</v>
      </c>
      <c r="AA47" s="44">
        <v>8</v>
      </c>
      <c r="AB47" s="44"/>
      <c r="AC47" s="44"/>
      <c r="AD47" s="44"/>
      <c r="AE47" s="44">
        <v>6</v>
      </c>
      <c r="AF47" s="44">
        <v>8</v>
      </c>
      <c r="AG47" s="44">
        <v>9</v>
      </c>
      <c r="AH47" s="44"/>
      <c r="AI47" s="44"/>
      <c r="AJ47" s="44"/>
      <c r="AK47" s="44"/>
      <c r="AL47" s="44"/>
      <c r="AM47" s="44">
        <v>10</v>
      </c>
      <c r="AN47" s="44"/>
      <c r="AO47" s="44"/>
      <c r="AP47" s="44"/>
      <c r="AQ47" s="44"/>
      <c r="AR47" s="44">
        <v>6</v>
      </c>
      <c r="AS47" s="44"/>
      <c r="AT47" s="44">
        <v>5</v>
      </c>
      <c r="AU47" s="44">
        <v>4</v>
      </c>
      <c r="AV47" s="44">
        <v>10</v>
      </c>
      <c r="AW47" s="44">
        <v>6</v>
      </c>
    </row>
    <row r="48" spans="1:49" x14ac:dyDescent="0.2">
      <c r="A48" s="40">
        <v>35</v>
      </c>
      <c r="B48" s="41" t="s">
        <v>55</v>
      </c>
      <c r="C48" s="42" t="s">
        <v>33</v>
      </c>
      <c r="D48" s="42">
        <v>1171432535</v>
      </c>
      <c r="E48" s="43"/>
      <c r="F48" s="43" t="s">
        <v>142</v>
      </c>
      <c r="G48" s="45">
        <v>750</v>
      </c>
      <c r="H48" s="45">
        <f>IF(J48 &gt; 0,I48/J48,0)</f>
        <v>7.2631578947368425</v>
      </c>
      <c r="I48" s="45">
        <v>138</v>
      </c>
      <c r="J48" s="45">
        <v>19</v>
      </c>
      <c r="K48" s="43">
        <f ca="1">MIN(F48:$M48)</f>
        <v>4</v>
      </c>
      <c r="L48" s="44"/>
      <c r="M48" s="44">
        <v>7</v>
      </c>
      <c r="N48" s="44">
        <v>7</v>
      </c>
      <c r="O48" s="44">
        <v>7</v>
      </c>
      <c r="P48" s="44">
        <v>6</v>
      </c>
      <c r="Q48" s="44"/>
      <c r="R48" s="44"/>
      <c r="S48" s="44"/>
      <c r="T48" s="44"/>
      <c r="U48" s="44">
        <v>9</v>
      </c>
      <c r="V48" s="44"/>
      <c r="W48" s="44">
        <v>7</v>
      </c>
      <c r="X48" s="44">
        <v>7</v>
      </c>
      <c r="Y48" s="44">
        <v>8</v>
      </c>
      <c r="Z48" s="44">
        <v>6</v>
      </c>
      <c r="AA48" s="44">
        <v>6</v>
      </c>
      <c r="AB48" s="44"/>
      <c r="AC48" s="44"/>
      <c r="AD48" s="44"/>
      <c r="AE48" s="44">
        <v>6</v>
      </c>
      <c r="AF48" s="44">
        <v>6</v>
      </c>
      <c r="AG48" s="44">
        <v>9</v>
      </c>
      <c r="AH48" s="44"/>
      <c r="AI48" s="44">
        <v>9</v>
      </c>
      <c r="AJ48" s="44"/>
      <c r="AK48" s="44"/>
      <c r="AL48" s="44">
        <v>10</v>
      </c>
      <c r="AM48" s="44"/>
      <c r="AN48" s="44">
        <v>9</v>
      </c>
      <c r="AO48" s="44"/>
      <c r="AP48" s="44"/>
      <c r="AQ48" s="44"/>
      <c r="AR48" s="44"/>
      <c r="AS48" s="44"/>
      <c r="AT48" s="44"/>
      <c r="AU48" s="44">
        <v>5</v>
      </c>
      <c r="AV48" s="44">
        <v>10</v>
      </c>
      <c r="AW48" s="44">
        <v>4</v>
      </c>
    </row>
    <row r="49" spans="1:49" x14ac:dyDescent="0.2">
      <c r="A49" s="40">
        <v>36</v>
      </c>
      <c r="B49" s="41" t="s">
        <v>75</v>
      </c>
      <c r="C49" s="42" t="s">
        <v>47</v>
      </c>
      <c r="D49" s="42">
        <v>1178697042</v>
      </c>
      <c r="E49" s="43"/>
      <c r="F49" s="43" t="s">
        <v>143</v>
      </c>
      <c r="G49" s="45">
        <v>747</v>
      </c>
      <c r="H49" s="45">
        <f>IF(J49 &gt; 0,I49/J49,0)</f>
        <v>7.2222222222222223</v>
      </c>
      <c r="I49" s="45">
        <v>130</v>
      </c>
      <c r="J49" s="45">
        <v>18</v>
      </c>
      <c r="K49" s="43">
        <f ca="1">MIN(F49:$M49)</f>
        <v>4</v>
      </c>
      <c r="L49" s="44"/>
      <c r="M49" s="44"/>
      <c r="N49" s="44">
        <v>6</v>
      </c>
      <c r="O49" s="44">
        <v>8</v>
      </c>
      <c r="P49" s="44">
        <v>7</v>
      </c>
      <c r="Q49" s="44"/>
      <c r="R49" s="44"/>
      <c r="S49" s="44"/>
      <c r="T49" s="44"/>
      <c r="U49" s="44">
        <v>8</v>
      </c>
      <c r="V49" s="44"/>
      <c r="W49" s="44">
        <v>6</v>
      </c>
      <c r="X49" s="44">
        <v>6</v>
      </c>
      <c r="Y49" s="44">
        <v>8</v>
      </c>
      <c r="Z49" s="44">
        <v>6</v>
      </c>
      <c r="AA49" s="44">
        <v>7</v>
      </c>
      <c r="AB49" s="44"/>
      <c r="AC49" s="44"/>
      <c r="AD49" s="44"/>
      <c r="AE49" s="44">
        <v>7</v>
      </c>
      <c r="AF49" s="44">
        <v>6</v>
      </c>
      <c r="AG49" s="44">
        <v>10</v>
      </c>
      <c r="AH49" s="44">
        <v>6</v>
      </c>
      <c r="AI49" s="44"/>
      <c r="AJ49" s="44">
        <v>8</v>
      </c>
      <c r="AK49" s="44"/>
      <c r="AL49" s="44">
        <v>10</v>
      </c>
      <c r="AM49" s="44"/>
      <c r="AN49" s="44"/>
      <c r="AO49" s="44"/>
      <c r="AP49" s="44"/>
      <c r="AQ49" s="44"/>
      <c r="AR49" s="44"/>
      <c r="AS49" s="44"/>
      <c r="AT49" s="44"/>
      <c r="AU49" s="44">
        <v>7</v>
      </c>
      <c r="AV49" s="44">
        <v>10</v>
      </c>
      <c r="AW49" s="44">
        <v>4</v>
      </c>
    </row>
    <row r="50" spans="1:49" x14ac:dyDescent="0.2">
      <c r="A50" s="40">
        <v>37</v>
      </c>
      <c r="B50" s="41" t="s">
        <v>124</v>
      </c>
      <c r="C50" s="42" t="s">
        <v>54</v>
      </c>
      <c r="D50" s="42">
        <v>1642377227</v>
      </c>
      <c r="E50" s="43"/>
      <c r="F50" s="43" t="s">
        <v>142</v>
      </c>
      <c r="G50" s="45">
        <v>531</v>
      </c>
      <c r="H50" s="45">
        <f>IF(J50 &gt; 0,I50/J50,0)</f>
        <v>8.8888888888888893</v>
      </c>
      <c r="I50" s="45">
        <v>80</v>
      </c>
      <c r="J50" s="45">
        <v>9</v>
      </c>
      <c r="K50" s="43">
        <f ca="1">MIN(F50:$M50)</f>
        <v>7</v>
      </c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>
        <v>10</v>
      </c>
      <c r="AJ50" s="44"/>
      <c r="AK50" s="44"/>
      <c r="AL50" s="44">
        <v>10</v>
      </c>
      <c r="AM50" s="44"/>
      <c r="AN50" s="44"/>
      <c r="AO50" s="44"/>
      <c r="AP50" s="44"/>
      <c r="AQ50" s="44"/>
      <c r="AR50" s="44">
        <v>8</v>
      </c>
      <c r="AS50" s="44"/>
      <c r="AT50" s="44">
        <v>9</v>
      </c>
      <c r="AU50" s="44">
        <v>10</v>
      </c>
      <c r="AV50" s="44">
        <v>10</v>
      </c>
      <c r="AW50" s="44">
        <v>9</v>
      </c>
    </row>
    <row r="51" spans="1:49" x14ac:dyDescent="0.2">
      <c r="A51" s="40">
        <v>38</v>
      </c>
      <c r="B51" s="41" t="s">
        <v>131</v>
      </c>
      <c r="C51" s="42" t="s">
        <v>15</v>
      </c>
      <c r="D51" s="42">
        <v>1171432237</v>
      </c>
      <c r="E51" s="43"/>
      <c r="F51" s="43" t="s">
        <v>142</v>
      </c>
      <c r="G51" s="45">
        <v>453</v>
      </c>
      <c r="H51" s="45">
        <f>IF(J51 &gt; 0,I51/J51,0)</f>
        <v>9.375</v>
      </c>
      <c r="I51" s="45">
        <v>75</v>
      </c>
      <c r="J51" s="45">
        <v>8</v>
      </c>
      <c r="K51" s="43">
        <f ca="1">MIN(F51:$M51)</f>
        <v>6</v>
      </c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>
        <v>10</v>
      </c>
      <c r="AO51" s="44"/>
      <c r="AP51" s="44"/>
      <c r="AQ51" s="44">
        <v>10</v>
      </c>
      <c r="AR51" s="44">
        <v>10</v>
      </c>
      <c r="AS51" s="44">
        <v>9</v>
      </c>
      <c r="AT51" s="44"/>
      <c r="AU51" s="44">
        <v>10</v>
      </c>
      <c r="AV51" s="44">
        <v>10</v>
      </c>
      <c r="AW51" s="44">
        <v>10</v>
      </c>
    </row>
    <row r="52" spans="1:49" x14ac:dyDescent="0.2">
      <c r="A52" s="40">
        <v>39</v>
      </c>
      <c r="B52" s="41" t="s">
        <v>116</v>
      </c>
      <c r="C52" s="42" t="s">
        <v>51</v>
      </c>
      <c r="D52" s="42">
        <v>1642377178</v>
      </c>
      <c r="E52" s="43"/>
      <c r="F52" s="43" t="s">
        <v>142</v>
      </c>
      <c r="G52" s="45">
        <v>450</v>
      </c>
      <c r="H52" s="45">
        <f>IF(J52 &gt; 0,I52/J52,0)</f>
        <v>9.375</v>
      </c>
      <c r="I52" s="45">
        <v>75</v>
      </c>
      <c r="J52" s="45">
        <v>8</v>
      </c>
      <c r="K52" s="43">
        <f ca="1">MIN(F52:$M52)</f>
        <v>8</v>
      </c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>
        <v>10</v>
      </c>
      <c r="AH52" s="44"/>
      <c r="AI52" s="44"/>
      <c r="AJ52" s="44"/>
      <c r="AK52" s="44"/>
      <c r="AL52" s="44">
        <v>10</v>
      </c>
      <c r="AM52" s="44"/>
      <c r="AN52" s="44">
        <v>9</v>
      </c>
      <c r="AO52" s="44"/>
      <c r="AP52" s="44"/>
      <c r="AQ52" s="44"/>
      <c r="AR52" s="44">
        <v>10</v>
      </c>
      <c r="AS52" s="44"/>
      <c r="AT52" s="44"/>
      <c r="AU52" s="44">
        <v>9</v>
      </c>
      <c r="AV52" s="44">
        <v>10</v>
      </c>
      <c r="AW52" s="44">
        <v>9</v>
      </c>
    </row>
    <row r="53" spans="1:49" x14ac:dyDescent="0.2">
      <c r="A53" s="40">
        <v>40</v>
      </c>
      <c r="B53" s="41" t="s">
        <v>120</v>
      </c>
      <c r="C53" s="42" t="s">
        <v>53</v>
      </c>
      <c r="D53" s="42">
        <v>1642377210</v>
      </c>
      <c r="E53" s="43"/>
      <c r="F53" s="43" t="s">
        <v>142</v>
      </c>
      <c r="G53" s="45">
        <v>450</v>
      </c>
      <c r="H53" s="45">
        <f>IF(J53 &gt; 0,I53/J53,0)</f>
        <v>9.375</v>
      </c>
      <c r="I53" s="45">
        <v>75</v>
      </c>
      <c r="J53" s="45">
        <v>8</v>
      </c>
      <c r="K53" s="43">
        <f ca="1">MIN(F53:$M53)</f>
        <v>8</v>
      </c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>
        <v>10</v>
      </c>
      <c r="AH53" s="44"/>
      <c r="AI53" s="44">
        <v>10</v>
      </c>
      <c r="AJ53" s="44"/>
      <c r="AK53" s="44"/>
      <c r="AL53" s="44">
        <v>10</v>
      </c>
      <c r="AM53" s="44"/>
      <c r="AN53" s="44">
        <v>9</v>
      </c>
      <c r="AO53" s="44"/>
      <c r="AP53" s="44"/>
      <c r="AQ53" s="44"/>
      <c r="AR53" s="44"/>
      <c r="AS53" s="44"/>
      <c r="AT53" s="44"/>
      <c r="AU53" s="44">
        <v>9</v>
      </c>
      <c r="AV53" s="44">
        <v>10</v>
      </c>
      <c r="AW53" s="44">
        <v>8</v>
      </c>
    </row>
    <row r="54" spans="1:49" x14ac:dyDescent="0.2">
      <c r="A54" s="40">
        <v>41</v>
      </c>
      <c r="B54" s="41" t="s">
        <v>119</v>
      </c>
      <c r="C54" s="42" t="s">
        <v>52</v>
      </c>
      <c r="D54" s="42">
        <v>1642377193</v>
      </c>
      <c r="E54" s="43"/>
      <c r="F54" s="43" t="s">
        <v>142</v>
      </c>
      <c r="G54" s="45">
        <v>444</v>
      </c>
      <c r="H54" s="45">
        <f>IF(J54 &gt; 0,I54/J54,0)</f>
        <v>9.25</v>
      </c>
      <c r="I54" s="45">
        <v>74</v>
      </c>
      <c r="J54" s="45">
        <v>8</v>
      </c>
      <c r="K54" s="43">
        <f ca="1">MIN(F54:$M54)</f>
        <v>7</v>
      </c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>
        <v>10</v>
      </c>
      <c r="AH54" s="44"/>
      <c r="AI54" s="44">
        <v>10</v>
      </c>
      <c r="AJ54" s="44"/>
      <c r="AK54" s="44"/>
      <c r="AL54" s="44"/>
      <c r="AM54" s="44">
        <v>10</v>
      </c>
      <c r="AN54" s="44">
        <v>9</v>
      </c>
      <c r="AO54" s="44"/>
      <c r="AP54" s="44"/>
      <c r="AQ54" s="44"/>
      <c r="AR54" s="44"/>
      <c r="AS54" s="44"/>
      <c r="AT54" s="44"/>
      <c r="AU54" s="44">
        <v>9</v>
      </c>
      <c r="AV54" s="44">
        <v>10</v>
      </c>
      <c r="AW54" s="44">
        <v>7</v>
      </c>
    </row>
    <row r="55" spans="1:49" x14ac:dyDescent="0.2">
      <c r="A55" s="40">
        <v>42</v>
      </c>
      <c r="B55" s="41" t="s">
        <v>121</v>
      </c>
      <c r="C55" s="42" t="s">
        <v>50</v>
      </c>
      <c r="D55" s="42">
        <v>1446768820</v>
      </c>
      <c r="E55" s="43"/>
      <c r="F55" s="43" t="s">
        <v>142</v>
      </c>
      <c r="G55" s="45">
        <v>411</v>
      </c>
      <c r="H55" s="45">
        <f>IF(J55 &gt; 0,I55/J55,0)</f>
        <v>8.375</v>
      </c>
      <c r="I55" s="45">
        <v>67</v>
      </c>
      <c r="J55" s="45">
        <v>8</v>
      </c>
      <c r="K55" s="43">
        <f ca="1">MIN(F55:$M55)</f>
        <v>6</v>
      </c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>
        <v>9</v>
      </c>
      <c r="AI55" s="44"/>
      <c r="AJ55" s="44">
        <v>9</v>
      </c>
      <c r="AK55" s="44"/>
      <c r="AL55" s="44"/>
      <c r="AM55" s="44"/>
      <c r="AN55" s="44"/>
      <c r="AO55" s="44"/>
      <c r="AP55" s="44"/>
      <c r="AQ55" s="44">
        <v>10</v>
      </c>
      <c r="AR55" s="44">
        <v>7</v>
      </c>
      <c r="AS55" s="44"/>
      <c r="AT55" s="44"/>
      <c r="AU55" s="44">
        <v>8</v>
      </c>
      <c r="AV55" s="44">
        <v>10</v>
      </c>
      <c r="AW55" s="44">
        <v>8</v>
      </c>
    </row>
  </sheetData>
  <mergeCells count="27">
    <mergeCell ref="G10:G13"/>
    <mergeCell ref="H10:H13"/>
    <mergeCell ref="I10:I13"/>
    <mergeCell ref="J10:J13"/>
    <mergeCell ref="K10:K13"/>
    <mergeCell ref="V11:AF11"/>
    <mergeCell ref="AG10:AJ10"/>
    <mergeCell ref="AG11:AJ11"/>
    <mergeCell ref="AK10:AT10"/>
    <mergeCell ref="AK11:AT11"/>
    <mergeCell ref="AU10:AV10"/>
    <mergeCell ref="AU11:AV11"/>
    <mergeCell ref="A1:AW1"/>
    <mergeCell ref="B10:B12"/>
    <mergeCell ref="A13:E13"/>
    <mergeCell ref="C10:C12"/>
    <mergeCell ref="M10:N10"/>
    <mergeCell ref="M11:N11"/>
    <mergeCell ref="O10:P10"/>
    <mergeCell ref="O11:P11"/>
    <mergeCell ref="E10:E12"/>
    <mergeCell ref="A10:A12"/>
    <mergeCell ref="F10:F12"/>
    <mergeCell ref="D10:D12"/>
    <mergeCell ref="Q10:U10"/>
    <mergeCell ref="Q11:U11"/>
    <mergeCell ref="V10:A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Dzhamilya Abuzyarova</dc:creator>
  <cp:lastModifiedBy>Dzhamilya Abuzyarova</cp:lastModifiedBy>
  <dcterms:created xsi:type="dcterms:W3CDTF">2006-05-18T19:55:00Z</dcterms:created>
  <dcterms:modified xsi:type="dcterms:W3CDTF">2017-10-23T10:10:49Z</dcterms:modified>
</cp:coreProperties>
</file>