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AI49" i="1" l="1"/>
  <c r="AO12" i="1"/>
  <c r="AM12" i="1"/>
  <c r="AJ12" i="1"/>
  <c r="AI12" i="1" s="1"/>
  <c r="AO44" i="1"/>
  <c r="AM44" i="1"/>
  <c r="AJ44" i="1"/>
  <c r="AI44" i="1" s="1"/>
  <c r="AO42" i="1"/>
  <c r="AM42" i="1"/>
  <c r="AJ42" i="1"/>
  <c r="AI42" i="1" s="1"/>
  <c r="AO36" i="1"/>
  <c r="AM36" i="1"/>
  <c r="AJ36" i="1"/>
  <c r="AI36" i="1" s="1"/>
  <c r="AO30" i="1"/>
  <c r="AM30" i="1"/>
  <c r="AJ30" i="1"/>
  <c r="AI30" i="1" s="1"/>
  <c r="AO45" i="1"/>
  <c r="AM45" i="1"/>
  <c r="AJ45" i="1"/>
  <c r="AI45" i="1" s="1"/>
  <c r="AO47" i="1"/>
  <c r="AM47" i="1"/>
  <c r="AJ47" i="1"/>
  <c r="AI47" i="1" s="1"/>
  <c r="AO21" i="1"/>
  <c r="AM21" i="1"/>
  <c r="AJ21" i="1"/>
  <c r="AI21" i="1" s="1"/>
  <c r="AO49" i="1"/>
  <c r="AM49" i="1"/>
  <c r="AJ49" i="1"/>
  <c r="AO33" i="1"/>
  <c r="AM33" i="1"/>
  <c r="AJ33" i="1"/>
  <c r="AI33" i="1" s="1"/>
  <c r="AO46" i="1"/>
  <c r="AM46" i="1"/>
  <c r="AJ46" i="1"/>
  <c r="AI46" i="1" s="1"/>
  <c r="AO39" i="1"/>
  <c r="AM39" i="1"/>
  <c r="AJ39" i="1"/>
  <c r="AI39" i="1" s="1"/>
  <c r="AO28" i="1"/>
  <c r="AM28" i="1"/>
  <c r="AJ28" i="1"/>
  <c r="AI28" i="1" s="1"/>
  <c r="AO34" i="1"/>
  <c r="AM34" i="1"/>
  <c r="AJ34" i="1"/>
  <c r="AI34" i="1" s="1"/>
  <c r="AO37" i="1"/>
  <c r="AM37" i="1"/>
  <c r="AJ37" i="1"/>
  <c r="AI37" i="1" s="1"/>
  <c r="AO19" i="1"/>
  <c r="AM19" i="1"/>
  <c r="AJ19" i="1"/>
  <c r="AI19" i="1" s="1"/>
  <c r="AO43" i="1"/>
  <c r="AM43" i="1"/>
  <c r="AJ43" i="1"/>
  <c r="AI43" i="1" s="1"/>
  <c r="AO29" i="1"/>
  <c r="AM29" i="1"/>
  <c r="AJ29" i="1"/>
  <c r="AI29" i="1" s="1"/>
  <c r="AO24" i="1"/>
  <c r="AM24" i="1"/>
  <c r="AJ24" i="1"/>
  <c r="AI24" i="1" s="1"/>
  <c r="AO15" i="1"/>
  <c r="AM15" i="1"/>
  <c r="AJ15" i="1"/>
  <c r="AI15" i="1" s="1"/>
  <c r="AO35" i="1"/>
  <c r="AM35" i="1"/>
  <c r="AJ35" i="1"/>
  <c r="AI35" i="1" s="1"/>
  <c r="AO13" i="1"/>
  <c r="AM13" i="1"/>
  <c r="AJ13" i="1"/>
  <c r="AI13" i="1" s="1"/>
  <c r="AO18" i="1"/>
  <c r="AM18" i="1"/>
  <c r="AJ18" i="1"/>
  <c r="AI18" i="1" s="1"/>
  <c r="AO17" i="1"/>
  <c r="AM17" i="1"/>
  <c r="AJ17" i="1"/>
  <c r="AI17" i="1" s="1"/>
  <c r="AO48" i="1"/>
  <c r="AM48" i="1"/>
  <c r="AJ48" i="1"/>
  <c r="AI48" i="1" s="1"/>
  <c r="AO26" i="1"/>
  <c r="AM26" i="1"/>
  <c r="AJ26" i="1"/>
  <c r="AI26" i="1" s="1"/>
  <c r="AO23" i="1"/>
  <c r="AM23" i="1"/>
  <c r="AJ23" i="1"/>
  <c r="AI23" i="1" s="1"/>
  <c r="AO40" i="1"/>
  <c r="AM40" i="1"/>
  <c r="AJ40" i="1"/>
  <c r="AI40" i="1" s="1"/>
  <c r="AO16" i="1"/>
  <c r="AM16" i="1"/>
  <c r="AJ16" i="1"/>
  <c r="AI16" i="1" s="1"/>
  <c r="AO27" i="1"/>
  <c r="AM27" i="1"/>
  <c r="AJ27" i="1"/>
  <c r="AI27" i="1" s="1"/>
  <c r="AO20" i="1"/>
  <c r="AM20" i="1"/>
  <c r="AJ20" i="1"/>
  <c r="AI20" i="1" s="1"/>
  <c r="AO22" i="1"/>
  <c r="AM22" i="1"/>
  <c r="AJ22" i="1"/>
  <c r="AI22" i="1" s="1"/>
  <c r="AO38" i="1"/>
  <c r="AM38" i="1"/>
  <c r="AJ38" i="1"/>
  <c r="AI38" i="1" s="1"/>
  <c r="AO31" i="1"/>
  <c r="AM31" i="1"/>
  <c r="AJ31" i="1"/>
  <c r="AI31" i="1" s="1"/>
  <c r="AO14" i="1"/>
  <c r="AM14" i="1"/>
  <c r="AJ14" i="1"/>
  <c r="AI14" i="1" s="1"/>
  <c r="AO25" i="1"/>
  <c r="AM25" i="1"/>
  <c r="AJ25" i="1"/>
  <c r="AI25" i="1" s="1"/>
  <c r="AO41" i="1"/>
  <c r="AM41" i="1"/>
  <c r="AJ41" i="1"/>
  <c r="AI41" i="1" s="1"/>
  <c r="AO32" i="1"/>
  <c r="AM32" i="1"/>
  <c r="AJ32" i="1"/>
  <c r="AI32" i="1" s="1"/>
</calcChain>
</file>

<file path=xl/sharedStrings.xml><?xml version="1.0" encoding="utf-8"?>
<sst xmlns="http://schemas.openxmlformats.org/spreadsheetml/2006/main" count="178" uniqueCount="98">
  <si>
    <t>Группа</t>
  </si>
  <si>
    <t>Место</t>
  </si>
  <si>
    <t>Номер зачетной книжки</t>
  </si>
  <si>
    <t>Число текущих кредитов:</t>
  </si>
  <si>
    <t>Рейтинг</t>
  </si>
  <si>
    <t>Нормированный рейтинг</t>
  </si>
  <si>
    <t>Сумма оценок</t>
  </si>
  <si>
    <t>Количество оценок</t>
  </si>
  <si>
    <t>Нормирующая сумма</t>
  </si>
  <si>
    <t>Минимальный балл</t>
  </si>
  <si>
    <t>ID</t>
  </si>
  <si>
    <t>Сводная ведомость успеваемости</t>
  </si>
  <si>
    <t>Средний балл</t>
  </si>
  <si>
    <t>Культурология</t>
  </si>
  <si>
    <t>БКТ162</t>
  </si>
  <si>
    <t>М161БКЛТР027</t>
  </si>
  <si>
    <t>История культуры</t>
  </si>
  <si>
    <t>Экзамен</t>
  </si>
  <si>
    <t>1 модуль</t>
  </si>
  <si>
    <t>М161БКЛТР028</t>
  </si>
  <si>
    <t>М161БКЛТР029</t>
  </si>
  <si>
    <t>М161БКЛТР005</t>
  </si>
  <si>
    <t>М161БКЛТР038</t>
  </si>
  <si>
    <t>М141БПЛТЛ022</t>
  </si>
  <si>
    <t>М161БКЛТР031</t>
  </si>
  <si>
    <t>М161БКЛТР032</t>
  </si>
  <si>
    <t>М161БКЛТР007</t>
  </si>
  <si>
    <t>М161БКЛТР033</t>
  </si>
  <si>
    <t>М171БКЛТР060</t>
  </si>
  <si>
    <t>М161БКЛТР034</t>
  </si>
  <si>
    <t>БКТ161</t>
  </si>
  <si>
    <t>М161БКЛТР010</t>
  </si>
  <si>
    <t>М161БКЛТР014</t>
  </si>
  <si>
    <t>М161БКЛТР002</t>
  </si>
  <si>
    <t>М161БКЛТР012</t>
  </si>
  <si>
    <t>М161БКЛТР039</t>
  </si>
  <si>
    <t>М161БКЛТР035</t>
  </si>
  <si>
    <t>М161БКЛТР015</t>
  </si>
  <si>
    <t>М161БКЛТР016</t>
  </si>
  <si>
    <t>М161БКЛТР003</t>
  </si>
  <si>
    <t>М161БМКМК064</t>
  </si>
  <si>
    <t>М161БКЛТР017</t>
  </si>
  <si>
    <t>М161БКЛТР018</t>
  </si>
  <si>
    <t>М161БКЛТР019</t>
  </si>
  <si>
    <t>М161БКЛТР020</t>
  </si>
  <si>
    <t>М161БКЛТР021</t>
  </si>
  <si>
    <t>М161БКЛТР013</t>
  </si>
  <si>
    <t>М161БКЛТР030</t>
  </si>
  <si>
    <t>М171БКЛТР001</t>
  </si>
  <si>
    <t>М161БКЛТР043</t>
  </si>
  <si>
    <t>М161БКЛТР022</t>
  </si>
  <si>
    <t>М161БКЛТР008</t>
  </si>
  <si>
    <t>М161БКЛТР023</t>
  </si>
  <si>
    <t>М161БКЛТР036</t>
  </si>
  <si>
    <t>М161БКЛТР037</t>
  </si>
  <si>
    <t>М161БКЛТР040</t>
  </si>
  <si>
    <t>М161БКЛТР026</t>
  </si>
  <si>
    <t>Онлайн дисциплина по выбору из рекомендованного списка</t>
  </si>
  <si>
    <t>Английский язык</t>
  </si>
  <si>
    <t>2 модуль</t>
  </si>
  <si>
    <t>Бизнес и предпринимательство в странах Азии</t>
  </si>
  <si>
    <t>Введение в исследования культуры</t>
  </si>
  <si>
    <t>Введение в урбанистику</t>
  </si>
  <si>
    <t>История России в именах и судьбах</t>
  </si>
  <si>
    <t>История политической и правовой мысли от истоков до Великой французской революции</t>
  </si>
  <si>
    <t>Культура повседневности</t>
  </si>
  <si>
    <t>Культура современных обществ: социологический анализ</t>
  </si>
  <si>
    <t>Логика и основы критического мышления</t>
  </si>
  <si>
    <t>Методы исследований медиатекстов</t>
  </si>
  <si>
    <t>Микроэкономика</t>
  </si>
  <si>
    <t>Навыки академической коммуникации</t>
  </si>
  <si>
    <t>Новостная грамотность: новость как объект манипуляции</t>
  </si>
  <si>
    <t>Основы права</t>
  </si>
  <si>
    <t>Основы русского жестового языка</t>
  </si>
  <si>
    <t>Основы теории организации и управление персоналом</t>
  </si>
  <si>
    <t>Психология личности и индивидуальных различий</t>
  </si>
  <si>
    <t>Революционные идеи: введение в политическую философию</t>
  </si>
  <si>
    <t>Русский язык как иностранный. Уровень 6. Продвинутый</t>
  </si>
  <si>
    <t>Свобода собраний: практика в сравнительной перспективе</t>
  </si>
  <si>
    <t>Старение населения в современном обществе</t>
  </si>
  <si>
    <t>Структура и функции рассказа, или что такое нарративный дискурс</t>
  </si>
  <si>
    <t>Танец и двигательная культура в истории и современности</t>
  </si>
  <si>
    <t>Философия древнего мира и средних веков</t>
  </si>
  <si>
    <t>Физическая культура</t>
  </si>
  <si>
    <t>Зачет</t>
  </si>
  <si>
    <t>н/я</t>
  </si>
  <si>
    <t xml:space="preserve">нет оценки </t>
  </si>
  <si>
    <t>+</t>
  </si>
  <si>
    <t>5 - 6</t>
  </si>
  <si>
    <t>9 - 10</t>
  </si>
  <si>
    <t>12 - 13</t>
  </si>
  <si>
    <t>15 - 17</t>
  </si>
  <si>
    <t>21 - 22</t>
  </si>
  <si>
    <t>24 - 25</t>
  </si>
  <si>
    <t>Бакалавриат 2 курс</t>
  </si>
  <si>
    <t>2017/2018 учебный год I семестр, до пересдач</t>
  </si>
  <si>
    <t>Факультет гуманитарных наук</t>
  </si>
  <si>
    <t>Нормирующий коэффициент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</si>
</sst>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AP49"/>
  <sheetViews>
    <sheetView tabSelected="1" topLeftCell="D1" workbookViewId="0">
      <selection activeCell="E1" sqref="E1:E1048576"/>
    </sheetView>
  </sheetViews>
  <sheetFormatPr defaultRowHeight="12.75" x14ac:dyDescent="0.2"/>
  <cols>
    <col min="1" max="1" width="9.140625" style="14"/>
    <col min="2" max="2" width="15.7109375" style="9" customWidth="1"/>
    <col min="3" max="3" width="13.85546875" style="7" hidden="1" customWidth="1"/>
    <col min="4" max="4" width="10.5703125" style="1" customWidth="1"/>
    <col min="5" max="5" width="10.7109375" style="1" hidden="1" customWidth="1"/>
    <col min="6" max="33" width="10.7109375" style="17" customWidth="1"/>
    <col min="34" max="36" width="10.7109375" style="13" customWidth="1"/>
    <col min="37" max="38" width="10.7109375" style="1" hidden="1" customWidth="1"/>
    <col min="39" max="39" width="10.7109375" style="13" customWidth="1"/>
    <col min="40" max="40" width="10.7109375" style="1" hidden="1" customWidth="1"/>
    <col min="41" max="41" width="10.7109375" style="1" customWidth="1"/>
    <col min="42" max="42" width="10.7109375" style="1" hidden="1" customWidth="1"/>
    <col min="43" max="87" width="10.7109375" style="1" customWidth="1"/>
    <col min="88" max="16384" width="9.140625" style="1"/>
  </cols>
  <sheetData>
    <row r="1" spans="1:42" s="6" customFormat="1" ht="32.25" customHeight="1" x14ac:dyDescent="0.2">
      <c r="A1" s="40" t="s">
        <v>11</v>
      </c>
      <c r="B1" s="41"/>
      <c r="C1" s="41"/>
      <c r="D1" s="41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1"/>
      <c r="AI1" s="11"/>
      <c r="AJ1" s="11"/>
      <c r="AM1" s="11"/>
    </row>
    <row r="2" spans="1:42" s="5" customFormat="1" ht="15.75" customHeight="1" x14ac:dyDescent="0.2">
      <c r="A2" s="46" t="s">
        <v>95</v>
      </c>
      <c r="B2" s="47"/>
      <c r="C2" s="47"/>
      <c r="D2" s="47"/>
      <c r="E2" s="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6"/>
      <c r="AI2" s="6"/>
      <c r="AJ2" s="12"/>
      <c r="AM2" s="12"/>
    </row>
    <row r="3" spans="1:42" s="5" customFormat="1" ht="15.75" customHeight="1" x14ac:dyDescent="0.2">
      <c r="A3" s="46" t="s">
        <v>96</v>
      </c>
      <c r="B3" s="47"/>
      <c r="C3" s="47"/>
      <c r="D3" s="47"/>
      <c r="E3" s="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6"/>
      <c r="AI3" s="6"/>
      <c r="AJ3" s="12"/>
      <c r="AM3" s="12"/>
    </row>
    <row r="4" spans="1:42" s="5" customFormat="1" ht="15.75" customHeight="1" x14ac:dyDescent="0.2">
      <c r="A4" s="46" t="s">
        <v>94</v>
      </c>
      <c r="B4" s="47"/>
      <c r="C4" s="47"/>
      <c r="D4" s="47"/>
      <c r="E4" s="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6"/>
      <c r="AI4" s="6"/>
      <c r="AJ4" s="12"/>
      <c r="AM4" s="12"/>
    </row>
    <row r="5" spans="1:42" s="5" customFormat="1" ht="15.75" customHeight="1" x14ac:dyDescent="0.2">
      <c r="A5" s="46" t="s">
        <v>13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6"/>
      <c r="AJ5" s="12"/>
      <c r="AM5" s="12"/>
    </row>
    <row r="6" spans="1:42" s="5" customFormat="1" ht="15.75" customHeight="1" x14ac:dyDescent="0.2">
      <c r="A6" s="14"/>
      <c r="B6" s="8"/>
      <c r="C6" s="4"/>
      <c r="D6" s="4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2"/>
      <c r="AI6" s="12"/>
      <c r="AJ6" s="12"/>
      <c r="AM6" s="12"/>
    </row>
    <row r="7" spans="1:42" s="5" customFormat="1" ht="15.75" customHeight="1" x14ac:dyDescent="0.2">
      <c r="A7" s="14"/>
      <c r="B7" s="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2"/>
      <c r="AI7" s="12"/>
      <c r="AJ7" s="12"/>
      <c r="AM7" s="12"/>
    </row>
    <row r="8" spans="1:42" s="2" customFormat="1" ht="20.25" customHeight="1" x14ac:dyDescent="0.2">
      <c r="A8" s="43" t="s">
        <v>1</v>
      </c>
      <c r="B8" s="48" t="s">
        <v>2</v>
      </c>
      <c r="C8" s="43" t="s">
        <v>10</v>
      </c>
      <c r="D8" s="43" t="s">
        <v>0</v>
      </c>
      <c r="E8" s="18"/>
      <c r="F8" s="38" t="s">
        <v>18</v>
      </c>
      <c r="G8" s="39"/>
      <c r="H8" s="38" t="s">
        <v>59</v>
      </c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5" t="s">
        <v>4</v>
      </c>
      <c r="AI8" s="35" t="s">
        <v>97</v>
      </c>
      <c r="AJ8" s="45" t="s">
        <v>5</v>
      </c>
      <c r="AK8" s="42" t="s">
        <v>6</v>
      </c>
      <c r="AL8" s="42" t="s">
        <v>7</v>
      </c>
      <c r="AM8" s="45" t="s">
        <v>12</v>
      </c>
      <c r="AN8" s="42" t="s">
        <v>8</v>
      </c>
      <c r="AO8" s="42" t="s">
        <v>9</v>
      </c>
    </row>
    <row r="9" spans="1:42" s="2" customFormat="1" ht="20.25" customHeight="1" x14ac:dyDescent="0.2">
      <c r="A9" s="43"/>
      <c r="B9" s="48"/>
      <c r="C9" s="43"/>
      <c r="D9" s="43"/>
      <c r="E9" s="18"/>
      <c r="F9" s="38" t="s">
        <v>17</v>
      </c>
      <c r="G9" s="39"/>
      <c r="H9" s="38" t="s">
        <v>17</v>
      </c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19" t="s">
        <v>84</v>
      </c>
      <c r="AH9" s="45"/>
      <c r="AI9" s="36"/>
      <c r="AJ9" s="45"/>
      <c r="AK9" s="42"/>
      <c r="AL9" s="42"/>
      <c r="AM9" s="45"/>
      <c r="AN9" s="42"/>
      <c r="AO9" s="42"/>
    </row>
    <row r="10" spans="1:42" s="3" customFormat="1" ht="200.1" customHeight="1" x14ac:dyDescent="0.2">
      <c r="A10" s="43"/>
      <c r="B10" s="48"/>
      <c r="C10" s="43"/>
      <c r="D10" s="43"/>
      <c r="E10" s="20"/>
      <c r="F10" s="21" t="s">
        <v>16</v>
      </c>
      <c r="G10" s="21" t="s">
        <v>57</v>
      </c>
      <c r="H10" s="21" t="s">
        <v>58</v>
      </c>
      <c r="I10" s="21" t="s">
        <v>60</v>
      </c>
      <c r="J10" s="21" t="s">
        <v>61</v>
      </c>
      <c r="K10" s="21" t="s">
        <v>62</v>
      </c>
      <c r="L10" s="21" t="s">
        <v>63</v>
      </c>
      <c r="M10" s="21" t="s">
        <v>16</v>
      </c>
      <c r="N10" s="21" t="s">
        <v>64</v>
      </c>
      <c r="O10" s="21" t="s">
        <v>65</v>
      </c>
      <c r="P10" s="21" t="s">
        <v>66</v>
      </c>
      <c r="Q10" s="21" t="s">
        <v>67</v>
      </c>
      <c r="R10" s="21" t="s">
        <v>68</v>
      </c>
      <c r="S10" s="21" t="s">
        <v>69</v>
      </c>
      <c r="T10" s="21" t="s">
        <v>70</v>
      </c>
      <c r="U10" s="21" t="s">
        <v>71</v>
      </c>
      <c r="V10" s="21" t="s">
        <v>72</v>
      </c>
      <c r="W10" s="21" t="s">
        <v>73</v>
      </c>
      <c r="X10" s="21" t="s">
        <v>74</v>
      </c>
      <c r="Y10" s="21" t="s">
        <v>75</v>
      </c>
      <c r="Z10" s="21" t="s">
        <v>76</v>
      </c>
      <c r="AA10" s="21" t="s">
        <v>77</v>
      </c>
      <c r="AB10" s="21" t="s">
        <v>78</v>
      </c>
      <c r="AC10" s="21" t="s">
        <v>79</v>
      </c>
      <c r="AD10" s="21" t="s">
        <v>80</v>
      </c>
      <c r="AE10" s="21" t="s">
        <v>81</v>
      </c>
      <c r="AF10" s="21" t="s">
        <v>82</v>
      </c>
      <c r="AG10" s="21" t="s">
        <v>83</v>
      </c>
      <c r="AH10" s="45"/>
      <c r="AI10" s="36"/>
      <c r="AJ10" s="45"/>
      <c r="AK10" s="42"/>
      <c r="AL10" s="42"/>
      <c r="AM10" s="45"/>
      <c r="AN10" s="42"/>
      <c r="AO10" s="42"/>
    </row>
    <row r="11" spans="1:42" s="10" customFormat="1" ht="18.75" customHeight="1" x14ac:dyDescent="0.2">
      <c r="A11" s="44" t="s">
        <v>3</v>
      </c>
      <c r="B11" s="44"/>
      <c r="C11" s="44"/>
      <c r="D11" s="44"/>
      <c r="E11" s="22"/>
      <c r="F11" s="23">
        <v>2</v>
      </c>
      <c r="G11" s="23">
        <v>3</v>
      </c>
      <c r="H11" s="23">
        <v>0</v>
      </c>
      <c r="I11" s="23">
        <v>5</v>
      </c>
      <c r="J11" s="23">
        <v>4</v>
      </c>
      <c r="K11" s="23">
        <v>5</v>
      </c>
      <c r="L11" s="23">
        <v>5</v>
      </c>
      <c r="M11" s="23">
        <v>2</v>
      </c>
      <c r="N11" s="23">
        <v>5</v>
      </c>
      <c r="O11" s="23">
        <v>5</v>
      </c>
      <c r="P11" s="23">
        <v>5</v>
      </c>
      <c r="Q11" s="23">
        <v>5</v>
      </c>
      <c r="R11" s="23">
        <v>5</v>
      </c>
      <c r="S11" s="23">
        <v>5</v>
      </c>
      <c r="T11" s="23">
        <v>5</v>
      </c>
      <c r="U11" s="23">
        <v>5</v>
      </c>
      <c r="V11" s="23">
        <v>5</v>
      </c>
      <c r="W11" s="23">
        <v>2</v>
      </c>
      <c r="X11" s="23">
        <v>5</v>
      </c>
      <c r="Y11" s="23">
        <v>5</v>
      </c>
      <c r="Z11" s="23">
        <v>5</v>
      </c>
      <c r="AA11" s="23">
        <v>6</v>
      </c>
      <c r="AB11" s="23">
        <v>5</v>
      </c>
      <c r="AC11" s="23">
        <v>0</v>
      </c>
      <c r="AD11" s="23">
        <v>5</v>
      </c>
      <c r="AE11" s="23">
        <v>0</v>
      </c>
      <c r="AF11" s="23">
        <v>5</v>
      </c>
      <c r="AG11" s="23">
        <v>0</v>
      </c>
      <c r="AH11" s="45"/>
      <c r="AI11" s="37"/>
      <c r="AJ11" s="45"/>
      <c r="AK11" s="42"/>
      <c r="AL11" s="42"/>
      <c r="AM11" s="45"/>
      <c r="AN11" s="42"/>
      <c r="AO11" s="42"/>
    </row>
    <row r="12" spans="1:42" x14ac:dyDescent="0.2">
      <c r="A12" s="24">
        <v>1</v>
      </c>
      <c r="B12" s="25" t="s">
        <v>48</v>
      </c>
      <c r="C12" s="26">
        <v>1820477738</v>
      </c>
      <c r="D12" s="27" t="s">
        <v>30</v>
      </c>
      <c r="E12" s="27"/>
      <c r="F12" s="28">
        <v>10</v>
      </c>
      <c r="G12" s="28">
        <v>10</v>
      </c>
      <c r="H12" s="28">
        <v>8</v>
      </c>
      <c r="I12" s="28"/>
      <c r="J12" s="28"/>
      <c r="K12" s="28"/>
      <c r="L12" s="28"/>
      <c r="M12" s="28">
        <v>10</v>
      </c>
      <c r="N12" s="28"/>
      <c r="O12" s="28">
        <v>10</v>
      </c>
      <c r="P12" s="28"/>
      <c r="Q12" s="28">
        <v>9</v>
      </c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 t="s">
        <v>87</v>
      </c>
      <c r="AH12" s="30">
        <v>165</v>
      </c>
      <c r="AI12" s="30">
        <f t="shared" ref="AI12:AI49" si="0">IF(AH12 &gt; 0,AJ12/AH12,0)</f>
        <v>1.3529411764705883</v>
      </c>
      <c r="AJ12" s="30">
        <f t="shared" ref="AJ12:AJ49" si="1">IF(AN12 &gt; 0,AH12*MAX(AN$12:AN$49)/AN12, 0)</f>
        <v>223.23529411764707</v>
      </c>
      <c r="AK12" s="27">
        <v>57</v>
      </c>
      <c r="AL12" s="27">
        <v>6</v>
      </c>
      <c r="AM12" s="30">
        <f t="shared" ref="AM12:AM49" si="2">IF(AL12 &gt; 0,AK12/AL12,0)</f>
        <v>9.5</v>
      </c>
      <c r="AN12" s="27">
        <v>17</v>
      </c>
      <c r="AO12" s="27">
        <f>MIN($F12:AG12)</f>
        <v>8</v>
      </c>
      <c r="AP12" s="1">
        <v>1</v>
      </c>
    </row>
    <row r="13" spans="1:42" x14ac:dyDescent="0.2">
      <c r="A13" s="24">
        <v>2</v>
      </c>
      <c r="B13" s="25" t="s">
        <v>29</v>
      </c>
      <c r="C13" s="26">
        <v>1636666318</v>
      </c>
      <c r="D13" s="27" t="s">
        <v>14</v>
      </c>
      <c r="E13" s="27"/>
      <c r="F13" s="28">
        <v>9</v>
      </c>
      <c r="G13" s="28">
        <v>10</v>
      </c>
      <c r="H13" s="28">
        <v>8</v>
      </c>
      <c r="I13" s="28"/>
      <c r="J13" s="28"/>
      <c r="K13" s="28"/>
      <c r="L13" s="28"/>
      <c r="M13" s="28">
        <v>10</v>
      </c>
      <c r="N13" s="28"/>
      <c r="O13" s="28">
        <v>10</v>
      </c>
      <c r="P13" s="28"/>
      <c r="Q13" s="28"/>
      <c r="R13" s="28">
        <v>9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 t="s">
        <v>87</v>
      </c>
      <c r="AH13" s="30">
        <v>163</v>
      </c>
      <c r="AI13" s="30">
        <f t="shared" si="0"/>
        <v>1.3529411764705883</v>
      </c>
      <c r="AJ13" s="30">
        <f t="shared" si="1"/>
        <v>220.52941176470588</v>
      </c>
      <c r="AK13" s="27">
        <v>56</v>
      </c>
      <c r="AL13" s="27">
        <v>6</v>
      </c>
      <c r="AM13" s="30">
        <f t="shared" si="2"/>
        <v>9.3333333333333339</v>
      </c>
      <c r="AN13" s="27">
        <v>17</v>
      </c>
      <c r="AO13" s="27">
        <f>MIN($F13:AG13)</f>
        <v>8</v>
      </c>
      <c r="AP13" s="1">
        <v>2</v>
      </c>
    </row>
    <row r="14" spans="1:42" x14ac:dyDescent="0.2">
      <c r="A14" s="24">
        <v>3</v>
      </c>
      <c r="B14" s="25" t="s">
        <v>52</v>
      </c>
      <c r="C14" s="26">
        <v>1636665724</v>
      </c>
      <c r="D14" s="27" t="s">
        <v>14</v>
      </c>
      <c r="E14" s="27"/>
      <c r="F14" s="28">
        <v>7</v>
      </c>
      <c r="G14" s="28">
        <v>10</v>
      </c>
      <c r="H14" s="28">
        <v>7</v>
      </c>
      <c r="I14" s="28"/>
      <c r="J14" s="28"/>
      <c r="K14" s="28">
        <v>10</v>
      </c>
      <c r="L14" s="28"/>
      <c r="M14" s="28">
        <v>9</v>
      </c>
      <c r="N14" s="28"/>
      <c r="O14" s="28">
        <v>10</v>
      </c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 t="s">
        <v>87</v>
      </c>
      <c r="AH14" s="30">
        <v>162</v>
      </c>
      <c r="AI14" s="30">
        <f t="shared" si="0"/>
        <v>1.3529411764705883</v>
      </c>
      <c r="AJ14" s="30">
        <f t="shared" si="1"/>
        <v>219.1764705882353</v>
      </c>
      <c r="AK14" s="27">
        <v>53</v>
      </c>
      <c r="AL14" s="27">
        <v>6</v>
      </c>
      <c r="AM14" s="30">
        <f t="shared" si="2"/>
        <v>8.8333333333333339</v>
      </c>
      <c r="AN14" s="27">
        <v>17</v>
      </c>
      <c r="AO14" s="27">
        <f>MIN($F14:AG14)</f>
        <v>7</v>
      </c>
      <c r="AP14" s="1">
        <v>3</v>
      </c>
    </row>
    <row r="15" spans="1:42" x14ac:dyDescent="0.2">
      <c r="A15" s="24">
        <v>4</v>
      </c>
      <c r="B15" s="25" t="s">
        <v>19</v>
      </c>
      <c r="C15" s="26">
        <v>1636666377</v>
      </c>
      <c r="D15" s="27" t="s">
        <v>14</v>
      </c>
      <c r="E15" s="27"/>
      <c r="F15" s="28">
        <v>9</v>
      </c>
      <c r="G15" s="28">
        <v>10</v>
      </c>
      <c r="H15" s="28">
        <v>7</v>
      </c>
      <c r="I15" s="28"/>
      <c r="J15" s="28"/>
      <c r="K15" s="28">
        <v>9</v>
      </c>
      <c r="L15" s="28"/>
      <c r="M15" s="28">
        <v>10</v>
      </c>
      <c r="N15" s="28"/>
      <c r="O15" s="28">
        <v>9</v>
      </c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>
        <v>10</v>
      </c>
      <c r="AF15" s="28"/>
      <c r="AG15" s="29" t="s">
        <v>87</v>
      </c>
      <c r="AH15" s="30">
        <v>158</v>
      </c>
      <c r="AI15" s="30">
        <f t="shared" si="0"/>
        <v>1.3529411764705881</v>
      </c>
      <c r="AJ15" s="30">
        <f t="shared" si="1"/>
        <v>213.76470588235293</v>
      </c>
      <c r="AK15" s="27">
        <v>64</v>
      </c>
      <c r="AL15" s="27">
        <v>7</v>
      </c>
      <c r="AM15" s="30">
        <f t="shared" si="2"/>
        <v>9.1428571428571423</v>
      </c>
      <c r="AN15" s="27">
        <v>17</v>
      </c>
      <c r="AO15" s="27">
        <f>MIN($F15:AG15)</f>
        <v>7</v>
      </c>
      <c r="AP15" s="1">
        <v>4</v>
      </c>
    </row>
    <row r="16" spans="1:42" x14ac:dyDescent="0.2">
      <c r="A16" s="33" t="s">
        <v>88</v>
      </c>
      <c r="B16" s="25" t="s">
        <v>51</v>
      </c>
      <c r="C16" s="26">
        <v>1636666000</v>
      </c>
      <c r="D16" s="27" t="s">
        <v>14</v>
      </c>
      <c r="E16" s="27"/>
      <c r="F16" s="28">
        <v>8</v>
      </c>
      <c r="G16" s="28">
        <v>10</v>
      </c>
      <c r="H16" s="28">
        <v>8</v>
      </c>
      <c r="I16" s="28"/>
      <c r="J16" s="28"/>
      <c r="K16" s="28"/>
      <c r="L16" s="28"/>
      <c r="M16" s="28">
        <v>9</v>
      </c>
      <c r="N16" s="28"/>
      <c r="O16" s="28">
        <v>9</v>
      </c>
      <c r="P16" s="28"/>
      <c r="Q16" s="28"/>
      <c r="R16" s="28"/>
      <c r="S16" s="28"/>
      <c r="T16" s="28">
        <v>9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>
        <v>10</v>
      </c>
      <c r="AF16" s="28"/>
      <c r="AG16" s="29" t="s">
        <v>87</v>
      </c>
      <c r="AH16" s="30">
        <v>154</v>
      </c>
      <c r="AI16" s="30">
        <f t="shared" si="0"/>
        <v>1.3529411764705881</v>
      </c>
      <c r="AJ16" s="30">
        <f t="shared" si="1"/>
        <v>208.35294117647058</v>
      </c>
      <c r="AK16" s="27">
        <v>63</v>
      </c>
      <c r="AL16" s="27">
        <v>7</v>
      </c>
      <c r="AM16" s="30">
        <f t="shared" si="2"/>
        <v>9</v>
      </c>
      <c r="AN16" s="27">
        <v>17</v>
      </c>
      <c r="AO16" s="27">
        <f>MIN($F16:AG16)</f>
        <v>8</v>
      </c>
      <c r="AP16" s="1">
        <v>5</v>
      </c>
    </row>
    <row r="17" spans="1:42" x14ac:dyDescent="0.2">
      <c r="A17" s="34"/>
      <c r="B17" s="25" t="s">
        <v>47</v>
      </c>
      <c r="C17" s="26">
        <v>1636666263</v>
      </c>
      <c r="D17" s="27" t="s">
        <v>30</v>
      </c>
      <c r="E17" s="27"/>
      <c r="F17" s="28">
        <v>8</v>
      </c>
      <c r="G17" s="28">
        <v>10</v>
      </c>
      <c r="H17" s="28">
        <v>7</v>
      </c>
      <c r="I17" s="28"/>
      <c r="J17" s="28"/>
      <c r="K17" s="28"/>
      <c r="L17" s="28"/>
      <c r="M17" s="28">
        <v>9</v>
      </c>
      <c r="N17" s="28"/>
      <c r="O17" s="28">
        <v>9</v>
      </c>
      <c r="P17" s="28">
        <v>9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 t="s">
        <v>87</v>
      </c>
      <c r="AH17" s="30">
        <v>154</v>
      </c>
      <c r="AI17" s="30">
        <f t="shared" si="0"/>
        <v>1.3529411764705881</v>
      </c>
      <c r="AJ17" s="30">
        <f t="shared" si="1"/>
        <v>208.35294117647058</v>
      </c>
      <c r="AK17" s="27">
        <v>52</v>
      </c>
      <c r="AL17" s="27">
        <v>6</v>
      </c>
      <c r="AM17" s="30">
        <f t="shared" si="2"/>
        <v>8.6666666666666661</v>
      </c>
      <c r="AN17" s="27">
        <v>17</v>
      </c>
      <c r="AO17" s="27">
        <f>MIN($F17:AG17)</f>
        <v>7</v>
      </c>
      <c r="AP17" s="1">
        <v>6</v>
      </c>
    </row>
    <row r="18" spans="1:42" x14ac:dyDescent="0.2">
      <c r="A18" s="24">
        <v>7</v>
      </c>
      <c r="B18" s="25" t="s">
        <v>25</v>
      </c>
      <c r="C18" s="26">
        <v>1636666289</v>
      </c>
      <c r="D18" s="27" t="s">
        <v>14</v>
      </c>
      <c r="E18" s="27"/>
      <c r="F18" s="28">
        <v>8</v>
      </c>
      <c r="G18" s="28">
        <v>10</v>
      </c>
      <c r="H18" s="28">
        <v>8</v>
      </c>
      <c r="I18" s="28"/>
      <c r="J18" s="28"/>
      <c r="K18" s="28"/>
      <c r="L18" s="28"/>
      <c r="M18" s="28">
        <v>9</v>
      </c>
      <c r="N18" s="28"/>
      <c r="O18" s="28">
        <v>9</v>
      </c>
      <c r="P18" s="28">
        <v>8</v>
      </c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 t="s">
        <v>87</v>
      </c>
      <c r="AH18" s="30">
        <v>149</v>
      </c>
      <c r="AI18" s="30">
        <f t="shared" si="0"/>
        <v>1.3529411764705883</v>
      </c>
      <c r="AJ18" s="30">
        <f t="shared" si="1"/>
        <v>201.58823529411765</v>
      </c>
      <c r="AK18" s="27">
        <v>52</v>
      </c>
      <c r="AL18" s="27">
        <v>6</v>
      </c>
      <c r="AM18" s="30">
        <f t="shared" si="2"/>
        <v>8.6666666666666661</v>
      </c>
      <c r="AN18" s="27">
        <v>17</v>
      </c>
      <c r="AO18" s="27">
        <f>MIN($F18:AG18)</f>
        <v>8</v>
      </c>
      <c r="AP18" s="1">
        <v>7</v>
      </c>
    </row>
    <row r="19" spans="1:42" x14ac:dyDescent="0.2">
      <c r="A19" s="24">
        <v>8</v>
      </c>
      <c r="B19" s="25" t="s">
        <v>24</v>
      </c>
      <c r="C19" s="26">
        <v>1636666610</v>
      </c>
      <c r="D19" s="27" t="s">
        <v>14</v>
      </c>
      <c r="E19" s="27"/>
      <c r="F19" s="28">
        <v>7</v>
      </c>
      <c r="G19" s="28">
        <v>10</v>
      </c>
      <c r="H19" s="28">
        <v>6</v>
      </c>
      <c r="I19" s="28"/>
      <c r="J19" s="28"/>
      <c r="K19" s="28"/>
      <c r="L19" s="28"/>
      <c r="M19" s="28">
        <v>8</v>
      </c>
      <c r="N19" s="28"/>
      <c r="O19" s="28">
        <v>8</v>
      </c>
      <c r="P19" s="28"/>
      <c r="Q19" s="28"/>
      <c r="R19" s="28">
        <v>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9" t="s">
        <v>87</v>
      </c>
      <c r="AH19" s="30">
        <v>145</v>
      </c>
      <c r="AI19" s="30">
        <f t="shared" si="0"/>
        <v>1.3529411764705883</v>
      </c>
      <c r="AJ19" s="30">
        <f t="shared" si="1"/>
        <v>196.1764705882353</v>
      </c>
      <c r="AK19" s="27">
        <v>48</v>
      </c>
      <c r="AL19" s="27">
        <v>6</v>
      </c>
      <c r="AM19" s="30">
        <f t="shared" si="2"/>
        <v>8</v>
      </c>
      <c r="AN19" s="27">
        <v>17</v>
      </c>
      <c r="AO19" s="27">
        <f>MIN($F19:AG19)</f>
        <v>6</v>
      </c>
      <c r="AP19" s="1">
        <v>8</v>
      </c>
    </row>
    <row r="20" spans="1:42" x14ac:dyDescent="0.2">
      <c r="A20" s="33" t="s">
        <v>89</v>
      </c>
      <c r="B20" s="25" t="s">
        <v>26</v>
      </c>
      <c r="C20" s="26">
        <v>1636665940</v>
      </c>
      <c r="D20" s="27" t="s">
        <v>14</v>
      </c>
      <c r="E20" s="27"/>
      <c r="F20" s="28">
        <v>7</v>
      </c>
      <c r="G20" s="28">
        <v>9</v>
      </c>
      <c r="H20" s="28">
        <v>7</v>
      </c>
      <c r="I20" s="28"/>
      <c r="J20" s="28"/>
      <c r="K20" s="28"/>
      <c r="L20" s="28"/>
      <c r="M20" s="28">
        <v>8</v>
      </c>
      <c r="N20" s="28"/>
      <c r="O20" s="28">
        <v>9</v>
      </c>
      <c r="P20" s="28">
        <v>8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9" t="s">
        <v>87</v>
      </c>
      <c r="AH20" s="30">
        <v>142</v>
      </c>
      <c r="AI20" s="30">
        <f t="shared" si="0"/>
        <v>1.3529411764705883</v>
      </c>
      <c r="AJ20" s="30">
        <f t="shared" si="1"/>
        <v>192.11764705882354</v>
      </c>
      <c r="AK20" s="27">
        <v>48</v>
      </c>
      <c r="AL20" s="27">
        <v>6</v>
      </c>
      <c r="AM20" s="30">
        <f t="shared" si="2"/>
        <v>8</v>
      </c>
      <c r="AN20" s="27">
        <v>17</v>
      </c>
      <c r="AO20" s="27">
        <f>MIN($F20:AG20)</f>
        <v>7</v>
      </c>
      <c r="AP20" s="1">
        <v>9</v>
      </c>
    </row>
    <row r="21" spans="1:42" x14ac:dyDescent="0.2">
      <c r="A21" s="34"/>
      <c r="B21" s="25" t="s">
        <v>36</v>
      </c>
      <c r="C21" s="26">
        <v>1638333136</v>
      </c>
      <c r="D21" s="27" t="s">
        <v>30</v>
      </c>
      <c r="E21" s="27"/>
      <c r="F21" s="28">
        <v>8</v>
      </c>
      <c r="G21" s="28">
        <v>9</v>
      </c>
      <c r="H21" s="28">
        <v>7</v>
      </c>
      <c r="I21" s="28"/>
      <c r="J21" s="28"/>
      <c r="K21" s="28"/>
      <c r="L21" s="28"/>
      <c r="M21" s="28">
        <v>7</v>
      </c>
      <c r="N21" s="28"/>
      <c r="O21" s="28">
        <v>8</v>
      </c>
      <c r="P21" s="28"/>
      <c r="Q21" s="28"/>
      <c r="R21" s="28"/>
      <c r="S21" s="28"/>
      <c r="T21" s="28"/>
      <c r="U21" s="28">
        <v>9</v>
      </c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 t="s">
        <v>87</v>
      </c>
      <c r="AH21" s="30">
        <v>142</v>
      </c>
      <c r="AI21" s="30">
        <f t="shared" si="0"/>
        <v>1.3529411764705883</v>
      </c>
      <c r="AJ21" s="30">
        <f t="shared" si="1"/>
        <v>192.11764705882354</v>
      </c>
      <c r="AK21" s="27">
        <v>48</v>
      </c>
      <c r="AL21" s="27">
        <v>6</v>
      </c>
      <c r="AM21" s="30">
        <f t="shared" si="2"/>
        <v>8</v>
      </c>
      <c r="AN21" s="27">
        <v>17</v>
      </c>
      <c r="AO21" s="27">
        <f>MIN($F21:AG21)</f>
        <v>7</v>
      </c>
      <c r="AP21" s="1">
        <v>10</v>
      </c>
    </row>
    <row r="22" spans="1:42" x14ac:dyDescent="0.2">
      <c r="A22" s="24">
        <v>11</v>
      </c>
      <c r="B22" s="25" t="s">
        <v>45</v>
      </c>
      <c r="C22" s="26">
        <v>1636665844</v>
      </c>
      <c r="D22" s="27" t="s">
        <v>30</v>
      </c>
      <c r="E22" s="27"/>
      <c r="F22" s="28">
        <v>7</v>
      </c>
      <c r="G22" s="28">
        <v>9</v>
      </c>
      <c r="H22" s="28">
        <v>7</v>
      </c>
      <c r="I22" s="28"/>
      <c r="J22" s="28"/>
      <c r="K22" s="28"/>
      <c r="L22" s="28"/>
      <c r="M22" s="28">
        <v>9</v>
      </c>
      <c r="N22" s="28"/>
      <c r="O22" s="28">
        <v>8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>
        <v>8</v>
      </c>
      <c r="AG22" s="29" t="s">
        <v>87</v>
      </c>
      <c r="AH22" s="30">
        <v>139</v>
      </c>
      <c r="AI22" s="30">
        <f t="shared" si="0"/>
        <v>1.3529411764705883</v>
      </c>
      <c r="AJ22" s="30">
        <f t="shared" si="1"/>
        <v>188.05882352941177</v>
      </c>
      <c r="AK22" s="27">
        <v>48</v>
      </c>
      <c r="AL22" s="27">
        <v>6</v>
      </c>
      <c r="AM22" s="30">
        <f t="shared" si="2"/>
        <v>8</v>
      </c>
      <c r="AN22" s="27">
        <v>17</v>
      </c>
      <c r="AO22" s="27">
        <f>MIN($F22:AG22)</f>
        <v>7</v>
      </c>
      <c r="AP22" s="1">
        <v>11</v>
      </c>
    </row>
    <row r="23" spans="1:42" x14ac:dyDescent="0.2">
      <c r="A23" s="33" t="s">
        <v>90</v>
      </c>
      <c r="B23" s="25" t="s">
        <v>27</v>
      </c>
      <c r="C23" s="26">
        <v>1636666162</v>
      </c>
      <c r="D23" s="27" t="s">
        <v>14</v>
      </c>
      <c r="E23" s="27"/>
      <c r="F23" s="28">
        <v>8</v>
      </c>
      <c r="G23" s="28">
        <v>10</v>
      </c>
      <c r="H23" s="28">
        <v>7</v>
      </c>
      <c r="I23" s="28"/>
      <c r="J23" s="28"/>
      <c r="K23" s="28"/>
      <c r="L23" s="28"/>
      <c r="M23" s="28">
        <v>8</v>
      </c>
      <c r="N23" s="28"/>
      <c r="O23" s="28">
        <v>7</v>
      </c>
      <c r="P23" s="28"/>
      <c r="Q23" s="28"/>
      <c r="R23" s="28">
        <v>8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>
        <v>7</v>
      </c>
      <c r="AD23" s="28"/>
      <c r="AE23" s="28"/>
      <c r="AF23" s="28"/>
      <c r="AG23" s="29" t="s">
        <v>87</v>
      </c>
      <c r="AH23" s="30">
        <v>137</v>
      </c>
      <c r="AI23" s="30">
        <f t="shared" si="0"/>
        <v>1.3529411764705881</v>
      </c>
      <c r="AJ23" s="30">
        <f t="shared" si="1"/>
        <v>185.35294117647058</v>
      </c>
      <c r="AK23" s="27">
        <v>55</v>
      </c>
      <c r="AL23" s="27">
        <v>7</v>
      </c>
      <c r="AM23" s="30">
        <f t="shared" si="2"/>
        <v>7.8571428571428568</v>
      </c>
      <c r="AN23" s="27">
        <v>17</v>
      </c>
      <c r="AO23" s="27">
        <f>MIN($F23:AG23)</f>
        <v>7</v>
      </c>
      <c r="AP23" s="1">
        <v>12</v>
      </c>
    </row>
    <row r="24" spans="1:42" x14ac:dyDescent="0.2">
      <c r="A24" s="34"/>
      <c r="B24" s="25" t="s">
        <v>46</v>
      </c>
      <c r="C24" s="26">
        <v>1636666407</v>
      </c>
      <c r="D24" s="27" t="s">
        <v>30</v>
      </c>
      <c r="E24" s="27"/>
      <c r="F24" s="28">
        <v>7</v>
      </c>
      <c r="G24" s="28">
        <v>9</v>
      </c>
      <c r="H24" s="28">
        <v>6</v>
      </c>
      <c r="I24" s="28"/>
      <c r="J24" s="28"/>
      <c r="K24" s="28"/>
      <c r="L24" s="28"/>
      <c r="M24" s="28">
        <v>8</v>
      </c>
      <c r="N24" s="28"/>
      <c r="O24" s="28">
        <v>9</v>
      </c>
      <c r="P24" s="28"/>
      <c r="Q24" s="28">
        <v>7</v>
      </c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9" t="s">
        <v>87</v>
      </c>
      <c r="AH24" s="30">
        <v>137</v>
      </c>
      <c r="AI24" s="30">
        <f t="shared" si="0"/>
        <v>1.3529411764705881</v>
      </c>
      <c r="AJ24" s="30">
        <f t="shared" si="1"/>
        <v>185.35294117647058</v>
      </c>
      <c r="AK24" s="27">
        <v>46</v>
      </c>
      <c r="AL24" s="27">
        <v>6</v>
      </c>
      <c r="AM24" s="30">
        <f t="shared" si="2"/>
        <v>7.666666666666667</v>
      </c>
      <c r="AN24" s="27">
        <v>17</v>
      </c>
      <c r="AO24" s="27">
        <f>MIN($F24:AG24)</f>
        <v>6</v>
      </c>
      <c r="AP24" s="1">
        <v>13</v>
      </c>
    </row>
    <row r="25" spans="1:42" x14ac:dyDescent="0.2">
      <c r="A25" s="24">
        <v>14</v>
      </c>
      <c r="B25" s="25" t="s">
        <v>39</v>
      </c>
      <c r="C25" s="26">
        <v>1636665696</v>
      </c>
      <c r="D25" s="27" t="s">
        <v>30</v>
      </c>
      <c r="E25" s="27"/>
      <c r="F25" s="28">
        <v>8</v>
      </c>
      <c r="G25" s="28">
        <v>8</v>
      </c>
      <c r="H25" s="28">
        <v>7</v>
      </c>
      <c r="I25" s="28"/>
      <c r="J25" s="28"/>
      <c r="K25" s="28"/>
      <c r="L25" s="28">
        <v>7</v>
      </c>
      <c r="M25" s="28">
        <v>8</v>
      </c>
      <c r="N25" s="28"/>
      <c r="O25" s="28">
        <v>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9" t="s">
        <v>87</v>
      </c>
      <c r="AH25" s="30">
        <v>136</v>
      </c>
      <c r="AI25" s="30">
        <f t="shared" si="0"/>
        <v>1.3529411764705883</v>
      </c>
      <c r="AJ25" s="30">
        <f t="shared" si="1"/>
        <v>184</v>
      </c>
      <c r="AK25" s="27">
        <v>47</v>
      </c>
      <c r="AL25" s="27">
        <v>6</v>
      </c>
      <c r="AM25" s="30">
        <f t="shared" si="2"/>
        <v>7.833333333333333</v>
      </c>
      <c r="AN25" s="27">
        <v>17</v>
      </c>
      <c r="AO25" s="27">
        <f>MIN($F25:AG25)</f>
        <v>7</v>
      </c>
      <c r="AP25" s="1">
        <v>14</v>
      </c>
    </row>
    <row r="26" spans="1:42" x14ac:dyDescent="0.2">
      <c r="A26" s="33" t="s">
        <v>91</v>
      </c>
      <c r="B26" s="25" t="s">
        <v>42</v>
      </c>
      <c r="C26" s="26">
        <v>1636666190</v>
      </c>
      <c r="D26" s="27" t="s">
        <v>30</v>
      </c>
      <c r="E26" s="27"/>
      <c r="F26" s="28">
        <v>6</v>
      </c>
      <c r="G26" s="28">
        <v>9</v>
      </c>
      <c r="H26" s="28">
        <v>7</v>
      </c>
      <c r="I26" s="28"/>
      <c r="J26" s="28"/>
      <c r="K26" s="28"/>
      <c r="L26" s="28"/>
      <c r="M26" s="28">
        <v>8</v>
      </c>
      <c r="N26" s="28"/>
      <c r="O26" s="28">
        <v>8</v>
      </c>
      <c r="P26" s="28"/>
      <c r="Q26" s="28">
        <v>8</v>
      </c>
      <c r="R26" s="28"/>
      <c r="S26" s="28"/>
      <c r="T26" s="28"/>
      <c r="U26" s="28"/>
      <c r="V26" s="28"/>
      <c r="W26" s="28">
        <v>10</v>
      </c>
      <c r="X26" s="28"/>
      <c r="Y26" s="28"/>
      <c r="Z26" s="28"/>
      <c r="AA26" s="28"/>
      <c r="AB26" s="28"/>
      <c r="AC26" s="28"/>
      <c r="AD26" s="28"/>
      <c r="AE26" s="28"/>
      <c r="AF26" s="28"/>
      <c r="AG26" s="29" t="s">
        <v>87</v>
      </c>
      <c r="AH26" s="30">
        <v>135</v>
      </c>
      <c r="AI26" s="30">
        <f t="shared" si="0"/>
        <v>1.3529411764705883</v>
      </c>
      <c r="AJ26" s="30">
        <f t="shared" si="1"/>
        <v>182.64705882352942</v>
      </c>
      <c r="AK26" s="27">
        <v>56</v>
      </c>
      <c r="AL26" s="27">
        <v>7</v>
      </c>
      <c r="AM26" s="30">
        <f t="shared" si="2"/>
        <v>8</v>
      </c>
      <c r="AN26" s="27">
        <v>17</v>
      </c>
      <c r="AO26" s="27">
        <f>MIN($F26:AG26)</f>
        <v>6</v>
      </c>
      <c r="AP26" s="1">
        <v>15</v>
      </c>
    </row>
    <row r="27" spans="1:42" x14ac:dyDescent="0.2">
      <c r="A27" s="34"/>
      <c r="B27" s="25" t="s">
        <v>37</v>
      </c>
      <c r="C27" s="26">
        <v>1636665968</v>
      </c>
      <c r="D27" s="27" t="s">
        <v>30</v>
      </c>
      <c r="E27" s="27"/>
      <c r="F27" s="28">
        <v>5</v>
      </c>
      <c r="G27" s="28">
        <v>9</v>
      </c>
      <c r="H27" s="28">
        <v>7</v>
      </c>
      <c r="I27" s="28"/>
      <c r="J27" s="28"/>
      <c r="K27" s="28"/>
      <c r="L27" s="28">
        <v>8</v>
      </c>
      <c r="M27" s="28">
        <v>9</v>
      </c>
      <c r="N27" s="28"/>
      <c r="O27" s="28">
        <v>8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9" t="s">
        <v>87</v>
      </c>
      <c r="AH27" s="30">
        <v>135</v>
      </c>
      <c r="AI27" s="30">
        <f t="shared" si="0"/>
        <v>1.3529411764705883</v>
      </c>
      <c r="AJ27" s="30">
        <f t="shared" si="1"/>
        <v>182.64705882352942</v>
      </c>
      <c r="AK27" s="27">
        <v>46</v>
      </c>
      <c r="AL27" s="27">
        <v>6</v>
      </c>
      <c r="AM27" s="30">
        <f t="shared" si="2"/>
        <v>7.666666666666667</v>
      </c>
      <c r="AN27" s="27">
        <v>17</v>
      </c>
      <c r="AO27" s="27">
        <f>MIN($F27:AG27)</f>
        <v>5</v>
      </c>
      <c r="AP27" s="1">
        <v>16</v>
      </c>
    </row>
    <row r="28" spans="1:42" x14ac:dyDescent="0.2">
      <c r="A28" s="34"/>
      <c r="B28" s="25" t="s">
        <v>44</v>
      </c>
      <c r="C28" s="26">
        <v>1636666829</v>
      </c>
      <c r="D28" s="27" t="s">
        <v>30</v>
      </c>
      <c r="E28" s="27"/>
      <c r="F28" s="28">
        <v>6</v>
      </c>
      <c r="G28" s="28">
        <v>8</v>
      </c>
      <c r="H28" s="28">
        <v>8</v>
      </c>
      <c r="I28" s="28"/>
      <c r="J28" s="28"/>
      <c r="K28" s="28">
        <v>9</v>
      </c>
      <c r="L28" s="28"/>
      <c r="M28" s="28">
        <v>7</v>
      </c>
      <c r="N28" s="28"/>
      <c r="O28" s="28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9" t="s">
        <v>87</v>
      </c>
      <c r="AH28" s="30">
        <v>135</v>
      </c>
      <c r="AI28" s="30">
        <f t="shared" si="0"/>
        <v>1.3529411764705883</v>
      </c>
      <c r="AJ28" s="30">
        <f t="shared" si="1"/>
        <v>182.64705882352942</v>
      </c>
      <c r="AK28" s="27">
        <v>46</v>
      </c>
      <c r="AL28" s="27">
        <v>6</v>
      </c>
      <c r="AM28" s="30">
        <f t="shared" si="2"/>
        <v>7.666666666666667</v>
      </c>
      <c r="AN28" s="27">
        <v>17</v>
      </c>
      <c r="AO28" s="27">
        <f>MIN($F28:AG28)</f>
        <v>6</v>
      </c>
      <c r="AP28" s="1">
        <v>17</v>
      </c>
    </row>
    <row r="29" spans="1:42" x14ac:dyDescent="0.2">
      <c r="A29" s="24">
        <v>18</v>
      </c>
      <c r="B29" s="25" t="s">
        <v>15</v>
      </c>
      <c r="C29" s="26">
        <v>1636666512</v>
      </c>
      <c r="D29" s="27" t="s">
        <v>14</v>
      </c>
      <c r="E29" s="27"/>
      <c r="F29" s="28">
        <v>6</v>
      </c>
      <c r="G29" s="28">
        <v>10</v>
      </c>
      <c r="H29" s="28">
        <v>7</v>
      </c>
      <c r="I29" s="28"/>
      <c r="J29" s="28"/>
      <c r="K29" s="28"/>
      <c r="L29" s="28"/>
      <c r="M29" s="28">
        <v>6</v>
      </c>
      <c r="N29" s="28"/>
      <c r="O29" s="28">
        <v>9</v>
      </c>
      <c r="P29" s="28"/>
      <c r="Q29" s="28"/>
      <c r="R29" s="28"/>
      <c r="S29" s="28"/>
      <c r="T29" s="28"/>
      <c r="U29" s="28"/>
      <c r="V29" s="28"/>
      <c r="W29" s="28"/>
      <c r="X29" s="28">
        <v>7</v>
      </c>
      <c r="Y29" s="28"/>
      <c r="Z29" s="28"/>
      <c r="AA29" s="28"/>
      <c r="AB29" s="28"/>
      <c r="AC29" s="28"/>
      <c r="AD29" s="28"/>
      <c r="AE29" s="28"/>
      <c r="AF29" s="28"/>
      <c r="AG29" s="29" t="s">
        <v>87</v>
      </c>
      <c r="AH29" s="30">
        <v>134</v>
      </c>
      <c r="AI29" s="30">
        <f t="shared" si="0"/>
        <v>1.3529411764705881</v>
      </c>
      <c r="AJ29" s="30">
        <f t="shared" si="1"/>
        <v>181.29411764705881</v>
      </c>
      <c r="AK29" s="27">
        <v>45</v>
      </c>
      <c r="AL29" s="27">
        <v>6</v>
      </c>
      <c r="AM29" s="30">
        <f t="shared" si="2"/>
        <v>7.5</v>
      </c>
      <c r="AN29" s="27">
        <v>17</v>
      </c>
      <c r="AO29" s="27">
        <f>MIN($F29:AG29)</f>
        <v>6</v>
      </c>
      <c r="AP29" s="1">
        <v>18</v>
      </c>
    </row>
    <row r="30" spans="1:42" x14ac:dyDescent="0.2">
      <c r="A30" s="24">
        <v>19</v>
      </c>
      <c r="B30" s="25" t="s">
        <v>23</v>
      </c>
      <c r="C30" s="26">
        <v>1674258410</v>
      </c>
      <c r="D30" s="27" t="s">
        <v>14</v>
      </c>
      <c r="E30" s="27"/>
      <c r="F30" s="31">
        <v>3</v>
      </c>
      <c r="G30" s="28">
        <v>10</v>
      </c>
      <c r="H30" s="28">
        <v>7</v>
      </c>
      <c r="I30" s="28"/>
      <c r="J30" s="28"/>
      <c r="K30" s="28"/>
      <c r="L30" s="28"/>
      <c r="M30" s="28">
        <v>8</v>
      </c>
      <c r="N30" s="28"/>
      <c r="O30" s="28">
        <v>8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 t="s">
        <v>87</v>
      </c>
      <c r="AH30" s="30">
        <v>92</v>
      </c>
      <c r="AI30" s="30">
        <f t="shared" si="0"/>
        <v>1.9166666666666667</v>
      </c>
      <c r="AJ30" s="30">
        <f t="shared" si="1"/>
        <v>176.33333333333334</v>
      </c>
      <c r="AK30" s="27">
        <v>36</v>
      </c>
      <c r="AL30" s="27">
        <v>5</v>
      </c>
      <c r="AM30" s="30">
        <f t="shared" si="2"/>
        <v>7.2</v>
      </c>
      <c r="AN30" s="27">
        <v>12</v>
      </c>
      <c r="AO30" s="27">
        <f>MIN($F30:AG30)</f>
        <v>3</v>
      </c>
      <c r="AP30" s="1">
        <v>19</v>
      </c>
    </row>
    <row r="31" spans="1:42" x14ac:dyDescent="0.2">
      <c r="A31" s="24">
        <v>20</v>
      </c>
      <c r="B31" s="25" t="s">
        <v>32</v>
      </c>
      <c r="C31" s="26">
        <v>1636665788</v>
      </c>
      <c r="D31" s="27" t="s">
        <v>30</v>
      </c>
      <c r="E31" s="27"/>
      <c r="F31" s="28">
        <v>6</v>
      </c>
      <c r="G31" s="28">
        <v>7</v>
      </c>
      <c r="H31" s="28">
        <v>6</v>
      </c>
      <c r="I31" s="28"/>
      <c r="J31" s="28"/>
      <c r="K31" s="28"/>
      <c r="L31" s="28"/>
      <c r="M31" s="28">
        <v>8</v>
      </c>
      <c r="N31" s="28"/>
      <c r="O31" s="28">
        <v>8</v>
      </c>
      <c r="P31" s="28"/>
      <c r="Q31" s="28"/>
      <c r="R31" s="28">
        <v>8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9" t="s">
        <v>87</v>
      </c>
      <c r="AH31" s="30">
        <v>129</v>
      </c>
      <c r="AI31" s="30">
        <f t="shared" si="0"/>
        <v>1.3529411764705883</v>
      </c>
      <c r="AJ31" s="30">
        <f t="shared" si="1"/>
        <v>174.52941176470588</v>
      </c>
      <c r="AK31" s="27">
        <v>43</v>
      </c>
      <c r="AL31" s="27">
        <v>6</v>
      </c>
      <c r="AM31" s="30">
        <f t="shared" si="2"/>
        <v>7.166666666666667</v>
      </c>
      <c r="AN31" s="27">
        <v>17</v>
      </c>
      <c r="AO31" s="27">
        <f>MIN($F31:AG31)</f>
        <v>6</v>
      </c>
      <c r="AP31" s="1">
        <v>20</v>
      </c>
    </row>
    <row r="32" spans="1:42" x14ac:dyDescent="0.2">
      <c r="A32" s="33" t="s">
        <v>92</v>
      </c>
      <c r="B32" s="25" t="s">
        <v>33</v>
      </c>
      <c r="C32" s="26">
        <v>1636665636</v>
      </c>
      <c r="D32" s="27" t="s">
        <v>30</v>
      </c>
      <c r="E32" s="27"/>
      <c r="F32" s="28">
        <v>8</v>
      </c>
      <c r="G32" s="28">
        <v>10</v>
      </c>
      <c r="H32" s="28">
        <v>7</v>
      </c>
      <c r="I32" s="28"/>
      <c r="J32" s="28"/>
      <c r="K32" s="28"/>
      <c r="L32" s="28"/>
      <c r="M32" s="28">
        <v>6</v>
      </c>
      <c r="N32" s="28"/>
      <c r="O32" s="28">
        <v>8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>
        <v>6</v>
      </c>
      <c r="AG32" s="29" t="s">
        <v>87</v>
      </c>
      <c r="AH32" s="30">
        <v>128</v>
      </c>
      <c r="AI32" s="30">
        <f t="shared" si="0"/>
        <v>1.3529411764705883</v>
      </c>
      <c r="AJ32" s="30">
        <f t="shared" si="1"/>
        <v>173.1764705882353</v>
      </c>
      <c r="AK32" s="27">
        <v>45</v>
      </c>
      <c r="AL32" s="27">
        <v>6</v>
      </c>
      <c r="AM32" s="30">
        <f t="shared" si="2"/>
        <v>7.5</v>
      </c>
      <c r="AN32" s="27">
        <v>17</v>
      </c>
      <c r="AO32" s="27">
        <f>MIN($F32:AG32)</f>
        <v>6</v>
      </c>
      <c r="AP32" s="1">
        <v>21</v>
      </c>
    </row>
    <row r="33" spans="1:42" x14ac:dyDescent="0.2">
      <c r="A33" s="34"/>
      <c r="B33" s="25" t="s">
        <v>22</v>
      </c>
      <c r="C33" s="26">
        <v>1638333070</v>
      </c>
      <c r="D33" s="27" t="s">
        <v>14</v>
      </c>
      <c r="E33" s="27"/>
      <c r="F33" s="28">
        <v>6</v>
      </c>
      <c r="G33" s="28">
        <v>9</v>
      </c>
      <c r="H33" s="28">
        <v>8</v>
      </c>
      <c r="I33" s="28">
        <v>8</v>
      </c>
      <c r="J33" s="28"/>
      <c r="K33" s="28"/>
      <c r="L33" s="28"/>
      <c r="M33" s="28">
        <v>7</v>
      </c>
      <c r="N33" s="28"/>
      <c r="O33" s="28">
        <v>7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9" t="s">
        <v>87</v>
      </c>
      <c r="AH33" s="30">
        <v>128</v>
      </c>
      <c r="AI33" s="30">
        <f t="shared" si="0"/>
        <v>1.3529411764705883</v>
      </c>
      <c r="AJ33" s="30">
        <f t="shared" si="1"/>
        <v>173.1764705882353</v>
      </c>
      <c r="AK33" s="27">
        <v>45</v>
      </c>
      <c r="AL33" s="27">
        <v>6</v>
      </c>
      <c r="AM33" s="30">
        <f t="shared" si="2"/>
        <v>7.5</v>
      </c>
      <c r="AN33" s="27">
        <v>17</v>
      </c>
      <c r="AO33" s="27">
        <f>MIN($F33:AG33)</f>
        <v>6</v>
      </c>
      <c r="AP33" s="1">
        <v>22</v>
      </c>
    </row>
    <row r="34" spans="1:42" x14ac:dyDescent="0.2">
      <c r="A34" s="24">
        <v>23</v>
      </c>
      <c r="B34" s="25" t="s">
        <v>20</v>
      </c>
      <c r="C34" s="26">
        <v>1636666765</v>
      </c>
      <c r="D34" s="27" t="s">
        <v>14</v>
      </c>
      <c r="E34" s="27"/>
      <c r="F34" s="28">
        <v>7</v>
      </c>
      <c r="G34" s="28">
        <v>8</v>
      </c>
      <c r="H34" s="28"/>
      <c r="I34" s="28"/>
      <c r="J34" s="28"/>
      <c r="K34" s="28"/>
      <c r="L34" s="28"/>
      <c r="M34" s="28">
        <v>8</v>
      </c>
      <c r="N34" s="28">
        <v>8</v>
      </c>
      <c r="O34" s="28">
        <v>6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 t="s">
        <v>87</v>
      </c>
      <c r="AH34" s="30">
        <v>124</v>
      </c>
      <c r="AI34" s="30">
        <f t="shared" si="0"/>
        <v>1.3529411764705881</v>
      </c>
      <c r="AJ34" s="30">
        <f t="shared" si="1"/>
        <v>167.76470588235293</v>
      </c>
      <c r="AK34" s="27">
        <v>37</v>
      </c>
      <c r="AL34" s="27">
        <v>5</v>
      </c>
      <c r="AM34" s="30">
        <f t="shared" si="2"/>
        <v>7.4</v>
      </c>
      <c r="AN34" s="27">
        <v>17</v>
      </c>
      <c r="AO34" s="27">
        <f>MIN($F34:AG34)</f>
        <v>6</v>
      </c>
      <c r="AP34" s="1">
        <v>23</v>
      </c>
    </row>
    <row r="35" spans="1:42" x14ac:dyDescent="0.2">
      <c r="A35" s="33" t="s">
        <v>93</v>
      </c>
      <c r="B35" s="25" t="s">
        <v>34</v>
      </c>
      <c r="C35" s="26">
        <v>1636666343</v>
      </c>
      <c r="D35" s="27" t="s">
        <v>30</v>
      </c>
      <c r="E35" s="27"/>
      <c r="F35" s="28">
        <v>6</v>
      </c>
      <c r="G35" s="28">
        <v>9</v>
      </c>
      <c r="H35" s="28">
        <v>6</v>
      </c>
      <c r="I35" s="28"/>
      <c r="J35" s="28"/>
      <c r="K35" s="28"/>
      <c r="L35" s="28"/>
      <c r="M35" s="28">
        <v>7</v>
      </c>
      <c r="N35" s="28"/>
      <c r="O35" s="28">
        <v>7</v>
      </c>
      <c r="P35" s="28">
        <v>7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9" t="s">
        <v>87</v>
      </c>
      <c r="AH35" s="30">
        <v>123</v>
      </c>
      <c r="AI35" s="30">
        <f t="shared" si="0"/>
        <v>1.3529411764705881</v>
      </c>
      <c r="AJ35" s="30">
        <f t="shared" si="1"/>
        <v>166.41176470588235</v>
      </c>
      <c r="AK35" s="27">
        <v>42</v>
      </c>
      <c r="AL35" s="27">
        <v>6</v>
      </c>
      <c r="AM35" s="30">
        <f t="shared" si="2"/>
        <v>7</v>
      </c>
      <c r="AN35" s="27">
        <v>17</v>
      </c>
      <c r="AO35" s="27">
        <f>MIN($F35:AG35)</f>
        <v>6</v>
      </c>
      <c r="AP35" s="1">
        <v>24</v>
      </c>
    </row>
    <row r="36" spans="1:42" x14ac:dyDescent="0.2">
      <c r="A36" s="34"/>
      <c r="B36" s="25" t="s">
        <v>49</v>
      </c>
      <c r="C36" s="26">
        <v>1689825952</v>
      </c>
      <c r="D36" s="27" t="s">
        <v>14</v>
      </c>
      <c r="E36" s="27"/>
      <c r="F36" s="31">
        <v>3</v>
      </c>
      <c r="G36" s="28">
        <v>8</v>
      </c>
      <c r="H36" s="28">
        <v>7</v>
      </c>
      <c r="I36" s="28"/>
      <c r="J36" s="28"/>
      <c r="K36" s="28"/>
      <c r="L36" s="28"/>
      <c r="M36" s="28">
        <v>4</v>
      </c>
      <c r="N36" s="28"/>
      <c r="O36" s="28">
        <v>8</v>
      </c>
      <c r="P36" s="28"/>
      <c r="Q36" s="28"/>
      <c r="R36" s="28"/>
      <c r="S36" s="28"/>
      <c r="T36" s="28"/>
      <c r="U36" s="28"/>
      <c r="V36" s="28">
        <v>9</v>
      </c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 t="s">
        <v>87</v>
      </c>
      <c r="AH36" s="30">
        <v>123</v>
      </c>
      <c r="AI36" s="30">
        <f t="shared" si="0"/>
        <v>1.3529411764705881</v>
      </c>
      <c r="AJ36" s="30">
        <f t="shared" si="1"/>
        <v>166.41176470588235</v>
      </c>
      <c r="AK36" s="27">
        <v>39</v>
      </c>
      <c r="AL36" s="27">
        <v>6</v>
      </c>
      <c r="AM36" s="30">
        <f t="shared" si="2"/>
        <v>6.5</v>
      </c>
      <c r="AN36" s="27">
        <v>17</v>
      </c>
      <c r="AO36" s="27">
        <f>MIN($F36:AG36)</f>
        <v>3</v>
      </c>
      <c r="AP36" s="1">
        <v>25</v>
      </c>
    </row>
    <row r="37" spans="1:42" x14ac:dyDescent="0.2">
      <c r="A37" s="24">
        <v>26</v>
      </c>
      <c r="B37" s="25" t="s">
        <v>56</v>
      </c>
      <c r="C37" s="26">
        <v>1636666733</v>
      </c>
      <c r="D37" s="27" t="s">
        <v>14</v>
      </c>
      <c r="E37" s="27"/>
      <c r="F37" s="28">
        <v>9</v>
      </c>
      <c r="G37" s="28">
        <v>8</v>
      </c>
      <c r="H37" s="28"/>
      <c r="I37" s="28"/>
      <c r="J37" s="28"/>
      <c r="K37" s="28"/>
      <c r="L37" s="28"/>
      <c r="M37" s="28">
        <v>9</v>
      </c>
      <c r="N37" s="28"/>
      <c r="O37" s="28">
        <v>8</v>
      </c>
      <c r="P37" s="28"/>
      <c r="Q37" s="28"/>
      <c r="R37" s="28"/>
      <c r="S37" s="28">
        <v>4</v>
      </c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 t="s">
        <v>87</v>
      </c>
      <c r="AH37" s="30">
        <v>120</v>
      </c>
      <c r="AI37" s="30">
        <f t="shared" si="0"/>
        <v>1.3529411764705881</v>
      </c>
      <c r="AJ37" s="30">
        <f t="shared" si="1"/>
        <v>162.35294117647058</v>
      </c>
      <c r="AK37" s="27">
        <v>38</v>
      </c>
      <c r="AL37" s="27">
        <v>5</v>
      </c>
      <c r="AM37" s="30">
        <f t="shared" si="2"/>
        <v>7.6</v>
      </c>
      <c r="AN37" s="27">
        <v>17</v>
      </c>
      <c r="AO37" s="27">
        <f>MIN($F37:AG37)</f>
        <v>4</v>
      </c>
      <c r="AP37" s="1">
        <v>26</v>
      </c>
    </row>
    <row r="38" spans="1:42" x14ac:dyDescent="0.2">
      <c r="A38" s="24">
        <v>27</v>
      </c>
      <c r="B38" s="25" t="s">
        <v>21</v>
      </c>
      <c r="C38" s="26">
        <v>1636665812</v>
      </c>
      <c r="D38" s="27" t="s">
        <v>14</v>
      </c>
      <c r="E38" s="27"/>
      <c r="F38" s="28">
        <v>4</v>
      </c>
      <c r="G38" s="28">
        <v>8</v>
      </c>
      <c r="H38" s="28">
        <v>7</v>
      </c>
      <c r="I38" s="28"/>
      <c r="J38" s="28"/>
      <c r="K38" s="28"/>
      <c r="L38" s="28"/>
      <c r="M38" s="28">
        <v>6</v>
      </c>
      <c r="N38" s="28"/>
      <c r="O38" s="28">
        <v>7</v>
      </c>
      <c r="P38" s="28"/>
      <c r="Q38" s="28"/>
      <c r="R38" s="28"/>
      <c r="S38" s="28"/>
      <c r="T38" s="28"/>
      <c r="U38" s="28"/>
      <c r="V38" s="28"/>
      <c r="W38" s="28">
        <v>8</v>
      </c>
      <c r="X38" s="28"/>
      <c r="Y38" s="28"/>
      <c r="Z38" s="28"/>
      <c r="AA38" s="28"/>
      <c r="AB38" s="28"/>
      <c r="AC38" s="28"/>
      <c r="AD38" s="28">
        <v>8</v>
      </c>
      <c r="AE38" s="28"/>
      <c r="AF38" s="28"/>
      <c r="AG38" s="29" t="s">
        <v>87</v>
      </c>
      <c r="AH38" s="30">
        <v>119</v>
      </c>
      <c r="AI38" s="30">
        <f t="shared" si="0"/>
        <v>1.3529411764705883</v>
      </c>
      <c r="AJ38" s="30">
        <f t="shared" si="1"/>
        <v>161</v>
      </c>
      <c r="AK38" s="27">
        <v>48</v>
      </c>
      <c r="AL38" s="27">
        <v>7</v>
      </c>
      <c r="AM38" s="30">
        <f t="shared" si="2"/>
        <v>6.8571428571428568</v>
      </c>
      <c r="AN38" s="27">
        <v>17</v>
      </c>
      <c r="AO38" s="27">
        <f>MIN($F38:AG38)</f>
        <v>4</v>
      </c>
      <c r="AP38" s="1">
        <v>27</v>
      </c>
    </row>
    <row r="39" spans="1:42" x14ac:dyDescent="0.2">
      <c r="A39" s="24">
        <v>28</v>
      </c>
      <c r="B39" s="25" t="s">
        <v>50</v>
      </c>
      <c r="C39" s="26">
        <v>1636666930</v>
      </c>
      <c r="D39" s="27" t="s">
        <v>14</v>
      </c>
      <c r="E39" s="27"/>
      <c r="F39" s="28">
        <v>7</v>
      </c>
      <c r="G39" s="28">
        <v>8</v>
      </c>
      <c r="H39" s="28">
        <v>5</v>
      </c>
      <c r="I39" s="28"/>
      <c r="J39" s="28"/>
      <c r="K39" s="28"/>
      <c r="L39" s="28"/>
      <c r="M39" s="28">
        <v>7</v>
      </c>
      <c r="N39" s="28"/>
      <c r="O39" s="28">
        <v>6</v>
      </c>
      <c r="P39" s="28"/>
      <c r="Q39" s="28"/>
      <c r="R39" s="28"/>
      <c r="S39" s="28"/>
      <c r="T39" s="28"/>
      <c r="U39" s="28"/>
      <c r="V39" s="28"/>
      <c r="W39" s="28"/>
      <c r="X39" s="28"/>
      <c r="Y39" s="28">
        <v>7</v>
      </c>
      <c r="Z39" s="28"/>
      <c r="AA39" s="28"/>
      <c r="AB39" s="28"/>
      <c r="AC39" s="28"/>
      <c r="AD39" s="28"/>
      <c r="AE39" s="28"/>
      <c r="AF39" s="28"/>
      <c r="AG39" s="29" t="s">
        <v>87</v>
      </c>
      <c r="AH39" s="30">
        <v>117</v>
      </c>
      <c r="AI39" s="30">
        <f t="shared" si="0"/>
        <v>1.3529411764705881</v>
      </c>
      <c r="AJ39" s="30">
        <f t="shared" si="1"/>
        <v>158.29411764705881</v>
      </c>
      <c r="AK39" s="27">
        <v>40</v>
      </c>
      <c r="AL39" s="27">
        <v>6</v>
      </c>
      <c r="AM39" s="30">
        <f t="shared" si="2"/>
        <v>6.666666666666667</v>
      </c>
      <c r="AN39" s="27">
        <v>17</v>
      </c>
      <c r="AO39" s="27">
        <f>MIN($F39:AG39)</f>
        <v>5</v>
      </c>
      <c r="AP39" s="1">
        <v>28</v>
      </c>
    </row>
    <row r="40" spans="1:42" x14ac:dyDescent="0.2">
      <c r="A40" s="24">
        <v>29</v>
      </c>
      <c r="B40" s="25" t="s">
        <v>41</v>
      </c>
      <c r="C40" s="26">
        <v>1636666032</v>
      </c>
      <c r="D40" s="27" t="s">
        <v>30</v>
      </c>
      <c r="E40" s="27"/>
      <c r="F40" s="31">
        <v>3</v>
      </c>
      <c r="G40" s="28">
        <v>8</v>
      </c>
      <c r="H40" s="28"/>
      <c r="I40" s="28"/>
      <c r="J40" s="28"/>
      <c r="K40" s="28"/>
      <c r="L40" s="28"/>
      <c r="M40" s="28">
        <v>5</v>
      </c>
      <c r="N40" s="28"/>
      <c r="O40" s="28">
        <v>7</v>
      </c>
      <c r="P40" s="28"/>
      <c r="Q40" s="28"/>
      <c r="R40" s="28">
        <v>8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9" t="s">
        <v>87</v>
      </c>
      <c r="AH40" s="30">
        <v>115</v>
      </c>
      <c r="AI40" s="30">
        <f t="shared" si="0"/>
        <v>1.3529411764705883</v>
      </c>
      <c r="AJ40" s="30">
        <f t="shared" si="1"/>
        <v>155.58823529411765</v>
      </c>
      <c r="AK40" s="27">
        <v>31</v>
      </c>
      <c r="AL40" s="27">
        <v>5</v>
      </c>
      <c r="AM40" s="30">
        <f t="shared" si="2"/>
        <v>6.2</v>
      </c>
      <c r="AN40" s="27">
        <v>17</v>
      </c>
      <c r="AO40" s="27">
        <f>MIN($F40:AG40)</f>
        <v>3</v>
      </c>
      <c r="AP40" s="1">
        <v>29</v>
      </c>
    </row>
    <row r="41" spans="1:42" x14ac:dyDescent="0.2">
      <c r="A41" s="24">
        <v>30</v>
      </c>
      <c r="B41" s="25" t="s">
        <v>43</v>
      </c>
      <c r="C41" s="26">
        <v>1636665664</v>
      </c>
      <c r="D41" s="27" t="s">
        <v>30</v>
      </c>
      <c r="E41" s="27"/>
      <c r="F41" s="28">
        <v>6</v>
      </c>
      <c r="G41" s="28">
        <v>8</v>
      </c>
      <c r="H41" s="28">
        <v>7</v>
      </c>
      <c r="I41" s="28"/>
      <c r="J41" s="28"/>
      <c r="K41" s="28"/>
      <c r="L41" s="28"/>
      <c r="M41" s="28">
        <v>6</v>
      </c>
      <c r="N41" s="28"/>
      <c r="O41" s="28">
        <v>6</v>
      </c>
      <c r="P41" s="28"/>
      <c r="Q41" s="28">
        <v>5</v>
      </c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9" t="s">
        <v>87</v>
      </c>
      <c r="AH41" s="30">
        <v>103</v>
      </c>
      <c r="AI41" s="30">
        <f t="shared" si="0"/>
        <v>1.3529411764705881</v>
      </c>
      <c r="AJ41" s="30">
        <f t="shared" si="1"/>
        <v>139.35294117647058</v>
      </c>
      <c r="AK41" s="27">
        <v>38</v>
      </c>
      <c r="AL41" s="27">
        <v>6</v>
      </c>
      <c r="AM41" s="30">
        <f t="shared" si="2"/>
        <v>6.333333333333333</v>
      </c>
      <c r="AN41" s="27">
        <v>17</v>
      </c>
      <c r="AO41" s="27">
        <f>MIN($F41:AG41)</f>
        <v>5</v>
      </c>
      <c r="AP41" s="1">
        <v>30</v>
      </c>
    </row>
    <row r="42" spans="1:42" x14ac:dyDescent="0.2">
      <c r="A42" s="24">
        <v>31</v>
      </c>
      <c r="B42" s="25" t="s">
        <v>28</v>
      </c>
      <c r="C42" s="26">
        <v>1766383363</v>
      </c>
      <c r="D42" s="27" t="s">
        <v>14</v>
      </c>
      <c r="E42" s="27"/>
      <c r="F42" s="28">
        <v>5</v>
      </c>
      <c r="G42" s="28">
        <v>8</v>
      </c>
      <c r="H42" s="28"/>
      <c r="I42" s="28"/>
      <c r="J42" s="28">
        <v>5</v>
      </c>
      <c r="K42" s="28">
        <v>5</v>
      </c>
      <c r="L42" s="28"/>
      <c r="M42" s="28">
        <v>5</v>
      </c>
      <c r="N42" s="28"/>
      <c r="O42" s="28">
        <v>7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9" t="s">
        <v>87</v>
      </c>
      <c r="AH42" s="30">
        <v>124</v>
      </c>
      <c r="AI42" s="30">
        <f t="shared" si="0"/>
        <v>1.0952380952380951</v>
      </c>
      <c r="AJ42" s="30">
        <f t="shared" si="1"/>
        <v>135.8095238095238</v>
      </c>
      <c r="AK42" s="27">
        <v>35</v>
      </c>
      <c r="AL42" s="27">
        <v>6</v>
      </c>
      <c r="AM42" s="30">
        <f t="shared" si="2"/>
        <v>5.833333333333333</v>
      </c>
      <c r="AN42" s="27">
        <v>21</v>
      </c>
      <c r="AO42" s="27">
        <f>MIN($F42:AG42)</f>
        <v>5</v>
      </c>
      <c r="AP42" s="1">
        <v>31</v>
      </c>
    </row>
    <row r="43" spans="1:42" x14ac:dyDescent="0.2">
      <c r="A43" s="24">
        <v>32</v>
      </c>
      <c r="B43" s="25" t="s">
        <v>38</v>
      </c>
      <c r="C43" s="26">
        <v>1636666578</v>
      </c>
      <c r="D43" s="27" t="s">
        <v>30</v>
      </c>
      <c r="E43" s="27"/>
      <c r="F43" s="28">
        <v>4</v>
      </c>
      <c r="G43" s="28">
        <v>8</v>
      </c>
      <c r="H43" s="28">
        <v>6</v>
      </c>
      <c r="I43" s="28"/>
      <c r="J43" s="28"/>
      <c r="K43" s="28"/>
      <c r="L43" s="28"/>
      <c r="M43" s="28">
        <v>6</v>
      </c>
      <c r="N43" s="28"/>
      <c r="O43" s="28">
        <v>4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>
        <v>7</v>
      </c>
      <c r="AE43" s="28"/>
      <c r="AF43" s="28"/>
      <c r="AG43" s="29" t="s">
        <v>87</v>
      </c>
      <c r="AH43" s="30">
        <v>99</v>
      </c>
      <c r="AI43" s="30">
        <f t="shared" si="0"/>
        <v>1.3529411764705881</v>
      </c>
      <c r="AJ43" s="30">
        <f t="shared" si="1"/>
        <v>133.94117647058823</v>
      </c>
      <c r="AK43" s="27">
        <v>35</v>
      </c>
      <c r="AL43" s="27">
        <v>6</v>
      </c>
      <c r="AM43" s="30">
        <f t="shared" si="2"/>
        <v>5.833333333333333</v>
      </c>
      <c r="AN43" s="27">
        <v>17</v>
      </c>
      <c r="AO43" s="27">
        <f>MIN($F43:AG43)</f>
        <v>4</v>
      </c>
      <c r="AP43" s="1">
        <v>32</v>
      </c>
    </row>
    <row r="44" spans="1:42" x14ac:dyDescent="0.2">
      <c r="A44" s="24">
        <v>33</v>
      </c>
      <c r="B44" s="25" t="s">
        <v>40</v>
      </c>
      <c r="C44" s="26">
        <v>1767093600</v>
      </c>
      <c r="D44" s="27" t="s">
        <v>30</v>
      </c>
      <c r="E44" s="27"/>
      <c r="F44" s="28">
        <v>5</v>
      </c>
      <c r="G44" s="28">
        <v>10</v>
      </c>
      <c r="H44" s="28">
        <v>9</v>
      </c>
      <c r="I44" s="28"/>
      <c r="J44" s="28"/>
      <c r="K44" s="28"/>
      <c r="L44" s="28"/>
      <c r="M44" s="28">
        <v>6</v>
      </c>
      <c r="N44" s="31">
        <v>1</v>
      </c>
      <c r="O44" s="28">
        <v>8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9" t="s">
        <v>87</v>
      </c>
      <c r="AH44" s="30">
        <v>97</v>
      </c>
      <c r="AI44" s="30">
        <f t="shared" si="0"/>
        <v>1.3529411764705883</v>
      </c>
      <c r="AJ44" s="30">
        <f t="shared" si="1"/>
        <v>131.23529411764707</v>
      </c>
      <c r="AK44" s="27">
        <v>39</v>
      </c>
      <c r="AL44" s="27">
        <v>6</v>
      </c>
      <c r="AM44" s="30">
        <f t="shared" si="2"/>
        <v>6.5</v>
      </c>
      <c r="AN44" s="27">
        <v>17</v>
      </c>
      <c r="AO44" s="27">
        <f>MIN($F44:AG44)</f>
        <v>1</v>
      </c>
      <c r="AP44" s="1">
        <v>33</v>
      </c>
    </row>
    <row r="45" spans="1:42" x14ac:dyDescent="0.2">
      <c r="A45" s="24">
        <v>34</v>
      </c>
      <c r="B45" s="25" t="s">
        <v>35</v>
      </c>
      <c r="C45" s="26">
        <v>1638348752</v>
      </c>
      <c r="D45" s="27" t="s">
        <v>30</v>
      </c>
      <c r="E45" s="27"/>
      <c r="F45" s="31">
        <v>2</v>
      </c>
      <c r="G45" s="28">
        <v>5</v>
      </c>
      <c r="H45" s="28">
        <v>7</v>
      </c>
      <c r="I45" s="28"/>
      <c r="J45" s="28"/>
      <c r="K45" s="28"/>
      <c r="L45" s="28"/>
      <c r="M45" s="28">
        <v>5</v>
      </c>
      <c r="N45" s="28"/>
      <c r="O45" s="28">
        <v>6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>
        <v>6</v>
      </c>
      <c r="AB45" s="28">
        <v>7</v>
      </c>
      <c r="AC45" s="28"/>
      <c r="AD45" s="28"/>
      <c r="AE45" s="28"/>
      <c r="AF45" s="28"/>
      <c r="AG45" s="29" t="s">
        <v>87</v>
      </c>
      <c r="AH45" s="30">
        <v>130</v>
      </c>
      <c r="AI45" s="30">
        <f t="shared" si="0"/>
        <v>1</v>
      </c>
      <c r="AJ45" s="30">
        <f t="shared" si="1"/>
        <v>130</v>
      </c>
      <c r="AK45" s="27">
        <v>38</v>
      </c>
      <c r="AL45" s="27">
        <v>7</v>
      </c>
      <c r="AM45" s="30">
        <f t="shared" si="2"/>
        <v>5.4285714285714288</v>
      </c>
      <c r="AN45" s="27">
        <v>23</v>
      </c>
      <c r="AO45" s="27">
        <f>MIN($F45:AG45)</f>
        <v>2</v>
      </c>
      <c r="AP45" s="1">
        <v>34</v>
      </c>
    </row>
    <row r="46" spans="1:42" x14ac:dyDescent="0.2">
      <c r="A46" s="24">
        <v>35</v>
      </c>
      <c r="B46" s="25" t="s">
        <v>55</v>
      </c>
      <c r="C46" s="26">
        <v>1637109516</v>
      </c>
      <c r="D46" s="27" t="s">
        <v>14</v>
      </c>
      <c r="E46" s="27"/>
      <c r="F46" s="28">
        <v>6</v>
      </c>
      <c r="G46" s="28">
        <v>7</v>
      </c>
      <c r="H46" s="28">
        <v>6</v>
      </c>
      <c r="I46" s="28"/>
      <c r="J46" s="28"/>
      <c r="K46" s="28"/>
      <c r="L46" s="28"/>
      <c r="M46" s="28">
        <v>5</v>
      </c>
      <c r="N46" s="28"/>
      <c r="O46" s="28">
        <v>7</v>
      </c>
      <c r="P46" s="28"/>
      <c r="Q46" s="28"/>
      <c r="R46" s="28"/>
      <c r="S46" s="28"/>
      <c r="T46" s="28"/>
      <c r="U46" s="28"/>
      <c r="V46" s="28"/>
      <c r="W46" s="28"/>
      <c r="X46" s="31">
        <v>3</v>
      </c>
      <c r="Y46" s="28"/>
      <c r="Z46" s="28"/>
      <c r="AA46" s="28"/>
      <c r="AB46" s="28"/>
      <c r="AC46" s="28"/>
      <c r="AD46" s="28"/>
      <c r="AE46" s="28"/>
      <c r="AF46" s="28"/>
      <c r="AG46" s="29" t="s">
        <v>87</v>
      </c>
      <c r="AH46" s="30">
        <v>93</v>
      </c>
      <c r="AI46" s="30">
        <f t="shared" si="0"/>
        <v>1.3529411764705883</v>
      </c>
      <c r="AJ46" s="30">
        <f t="shared" si="1"/>
        <v>125.82352941176471</v>
      </c>
      <c r="AK46" s="27">
        <v>34</v>
      </c>
      <c r="AL46" s="27">
        <v>6</v>
      </c>
      <c r="AM46" s="30">
        <f t="shared" si="2"/>
        <v>5.666666666666667</v>
      </c>
      <c r="AN46" s="27">
        <v>17</v>
      </c>
      <c r="AO46" s="27">
        <f>MIN($F46:AG46)</f>
        <v>3</v>
      </c>
      <c r="AP46" s="1">
        <v>35</v>
      </c>
    </row>
    <row r="47" spans="1:42" x14ac:dyDescent="0.2">
      <c r="A47" s="24">
        <v>36</v>
      </c>
      <c r="B47" s="25" t="s">
        <v>54</v>
      </c>
      <c r="C47" s="26">
        <v>1638333170</v>
      </c>
      <c r="D47" s="27" t="s">
        <v>14</v>
      </c>
      <c r="E47" s="27"/>
      <c r="F47" s="28">
        <v>4</v>
      </c>
      <c r="G47" s="28">
        <v>8</v>
      </c>
      <c r="H47" s="28">
        <v>6</v>
      </c>
      <c r="I47" s="28"/>
      <c r="J47" s="28"/>
      <c r="K47" s="28"/>
      <c r="L47" s="28"/>
      <c r="M47" s="28">
        <v>5</v>
      </c>
      <c r="N47" s="28"/>
      <c r="O47" s="28">
        <v>5</v>
      </c>
      <c r="P47" s="28"/>
      <c r="Q47" s="28"/>
      <c r="R47" s="28"/>
      <c r="S47" s="28"/>
      <c r="T47" s="28">
        <v>5</v>
      </c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9" t="s">
        <v>87</v>
      </c>
      <c r="AH47" s="30">
        <v>92</v>
      </c>
      <c r="AI47" s="30">
        <f t="shared" si="0"/>
        <v>1.3529411764705883</v>
      </c>
      <c r="AJ47" s="30">
        <f t="shared" si="1"/>
        <v>124.47058823529412</v>
      </c>
      <c r="AK47" s="27">
        <v>33</v>
      </c>
      <c r="AL47" s="27">
        <v>6</v>
      </c>
      <c r="AM47" s="30">
        <f t="shared" si="2"/>
        <v>5.5</v>
      </c>
      <c r="AN47" s="27">
        <v>17</v>
      </c>
      <c r="AO47" s="27">
        <f>MIN($F47:AG47)</f>
        <v>4</v>
      </c>
      <c r="AP47" s="1">
        <v>36</v>
      </c>
    </row>
    <row r="48" spans="1:42" x14ac:dyDescent="0.2">
      <c r="A48" s="24">
        <v>37</v>
      </c>
      <c r="B48" s="25" t="s">
        <v>31</v>
      </c>
      <c r="C48" s="26">
        <v>1636666215</v>
      </c>
      <c r="D48" s="27" t="s">
        <v>30</v>
      </c>
      <c r="E48" s="27"/>
      <c r="F48" s="32" t="s">
        <v>85</v>
      </c>
      <c r="G48" s="28">
        <v>4</v>
      </c>
      <c r="H48" s="28">
        <v>5</v>
      </c>
      <c r="I48" s="28"/>
      <c r="J48" s="28"/>
      <c r="K48" s="28"/>
      <c r="L48" s="28"/>
      <c r="M48" s="28">
        <v>6</v>
      </c>
      <c r="N48" s="28"/>
      <c r="O48" s="28">
        <v>6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>
        <v>4</v>
      </c>
      <c r="AG48" s="29" t="s">
        <v>87</v>
      </c>
      <c r="AH48" s="30">
        <v>74</v>
      </c>
      <c r="AI48" s="30">
        <f t="shared" si="0"/>
        <v>1.3529411764705883</v>
      </c>
      <c r="AJ48" s="30">
        <f t="shared" si="1"/>
        <v>100.11764705882354</v>
      </c>
      <c r="AK48" s="27">
        <v>25</v>
      </c>
      <c r="AL48" s="27">
        <v>5</v>
      </c>
      <c r="AM48" s="30">
        <f t="shared" si="2"/>
        <v>5</v>
      </c>
      <c r="AN48" s="27">
        <v>17</v>
      </c>
      <c r="AO48" s="27">
        <f>MIN($F48:AG48)</f>
        <v>4</v>
      </c>
      <c r="AP48" s="1">
        <v>37</v>
      </c>
    </row>
    <row r="49" spans="1:42" x14ac:dyDescent="0.2">
      <c r="A49" s="24">
        <v>38</v>
      </c>
      <c r="B49" s="25" t="s">
        <v>53</v>
      </c>
      <c r="C49" s="26">
        <v>1638333103</v>
      </c>
      <c r="D49" s="27" t="s">
        <v>14</v>
      </c>
      <c r="E49" s="27"/>
      <c r="F49" s="32" t="s">
        <v>85</v>
      </c>
      <c r="G49" s="32" t="s">
        <v>86</v>
      </c>
      <c r="H49" s="32" t="s">
        <v>86</v>
      </c>
      <c r="I49" s="28"/>
      <c r="J49" s="28"/>
      <c r="K49" s="28"/>
      <c r="L49" s="28"/>
      <c r="M49" s="32" t="s">
        <v>86</v>
      </c>
      <c r="N49" s="28"/>
      <c r="O49" s="32" t="s">
        <v>86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32" t="s">
        <v>86</v>
      </c>
      <c r="AE49" s="28"/>
      <c r="AF49" s="28"/>
      <c r="AG49" s="29" t="s">
        <v>87</v>
      </c>
      <c r="AH49" s="30">
        <v>0</v>
      </c>
      <c r="AI49" s="30">
        <f t="shared" si="0"/>
        <v>0</v>
      </c>
      <c r="AJ49" s="30">
        <f t="shared" si="1"/>
        <v>0</v>
      </c>
      <c r="AK49" s="27"/>
      <c r="AL49" s="27"/>
      <c r="AM49" s="30">
        <f t="shared" si="2"/>
        <v>0</v>
      </c>
      <c r="AN49" s="27">
        <v>17</v>
      </c>
      <c r="AO49" s="27">
        <f>MIN($F49:AG49)</f>
        <v>0</v>
      </c>
      <c r="AP49" s="1">
        <v>38</v>
      </c>
    </row>
  </sheetData>
  <sortState ref="B12:AQ49">
    <sortCondition descending="1" ref="AJ12"/>
    <sortCondition descending="1" ref="AM12"/>
  </sortState>
  <mergeCells count="28">
    <mergeCell ref="A1:D1"/>
    <mergeCell ref="AO8:AO11"/>
    <mergeCell ref="D8:D10"/>
    <mergeCell ref="A11:D11"/>
    <mergeCell ref="AN8:AN11"/>
    <mergeCell ref="AH8:AH11"/>
    <mergeCell ref="AJ8:AJ11"/>
    <mergeCell ref="A2:D2"/>
    <mergeCell ref="A3:D3"/>
    <mergeCell ref="A4:D4"/>
    <mergeCell ref="AK8:AK11"/>
    <mergeCell ref="AM8:AM11"/>
    <mergeCell ref="AL8:AL11"/>
    <mergeCell ref="A5:AH5"/>
    <mergeCell ref="C8:C10"/>
    <mergeCell ref="A26:A28"/>
    <mergeCell ref="A32:A33"/>
    <mergeCell ref="A35:A36"/>
    <mergeCell ref="AI8:AI11"/>
    <mergeCell ref="F9:G9"/>
    <mergeCell ref="H9:AF9"/>
    <mergeCell ref="H8:AG8"/>
    <mergeCell ref="A16:A17"/>
    <mergeCell ref="A20:A21"/>
    <mergeCell ref="A23:A24"/>
    <mergeCell ref="B8:B10"/>
    <mergeCell ref="A8:A10"/>
    <mergeCell ref="F8:G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2018-01-19T11:46:03Z</dcterms:modified>
</cp:coreProperties>
</file>