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2" i="1"/>
  <c r="J20" i="1"/>
  <c r="J26" i="1"/>
  <c r="J27" i="1"/>
  <c r="J29" i="1"/>
  <c r="J33" i="1"/>
  <c r="J39" i="1"/>
  <c r="J23" i="1"/>
  <c r="J34" i="1"/>
  <c r="J35" i="1"/>
  <c r="J14" i="1"/>
  <c r="J21" i="1"/>
  <c r="J30" i="1"/>
  <c r="J15" i="1"/>
  <c r="J22" i="1"/>
  <c r="J40" i="1"/>
  <c r="J36" i="1"/>
  <c r="J19" i="1"/>
  <c r="J31" i="1"/>
  <c r="J25" i="1"/>
  <c r="J24" i="1"/>
  <c r="J28" i="1"/>
  <c r="J12" i="1"/>
  <c r="J37" i="1"/>
  <c r="J17" i="1"/>
  <c r="J38" i="1"/>
  <c r="J18" i="1"/>
  <c r="J32" i="1"/>
  <c r="J16" i="1"/>
  <c r="I20" i="1"/>
  <c r="I26" i="1"/>
  <c r="I27" i="1"/>
  <c r="I29" i="1"/>
  <c r="I33" i="1"/>
  <c r="I39" i="1"/>
  <c r="I23" i="1"/>
  <c r="I34" i="1"/>
  <c r="I35" i="1"/>
  <c r="I14" i="1"/>
  <c r="I21" i="1"/>
  <c r="I30" i="1"/>
  <c r="I15" i="1"/>
  <c r="I22" i="1"/>
  <c r="I40" i="1"/>
  <c r="I36" i="1"/>
  <c r="I19" i="1"/>
  <c r="I31" i="1"/>
  <c r="I25" i="1"/>
  <c r="I24" i="1"/>
  <c r="I28" i="1"/>
  <c r="I12" i="1"/>
  <c r="I37" i="1"/>
  <c r="I17" i="1"/>
  <c r="I38" i="1"/>
  <c r="I18" i="1"/>
  <c r="I32" i="1"/>
  <c r="I16" i="1"/>
  <c r="J13" i="1"/>
  <c r="I13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3" i="2"/>
</calcChain>
</file>

<file path=xl/sharedStrings.xml><?xml version="1.0" encoding="utf-8"?>
<sst xmlns="http://schemas.openxmlformats.org/spreadsheetml/2006/main" count="869" uniqueCount="110">
  <si>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</si>
  <si>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</si>
  <si>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</si>
  <si>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</si>
  <si>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</si>
  <si>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</si>
  <si>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</si>
  <si>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</si>
  <si>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</si>
  <si>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</si>
  <si>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</si>
  <si>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</si>
  <si>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</si>
  <si>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</si>
  <si>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</si>
  <si>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</si>
  <si>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</si>
  <si>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</si>
  <si>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</si>
  <si>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</si>
  <si>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</si>
  <si>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</si>
  <si>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</si>
  <si>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</si>
  <si>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</si>
  <si>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</si>
  <si>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</si>
  <si>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</si>
  <si>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</si>
  <si>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Шичанин Михаил Алексеевич</t>
  </si>
  <si>
    <t>Холодова Ольга Анатольевна</t>
  </si>
  <si>
    <t>Солянин Антон Михайлович</t>
  </si>
  <si>
    <t>Сидоренков Денис Андреевич</t>
  </si>
  <si>
    <t>Сафонова Екатерина Александровна</t>
  </si>
  <si>
    <t>Ровнейко Регина Владимировна</t>
  </si>
  <si>
    <t>Порывкин Сергей Максимович</t>
  </si>
  <si>
    <t>Муратов Руслан Адамович</t>
  </si>
  <si>
    <t>Лысенко Егор Дмитриевич</t>
  </si>
  <si>
    <t>Куликова Мария Михайловна</t>
  </si>
  <si>
    <t>Кузнецова Юлия Леонидовна</t>
  </si>
  <si>
    <t>Красногорская Татьяна Сергеевна</t>
  </si>
  <si>
    <t>Колабская Наталья Павловна</t>
  </si>
  <si>
    <t>Шошина Лилия Андреевна</t>
  </si>
  <si>
    <t>Загрубская Анастасия Игоревна</t>
  </si>
  <si>
    <t>Гильметдинов Шамиль Робертович</t>
  </si>
  <si>
    <t>Бондарева Алина Александровна</t>
  </si>
  <si>
    <t>Бляшкина Наталья Александровна</t>
  </si>
  <si>
    <t>Арбузова Ирина Валерьевна</t>
  </si>
  <si>
    <t>Анфиногенова Анастасия Сергеевна</t>
  </si>
  <si>
    <t>Алымкулов Жаныбек</t>
  </si>
  <si>
    <t>Кукурудзяк Илья Юрьевич</t>
  </si>
  <si>
    <t>Брусова Виктория</t>
  </si>
  <si>
    <t>Каххоров Мухаммад Али Вахобович</t>
  </si>
  <si>
    <t>Комаревцев Ярослав Александрович</t>
  </si>
  <si>
    <t>Кольцова Ольга Романовна</t>
  </si>
  <si>
    <t>Стогниенко Алена Михаиловна</t>
  </si>
  <si>
    <t>Касимов Зафарбек Ильзатович</t>
  </si>
  <si>
    <t>Рыскулов Урмат Муратович</t>
  </si>
  <si>
    <t>МФП171</t>
  </si>
  <si>
    <t>М171МФНТП020</t>
  </si>
  <si>
    <t>Налоговое право России</t>
  </si>
  <si>
    <t>Экзамен</t>
  </si>
  <si>
    <t>2017/2018 учебный год 2 модуль</t>
  </si>
  <si>
    <t>Финансовое, налоговое и таможенное право</t>
  </si>
  <si>
    <t>М171МФНТП006</t>
  </si>
  <si>
    <t>М171МФНТП028</t>
  </si>
  <si>
    <t>М171МФНТП022</t>
  </si>
  <si>
    <t>М171МФНТП029</t>
  </si>
  <si>
    <t>М171МФНТП025</t>
  </si>
  <si>
    <t>М171МФНТП027</t>
  </si>
  <si>
    <t>М171МФНТП023</t>
  </si>
  <si>
    <t>ikNextYear</t>
  </si>
  <si>
    <t>М171МФНТП021</t>
  </si>
  <si>
    <t>М171МФНТП026</t>
  </si>
  <si>
    <t>М171МФНТП024</t>
  </si>
  <si>
    <t>М171МФНТП001</t>
  </si>
  <si>
    <t>М171МФНТП002</t>
  </si>
  <si>
    <t>М171МФНТП003</t>
  </si>
  <si>
    <t>М171МФНТП004</t>
  </si>
  <si>
    <t>М171МФНТП005</t>
  </si>
  <si>
    <t>М171МФНТП007</t>
  </si>
  <si>
    <t>М171МФНТП008</t>
  </si>
  <si>
    <t>М171МФНТП009</t>
  </si>
  <si>
    <t>М171МФНТП010</t>
  </si>
  <si>
    <t>М171МФНТП011</t>
  </si>
  <si>
    <t>М171МФНТП012</t>
  </si>
  <si>
    <t>М171МФНТП013</t>
  </si>
  <si>
    <t>М171МФНТП014</t>
  </si>
  <si>
    <t>М171МФНТП015</t>
  </si>
  <si>
    <t>М171МФНТП016</t>
  </si>
  <si>
    <t>М171МФНТП017</t>
  </si>
  <si>
    <t>М171МФНТП018</t>
  </si>
  <si>
    <t>М171МФНТП019</t>
  </si>
  <si>
    <t>Современные проблемы юридической науки</t>
  </si>
  <si>
    <t>ikPassed</t>
  </si>
  <si>
    <t>Таможенное право</t>
  </si>
  <si>
    <t>Теория права</t>
  </si>
  <si>
    <t>Финансовое право России</t>
  </si>
  <si>
    <t>3*</t>
  </si>
  <si>
    <t>9 - 10</t>
  </si>
  <si>
    <t>16 - 17</t>
  </si>
  <si>
    <t>18 - 19</t>
  </si>
  <si>
    <t>24 - 25</t>
  </si>
  <si>
    <t>Дата выгрузки: 07.03.2018</t>
  </si>
  <si>
    <t>Период: с начала обучения по  2017/2018 учебный год I семестр</t>
  </si>
  <si>
    <t>Факультет/отделение: Факультет права</t>
  </si>
  <si>
    <t>Направление  подготовки: Юриспруденция</t>
  </si>
  <si>
    <t>Уровень образования, номер курса: Магистратура 1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</si>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</sst>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0</xdr:row>
          <xdr:rowOff>76200</xdr:rowOff>
        </xdr:from>
        <xdr:to>
          <xdr:col>9</xdr:col>
          <xdr:colOff>171450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P40"/>
  <sheetViews>
    <sheetView tabSelected="1" topLeftCell="A10" workbookViewId="0">
      <selection activeCell="L37" sqref="L37"/>
    </sheetView>
  </sheetViews>
  <sheetFormatPr defaultRowHeight="12.75" x14ac:dyDescent="0.2"/>
  <cols>
    <col min="1" max="1" width="9.140625" style="23"/>
    <col min="2" max="2" width="39.5703125" style="6" customWidth="1"/>
    <col min="3" max="3" width="13.140625" style="6" hidden="1" customWidth="1"/>
    <col min="4" max="4" width="12.28515625" style="1" customWidth="1"/>
    <col min="5" max="5" width="10" style="9" hidden="1" customWidth="1"/>
    <col min="6" max="7" width="10.7109375" style="10" customWidth="1"/>
    <col min="8" max="8" width="10.7109375" style="17" customWidth="1"/>
    <col min="9" max="9" width="10.7109375" style="10" customWidth="1"/>
    <col min="10" max="10" width="10.7109375" style="1" customWidth="1"/>
    <col min="11" max="11" width="10.7109375" style="1" hidden="1" customWidth="1"/>
    <col min="12" max="16" width="10" style="9" customWidth="1"/>
    <col min="17" max="62" width="10.7109375" style="1" customWidth="1"/>
    <col min="63" max="16384" width="9.140625" style="1"/>
  </cols>
  <sheetData>
    <row r="1" spans="1:16" s="2" customFormat="1" ht="32.25" customHeight="1" x14ac:dyDescent="0.2">
      <c r="A1" s="20" t="s">
        <v>6</v>
      </c>
      <c r="B1" s="20"/>
      <c r="C1" s="20"/>
      <c r="D1" s="20"/>
      <c r="E1" s="21"/>
      <c r="F1" s="21"/>
      <c r="G1" s="21"/>
      <c r="H1" s="16"/>
      <c r="I1" s="15"/>
      <c r="L1" s="32"/>
      <c r="M1" s="32"/>
      <c r="N1" s="32"/>
      <c r="O1" s="32"/>
      <c r="P1" s="32"/>
    </row>
    <row r="2" spans="1:16" s="5" customFormat="1" ht="15.75" customHeight="1" x14ac:dyDescent="0.2">
      <c r="A2" s="22" t="s">
        <v>103</v>
      </c>
      <c r="B2" s="18"/>
      <c r="C2" s="18"/>
      <c r="D2" s="18"/>
      <c r="E2" s="19"/>
      <c r="F2" s="19"/>
      <c r="G2" s="19"/>
      <c r="H2" s="19"/>
      <c r="I2" s="19"/>
      <c r="L2" s="33"/>
      <c r="M2" s="33"/>
      <c r="N2" s="33"/>
      <c r="O2" s="33"/>
      <c r="P2" s="33"/>
    </row>
    <row r="3" spans="1:16" s="5" customFormat="1" ht="15.75" customHeight="1" x14ac:dyDescent="0.2">
      <c r="A3" s="22" t="s">
        <v>104</v>
      </c>
      <c r="B3" s="19"/>
      <c r="C3" s="19"/>
      <c r="D3" s="19"/>
      <c r="E3" s="19"/>
      <c r="F3" s="19"/>
      <c r="G3" s="19"/>
      <c r="H3" s="19"/>
      <c r="I3" s="19"/>
      <c r="L3" s="33"/>
      <c r="M3" s="33"/>
      <c r="N3" s="33"/>
      <c r="O3" s="33"/>
      <c r="P3" s="33"/>
    </row>
    <row r="4" spans="1:16" s="5" customFormat="1" ht="15.75" customHeight="1" x14ac:dyDescent="0.2">
      <c r="A4" s="22" t="s">
        <v>105</v>
      </c>
      <c r="B4" s="19"/>
      <c r="C4" s="19"/>
      <c r="D4" s="19"/>
      <c r="E4" s="19"/>
      <c r="F4" s="19"/>
      <c r="G4" s="19"/>
      <c r="H4" s="19"/>
      <c r="I4" s="19"/>
      <c r="L4" s="33"/>
      <c r="M4" s="33"/>
      <c r="N4" s="33"/>
      <c r="O4" s="33"/>
      <c r="P4" s="33"/>
    </row>
    <row r="5" spans="1:16" s="5" customFormat="1" ht="15.75" customHeight="1" x14ac:dyDescent="0.2">
      <c r="A5" s="22" t="s">
        <v>106</v>
      </c>
      <c r="B5" s="19"/>
      <c r="C5" s="19"/>
      <c r="D5" s="19"/>
      <c r="E5" s="19"/>
      <c r="F5" s="19"/>
      <c r="G5" s="19"/>
      <c r="H5" s="19"/>
      <c r="I5" s="19"/>
      <c r="L5" s="33"/>
      <c r="M5" s="33"/>
      <c r="N5" s="33"/>
      <c r="O5" s="33"/>
      <c r="P5" s="33"/>
    </row>
    <row r="6" spans="1:16" s="5" customFormat="1" ht="15.75" customHeight="1" x14ac:dyDescent="0.2">
      <c r="A6" s="22" t="s">
        <v>107</v>
      </c>
      <c r="E6" s="24"/>
      <c r="F6" s="25"/>
      <c r="G6" s="25"/>
      <c r="H6" s="26"/>
      <c r="I6" s="25"/>
      <c r="L6" s="24"/>
      <c r="M6" s="24"/>
      <c r="N6" s="24"/>
      <c r="O6" s="24"/>
      <c r="P6" s="24"/>
    </row>
    <row r="7" spans="1:16" s="8" customFormat="1" ht="16.5" customHeight="1" x14ac:dyDescent="0.2">
      <c r="A7" s="27"/>
      <c r="F7" s="28"/>
      <c r="G7" s="28"/>
      <c r="H7" s="29"/>
      <c r="I7" s="28"/>
      <c r="M7" s="52" t="s">
        <v>108</v>
      </c>
      <c r="N7" s="8" t="s">
        <v>109</v>
      </c>
    </row>
    <row r="8" spans="1:16" s="3" customFormat="1" ht="48.75" customHeight="1" x14ac:dyDescent="0.2">
      <c r="A8" s="34" t="s">
        <v>2</v>
      </c>
      <c r="B8" s="35" t="s">
        <v>0</v>
      </c>
      <c r="C8" s="35" t="s">
        <v>7</v>
      </c>
      <c r="D8" s="35" t="s">
        <v>1</v>
      </c>
      <c r="E8" s="36"/>
      <c r="F8" s="47" t="s">
        <v>4</v>
      </c>
      <c r="G8" s="47" t="s">
        <v>21</v>
      </c>
      <c r="H8" s="48" t="s">
        <v>22</v>
      </c>
      <c r="I8" s="47" t="s">
        <v>5</v>
      </c>
      <c r="J8" s="49" t="s">
        <v>23</v>
      </c>
      <c r="K8" s="30" t="s">
        <v>25</v>
      </c>
      <c r="L8" s="37" t="s">
        <v>62</v>
      </c>
      <c r="M8" s="35"/>
      <c r="N8" s="35"/>
      <c r="O8" s="35"/>
      <c r="P8" s="35"/>
    </row>
    <row r="9" spans="1:16" s="3" customFormat="1" ht="42.75" customHeight="1" x14ac:dyDescent="0.2">
      <c r="A9" s="34"/>
      <c r="B9" s="35"/>
      <c r="C9" s="35"/>
      <c r="D9" s="35"/>
      <c r="E9" s="36"/>
      <c r="F9" s="47"/>
      <c r="G9" s="47"/>
      <c r="H9" s="48"/>
      <c r="I9" s="47"/>
      <c r="J9" s="49"/>
      <c r="K9" s="30"/>
      <c r="L9" s="37" t="s">
        <v>61</v>
      </c>
      <c r="M9" s="35"/>
      <c r="N9" s="35"/>
      <c r="O9" s="35"/>
      <c r="P9" s="35"/>
    </row>
    <row r="10" spans="1:16" s="4" customFormat="1" ht="196.5" customHeight="1" x14ac:dyDescent="0.2">
      <c r="A10" s="34"/>
      <c r="B10" s="35"/>
      <c r="C10" s="35"/>
      <c r="D10" s="35"/>
      <c r="E10" s="38"/>
      <c r="F10" s="47"/>
      <c r="G10" s="47"/>
      <c r="H10" s="48"/>
      <c r="I10" s="47"/>
      <c r="J10" s="49"/>
      <c r="K10" s="30"/>
      <c r="L10" s="38" t="s">
        <v>60</v>
      </c>
      <c r="M10" s="38" t="s">
        <v>93</v>
      </c>
      <c r="N10" s="38" t="s">
        <v>95</v>
      </c>
      <c r="O10" s="38" t="s">
        <v>96</v>
      </c>
      <c r="P10" s="38" t="s">
        <v>97</v>
      </c>
    </row>
    <row r="11" spans="1:16" s="7" customFormat="1" ht="17.25" customHeight="1" x14ac:dyDescent="0.2">
      <c r="A11" s="31" t="s">
        <v>3</v>
      </c>
      <c r="B11" s="31"/>
      <c r="C11" s="31"/>
      <c r="D11" s="31"/>
      <c r="E11" s="39"/>
      <c r="F11" s="47"/>
      <c r="G11" s="47"/>
      <c r="H11" s="48"/>
      <c r="I11" s="47"/>
      <c r="J11" s="49"/>
      <c r="K11" s="30"/>
      <c r="L11" s="39">
        <v>4</v>
      </c>
      <c r="M11" s="39">
        <v>4</v>
      </c>
      <c r="N11" s="39">
        <v>3</v>
      </c>
      <c r="O11" s="39">
        <v>2</v>
      </c>
      <c r="P11" s="39">
        <v>4</v>
      </c>
    </row>
    <row r="12" spans="1:16" x14ac:dyDescent="0.2">
      <c r="A12" s="40">
        <v>1</v>
      </c>
      <c r="B12" s="41" t="s">
        <v>51</v>
      </c>
      <c r="C12" s="41">
        <v>1941605578</v>
      </c>
      <c r="D12" s="42" t="s">
        <v>58</v>
      </c>
      <c r="E12" s="45">
        <f>MATCH(C12,Данные!$D$1:$D$65536,0)</f>
        <v>11</v>
      </c>
      <c r="F12" s="50">
        <v>151</v>
      </c>
      <c r="G12" s="50">
        <v>44</v>
      </c>
      <c r="H12" s="51">
        <v>5</v>
      </c>
      <c r="I12" s="50">
        <f>IF(H12 &gt; 0,G12/H12,0)</f>
        <v>8.8000000000000007</v>
      </c>
      <c r="J12" s="42">
        <f>MIN($L12:P12)</f>
        <v>8</v>
      </c>
      <c r="K12" s="1">
        <v>1</v>
      </c>
      <c r="L12" s="45">
        <v>9</v>
      </c>
      <c r="M12" s="45">
        <v>9</v>
      </c>
      <c r="N12" s="45">
        <v>9</v>
      </c>
      <c r="O12" s="45">
        <v>8</v>
      </c>
      <c r="P12" s="45">
        <v>9</v>
      </c>
    </row>
    <row r="13" spans="1:16" x14ac:dyDescent="0.2">
      <c r="A13" s="40">
        <v>2</v>
      </c>
      <c r="B13" s="41" t="s">
        <v>29</v>
      </c>
      <c r="C13" s="41">
        <v>1940394908</v>
      </c>
      <c r="D13" s="42" t="s">
        <v>58</v>
      </c>
      <c r="E13" s="45">
        <f>MATCH(C13,Данные!$D$1:$D$65536,0)</f>
        <v>3</v>
      </c>
      <c r="F13" s="50">
        <v>126</v>
      </c>
      <c r="G13" s="50">
        <v>37</v>
      </c>
      <c r="H13" s="51">
        <v>5</v>
      </c>
      <c r="I13" s="50">
        <f>IF(H13 &gt; 0,G13/H13,0)</f>
        <v>7.4</v>
      </c>
      <c r="J13" s="42">
        <f>MIN($L13:P13)</f>
        <v>5</v>
      </c>
      <c r="K13" s="1">
        <v>2</v>
      </c>
      <c r="L13" s="45">
        <v>5</v>
      </c>
      <c r="M13" s="45">
        <v>8</v>
      </c>
      <c r="N13" s="45">
        <v>8</v>
      </c>
      <c r="O13" s="45">
        <v>7</v>
      </c>
      <c r="P13" s="45">
        <v>9</v>
      </c>
    </row>
    <row r="14" spans="1:16" x14ac:dyDescent="0.2">
      <c r="A14" s="40">
        <v>3</v>
      </c>
      <c r="B14" s="41" t="s">
        <v>39</v>
      </c>
      <c r="C14" s="41">
        <v>1940395112</v>
      </c>
      <c r="D14" s="42" t="s">
        <v>58</v>
      </c>
      <c r="E14" s="45">
        <f>MATCH(C14,Данные!$D$1:$D$65536,0)</f>
        <v>22</v>
      </c>
      <c r="F14" s="50">
        <v>113</v>
      </c>
      <c r="G14" s="50">
        <v>34</v>
      </c>
      <c r="H14" s="51">
        <v>5</v>
      </c>
      <c r="I14" s="50">
        <f>IF(H14 &gt; 0,G14/H14,0)</f>
        <v>6.8</v>
      </c>
      <c r="J14" s="42">
        <f>MIN($L14:P14)</f>
        <v>4</v>
      </c>
      <c r="K14" s="1">
        <v>3</v>
      </c>
      <c r="L14" s="45">
        <v>4</v>
      </c>
      <c r="M14" s="45">
        <v>8</v>
      </c>
      <c r="N14" s="45">
        <v>7</v>
      </c>
      <c r="O14" s="45">
        <v>8</v>
      </c>
      <c r="P14" s="45">
        <v>7</v>
      </c>
    </row>
    <row r="15" spans="1:16" x14ac:dyDescent="0.2">
      <c r="A15" s="40">
        <v>4</v>
      </c>
      <c r="B15" s="41" t="s">
        <v>42</v>
      </c>
      <c r="C15" s="41">
        <v>1940395166</v>
      </c>
      <c r="D15" s="42" t="s">
        <v>58</v>
      </c>
      <c r="E15" s="45">
        <f>MATCH(C15,Данные!$D$1:$D$65536,0)</f>
        <v>19</v>
      </c>
      <c r="F15" s="50">
        <v>112</v>
      </c>
      <c r="G15" s="50">
        <v>30</v>
      </c>
      <c r="H15" s="51">
        <v>4</v>
      </c>
      <c r="I15" s="50">
        <f>IF(H15 &gt; 0,G15/H15,0)</f>
        <v>7.5</v>
      </c>
      <c r="J15" s="42">
        <f>MIN($L15:P15)</f>
        <v>5</v>
      </c>
      <c r="K15" s="1">
        <v>4</v>
      </c>
      <c r="L15" s="45">
        <v>5</v>
      </c>
      <c r="M15" s="45">
        <v>9</v>
      </c>
      <c r="N15" s="45">
        <v>8</v>
      </c>
      <c r="O15" s="45"/>
      <c r="P15" s="45">
        <v>8</v>
      </c>
    </row>
    <row r="16" spans="1:16" x14ac:dyDescent="0.2">
      <c r="A16" s="40">
        <v>5</v>
      </c>
      <c r="B16" s="41" t="s">
        <v>57</v>
      </c>
      <c r="C16" s="41">
        <v>1941850953</v>
      </c>
      <c r="D16" s="42" t="s">
        <v>58</v>
      </c>
      <c r="E16" s="45">
        <f>MATCH(C16,Данные!$D$1:$D$65536,0)</f>
        <v>5</v>
      </c>
      <c r="F16" s="50">
        <v>105</v>
      </c>
      <c r="G16" s="50">
        <v>28</v>
      </c>
      <c r="H16" s="51">
        <v>4</v>
      </c>
      <c r="I16" s="50">
        <f>IF(H16 &gt; 0,G16/H16,0)</f>
        <v>7</v>
      </c>
      <c r="J16" s="42">
        <f>MIN($L16:P16)</f>
        <v>5</v>
      </c>
      <c r="K16" s="1">
        <v>5</v>
      </c>
      <c r="L16" s="45">
        <v>5</v>
      </c>
      <c r="M16" s="45">
        <v>8</v>
      </c>
      <c r="N16" s="45">
        <v>7</v>
      </c>
      <c r="O16" s="45"/>
      <c r="P16" s="45">
        <v>8</v>
      </c>
    </row>
    <row r="17" spans="1:16" x14ac:dyDescent="0.2">
      <c r="A17" s="40">
        <v>6</v>
      </c>
      <c r="B17" s="41" t="s">
        <v>53</v>
      </c>
      <c r="C17" s="41">
        <v>1941849587</v>
      </c>
      <c r="D17" s="42" t="s">
        <v>58</v>
      </c>
      <c r="E17" s="45">
        <f>MATCH(C17,Данные!$D$1:$D$65536,0)</f>
        <v>9</v>
      </c>
      <c r="F17" s="50">
        <v>104</v>
      </c>
      <c r="G17" s="50">
        <v>28</v>
      </c>
      <c r="H17" s="51">
        <v>4</v>
      </c>
      <c r="I17" s="50">
        <f>IF(H17 &gt; 0,G17/H17,0)</f>
        <v>7</v>
      </c>
      <c r="J17" s="42">
        <f>MIN($L17:P17)</f>
        <v>4</v>
      </c>
      <c r="K17" s="1">
        <v>6</v>
      </c>
      <c r="L17" s="45">
        <v>8</v>
      </c>
      <c r="M17" s="45">
        <v>4</v>
      </c>
      <c r="N17" s="45">
        <v>8</v>
      </c>
      <c r="O17" s="45"/>
      <c r="P17" s="45">
        <v>8</v>
      </c>
    </row>
    <row r="18" spans="1:16" x14ac:dyDescent="0.2">
      <c r="A18" s="40">
        <v>7</v>
      </c>
      <c r="B18" s="41" t="s">
        <v>55</v>
      </c>
      <c r="C18" s="41">
        <v>1941849999</v>
      </c>
      <c r="D18" s="42" t="s">
        <v>58</v>
      </c>
      <c r="E18" s="45">
        <f>MATCH(C18,Данные!$D$1:$D$65536,0)</f>
        <v>7</v>
      </c>
      <c r="F18" s="50">
        <v>103</v>
      </c>
      <c r="G18" s="50">
        <v>31</v>
      </c>
      <c r="H18" s="51">
        <v>5</v>
      </c>
      <c r="I18" s="50">
        <f>IF(H18 &gt; 0,G18/H18,0)</f>
        <v>6.2</v>
      </c>
      <c r="J18" s="42">
        <f>MIN($L18:P18)</f>
        <v>4</v>
      </c>
      <c r="K18" s="1">
        <v>7</v>
      </c>
      <c r="L18" s="45">
        <v>4</v>
      </c>
      <c r="M18" s="45">
        <v>6</v>
      </c>
      <c r="N18" s="45">
        <v>7</v>
      </c>
      <c r="O18" s="45">
        <v>7</v>
      </c>
      <c r="P18" s="45">
        <v>7</v>
      </c>
    </row>
    <row r="19" spans="1:16" x14ac:dyDescent="0.2">
      <c r="A19" s="40">
        <v>8</v>
      </c>
      <c r="B19" s="41" t="s">
        <v>46</v>
      </c>
      <c r="C19" s="41">
        <v>1940395244</v>
      </c>
      <c r="D19" s="42" t="s">
        <v>58</v>
      </c>
      <c r="E19" s="45">
        <f>MATCH(C19,Данные!$D$1:$D$65536,0)</f>
        <v>16</v>
      </c>
      <c r="F19" s="50">
        <v>102</v>
      </c>
      <c r="G19" s="50">
        <v>27</v>
      </c>
      <c r="H19" s="51">
        <v>4</v>
      </c>
      <c r="I19" s="50">
        <f>IF(H19 &gt; 0,G19/H19,0)</f>
        <v>6.75</v>
      </c>
      <c r="J19" s="42">
        <f>MIN($L19:P19)</f>
        <v>4</v>
      </c>
      <c r="K19" s="1">
        <v>8</v>
      </c>
      <c r="L19" s="45">
        <v>4</v>
      </c>
      <c r="M19" s="45">
        <v>8</v>
      </c>
      <c r="N19" s="45">
        <v>6</v>
      </c>
      <c r="O19" s="45"/>
      <c r="P19" s="45">
        <v>9</v>
      </c>
    </row>
    <row r="20" spans="1:16" x14ac:dyDescent="0.2">
      <c r="A20" s="43" t="s">
        <v>99</v>
      </c>
      <c r="B20" s="41" t="s">
        <v>30</v>
      </c>
      <c r="C20" s="41">
        <v>1940394930</v>
      </c>
      <c r="D20" s="42" t="s">
        <v>58</v>
      </c>
      <c r="E20" s="45">
        <f>MATCH(C20,Данные!$D$1:$D$65536,0)</f>
        <v>31</v>
      </c>
      <c r="F20" s="50">
        <v>100</v>
      </c>
      <c r="G20" s="50">
        <v>27</v>
      </c>
      <c r="H20" s="51">
        <v>4</v>
      </c>
      <c r="I20" s="50">
        <f>IF(H20 &gt; 0,G20/H20,0)</f>
        <v>6.75</v>
      </c>
      <c r="J20" s="42">
        <f>MIN($L20:P20)</f>
        <v>5</v>
      </c>
      <c r="K20" s="1">
        <v>9</v>
      </c>
      <c r="L20" s="45">
        <v>5</v>
      </c>
      <c r="M20" s="45">
        <v>6</v>
      </c>
      <c r="N20" s="45">
        <v>8</v>
      </c>
      <c r="O20" s="45"/>
      <c r="P20" s="45">
        <v>8</v>
      </c>
    </row>
    <row r="21" spans="1:16" x14ac:dyDescent="0.2">
      <c r="A21" s="44"/>
      <c r="B21" s="41" t="s">
        <v>40</v>
      </c>
      <c r="C21" s="41">
        <v>1940395130</v>
      </c>
      <c r="D21" s="42" t="s">
        <v>58</v>
      </c>
      <c r="E21" s="45">
        <f>MATCH(C21,Данные!$D$1:$D$65536,0)</f>
        <v>21</v>
      </c>
      <c r="F21" s="50">
        <v>100</v>
      </c>
      <c r="G21" s="50">
        <v>27</v>
      </c>
      <c r="H21" s="51">
        <v>4</v>
      </c>
      <c r="I21" s="50">
        <f>IF(H21 &gt; 0,G21/H21,0)</f>
        <v>6.75</v>
      </c>
      <c r="J21" s="42">
        <f>MIN($L21:P21)</f>
        <v>5</v>
      </c>
      <c r="K21" s="1">
        <v>10</v>
      </c>
      <c r="L21" s="45">
        <v>5</v>
      </c>
      <c r="M21" s="45">
        <v>5</v>
      </c>
      <c r="N21" s="45">
        <v>8</v>
      </c>
      <c r="O21" s="45"/>
      <c r="P21" s="45">
        <v>9</v>
      </c>
    </row>
    <row r="22" spans="1:16" x14ac:dyDescent="0.2">
      <c r="A22" s="40">
        <v>11</v>
      </c>
      <c r="B22" s="41" t="s">
        <v>43</v>
      </c>
      <c r="C22" s="41">
        <v>1940395186</v>
      </c>
      <c r="D22" s="42" t="s">
        <v>58</v>
      </c>
      <c r="E22" s="45">
        <f>MATCH(C22,Данные!$D$1:$D$65536,0)</f>
        <v>4</v>
      </c>
      <c r="F22" s="50">
        <v>98</v>
      </c>
      <c r="G22" s="50">
        <v>30</v>
      </c>
      <c r="H22" s="51">
        <v>5</v>
      </c>
      <c r="I22" s="50">
        <f>IF(H22 &gt; 0,G22/H22,0)</f>
        <v>6</v>
      </c>
      <c r="J22" s="42">
        <f>MIN($L22:P22)</f>
        <v>4</v>
      </c>
      <c r="K22" s="1">
        <v>11</v>
      </c>
      <c r="L22" s="45">
        <v>4</v>
      </c>
      <c r="M22" s="45">
        <v>6</v>
      </c>
      <c r="N22" s="45">
        <v>6</v>
      </c>
      <c r="O22" s="45">
        <v>8</v>
      </c>
      <c r="P22" s="45">
        <v>6</v>
      </c>
    </row>
    <row r="23" spans="1:16" x14ac:dyDescent="0.2">
      <c r="A23" s="40">
        <v>12</v>
      </c>
      <c r="B23" s="41" t="s">
        <v>36</v>
      </c>
      <c r="C23" s="41">
        <v>1940395054</v>
      </c>
      <c r="D23" s="42" t="s">
        <v>58</v>
      </c>
      <c r="E23" s="45">
        <f>MATCH(C23,Данные!$D$1:$D$65536,0)</f>
        <v>25</v>
      </c>
      <c r="F23" s="50">
        <v>93</v>
      </c>
      <c r="G23" s="50">
        <v>25</v>
      </c>
      <c r="H23" s="51">
        <v>4</v>
      </c>
      <c r="I23" s="50">
        <f>IF(H23 &gt; 0,G23/H23,0)</f>
        <v>6.25</v>
      </c>
      <c r="J23" s="42">
        <f>MIN($L23:P23)</f>
        <v>6</v>
      </c>
      <c r="K23" s="1">
        <v>12</v>
      </c>
      <c r="L23" s="45">
        <v>6</v>
      </c>
      <c r="M23" s="45">
        <v>6</v>
      </c>
      <c r="N23" s="45">
        <v>7</v>
      </c>
      <c r="O23" s="45"/>
      <c r="P23" s="45">
        <v>6</v>
      </c>
    </row>
    <row r="24" spans="1:16" x14ac:dyDescent="0.2">
      <c r="A24" s="40">
        <v>13</v>
      </c>
      <c r="B24" s="41" t="s">
        <v>49</v>
      </c>
      <c r="C24" s="41">
        <v>1941605548</v>
      </c>
      <c r="D24" s="42" t="s">
        <v>58</v>
      </c>
      <c r="E24" s="45">
        <f>MATCH(C24,Данные!$D$1:$D$65536,0)</f>
        <v>13</v>
      </c>
      <c r="F24" s="50">
        <v>86</v>
      </c>
      <c r="G24" s="50">
        <v>23</v>
      </c>
      <c r="H24" s="51">
        <v>4</v>
      </c>
      <c r="I24" s="50">
        <f>IF(H24 &gt; 0,G24/H24,0)</f>
        <v>5.75</v>
      </c>
      <c r="J24" s="42">
        <f>MIN($L24:P24)</f>
        <v>4</v>
      </c>
      <c r="K24" s="1">
        <v>13</v>
      </c>
      <c r="L24" s="45">
        <v>5</v>
      </c>
      <c r="M24" s="45">
        <v>4</v>
      </c>
      <c r="N24" s="45">
        <v>6</v>
      </c>
      <c r="O24" s="45"/>
      <c r="P24" s="45">
        <v>8</v>
      </c>
    </row>
    <row r="25" spans="1:16" x14ac:dyDescent="0.2">
      <c r="A25" s="40">
        <v>14</v>
      </c>
      <c r="B25" s="41" t="s">
        <v>48</v>
      </c>
      <c r="C25" s="41">
        <v>1940395288</v>
      </c>
      <c r="D25" s="42" t="s">
        <v>58</v>
      </c>
      <c r="E25" s="45">
        <f>MATCH(C25,Данные!$D$1:$D$65536,0)</f>
        <v>14</v>
      </c>
      <c r="F25" s="50">
        <v>84</v>
      </c>
      <c r="G25" s="50">
        <v>23</v>
      </c>
      <c r="H25" s="51">
        <v>3</v>
      </c>
      <c r="I25" s="50">
        <f>IF(H25 &gt; 0,G25/H25,0)</f>
        <v>7.666666666666667</v>
      </c>
      <c r="J25" s="42">
        <f>MIN($L25:P25)</f>
        <v>7</v>
      </c>
      <c r="K25" s="1">
        <v>14</v>
      </c>
      <c r="L25" s="45">
        <v>7</v>
      </c>
      <c r="M25" s="45">
        <v>8</v>
      </c>
      <c r="N25" s="45">
        <v>8</v>
      </c>
      <c r="O25" s="45"/>
      <c r="P25" s="45"/>
    </row>
    <row r="26" spans="1:16" x14ac:dyDescent="0.2">
      <c r="A26" s="40">
        <v>15</v>
      </c>
      <c r="B26" s="41" t="s">
        <v>31</v>
      </c>
      <c r="C26" s="41">
        <v>1940394952</v>
      </c>
      <c r="D26" s="42" t="s">
        <v>58</v>
      </c>
      <c r="E26" s="45">
        <f>MATCH(C26,Данные!$D$1:$D$65536,0)</f>
        <v>30</v>
      </c>
      <c r="F26" s="50">
        <v>81</v>
      </c>
      <c r="G26" s="50">
        <v>22</v>
      </c>
      <c r="H26" s="51">
        <v>4</v>
      </c>
      <c r="I26" s="50">
        <f>IF(H26 &gt; 0,G26/H26,0)</f>
        <v>5.5</v>
      </c>
      <c r="J26" s="42">
        <f>MIN($L26:P26)</f>
        <v>4</v>
      </c>
      <c r="K26" s="1">
        <v>15</v>
      </c>
      <c r="L26" s="45">
        <v>4</v>
      </c>
      <c r="M26" s="45">
        <v>4</v>
      </c>
      <c r="N26" s="45">
        <v>7</v>
      </c>
      <c r="O26" s="45"/>
      <c r="P26" s="45">
        <v>7</v>
      </c>
    </row>
    <row r="27" spans="1:16" x14ac:dyDescent="0.2">
      <c r="A27" s="43" t="s">
        <v>100</v>
      </c>
      <c r="B27" s="41" t="s">
        <v>32</v>
      </c>
      <c r="C27" s="41">
        <v>1940394974</v>
      </c>
      <c r="D27" s="42" t="s">
        <v>58</v>
      </c>
      <c r="E27" s="45">
        <f>MATCH(C27,Данные!$D$1:$D$65536,0)</f>
        <v>29</v>
      </c>
      <c r="F27" s="50">
        <v>80</v>
      </c>
      <c r="G27" s="50">
        <v>22</v>
      </c>
      <c r="H27" s="51">
        <v>3</v>
      </c>
      <c r="I27" s="50">
        <f>IF(H27 &gt; 0,G27/H27,0)</f>
        <v>7.333333333333333</v>
      </c>
      <c r="J27" s="42">
        <f>MIN($L27:P27)</f>
        <v>6</v>
      </c>
      <c r="K27" s="1">
        <v>16</v>
      </c>
      <c r="L27" s="45">
        <v>6</v>
      </c>
      <c r="M27" s="45">
        <v>8</v>
      </c>
      <c r="N27" s="45">
        <v>8</v>
      </c>
      <c r="O27" s="45"/>
      <c r="P27" s="45"/>
    </row>
    <row r="28" spans="1:16" x14ac:dyDescent="0.2">
      <c r="A28" s="44"/>
      <c r="B28" s="41" t="s">
        <v>50</v>
      </c>
      <c r="C28" s="41">
        <v>1941605563</v>
      </c>
      <c r="D28" s="42" t="s">
        <v>58</v>
      </c>
      <c r="E28" s="45">
        <f>MATCH(C28,Данные!$D$1:$D$65536,0)</f>
        <v>12</v>
      </c>
      <c r="F28" s="50">
        <v>80</v>
      </c>
      <c r="G28" s="50">
        <v>22</v>
      </c>
      <c r="H28" s="51">
        <v>3</v>
      </c>
      <c r="I28" s="50">
        <f>IF(H28 &gt; 0,G28/H28,0)</f>
        <v>7.333333333333333</v>
      </c>
      <c r="J28" s="42">
        <f>MIN($L28:P28)</f>
        <v>6</v>
      </c>
      <c r="K28" s="1">
        <v>17</v>
      </c>
      <c r="L28" s="45">
        <v>6</v>
      </c>
      <c r="M28" s="45">
        <v>8</v>
      </c>
      <c r="N28" s="45">
        <v>8</v>
      </c>
      <c r="O28" s="45"/>
      <c r="P28" s="45"/>
    </row>
    <row r="29" spans="1:16" x14ac:dyDescent="0.2">
      <c r="A29" s="43" t="s">
        <v>101</v>
      </c>
      <c r="B29" s="41" t="s">
        <v>33</v>
      </c>
      <c r="C29" s="41">
        <v>1940394994</v>
      </c>
      <c r="D29" s="42" t="s">
        <v>58</v>
      </c>
      <c r="E29" s="45">
        <f>MATCH(C29,Данные!$D$1:$D$65536,0)</f>
        <v>28</v>
      </c>
      <c r="F29" s="50">
        <v>76</v>
      </c>
      <c r="G29" s="50">
        <v>21</v>
      </c>
      <c r="H29" s="51">
        <v>3</v>
      </c>
      <c r="I29" s="50">
        <f>IF(H29 &gt; 0,G29/H29,0)</f>
        <v>7</v>
      </c>
      <c r="J29" s="42">
        <f>MIN($L29:P29)</f>
        <v>6</v>
      </c>
      <c r="K29" s="1">
        <v>18</v>
      </c>
      <c r="L29" s="45">
        <v>6</v>
      </c>
      <c r="M29" s="45">
        <v>7</v>
      </c>
      <c r="N29" s="45">
        <v>8</v>
      </c>
      <c r="O29" s="45"/>
      <c r="P29" s="45"/>
    </row>
    <row r="30" spans="1:16" x14ac:dyDescent="0.2">
      <c r="A30" s="44"/>
      <c r="B30" s="41" t="s">
        <v>41</v>
      </c>
      <c r="C30" s="41">
        <v>1940395149</v>
      </c>
      <c r="D30" s="42" t="s">
        <v>58</v>
      </c>
      <c r="E30" s="45">
        <f>MATCH(C30,Данные!$D$1:$D$65536,0)</f>
        <v>20</v>
      </c>
      <c r="F30" s="50">
        <v>76</v>
      </c>
      <c r="G30" s="50">
        <v>21</v>
      </c>
      <c r="H30" s="51">
        <v>3</v>
      </c>
      <c r="I30" s="50">
        <f>IF(H30 &gt; 0,G30/H30,0)</f>
        <v>7</v>
      </c>
      <c r="J30" s="42">
        <f>MIN($L30:P30)</f>
        <v>5</v>
      </c>
      <c r="K30" s="1">
        <v>19</v>
      </c>
      <c r="L30" s="45">
        <v>5</v>
      </c>
      <c r="M30" s="45">
        <v>8</v>
      </c>
      <c r="N30" s="45">
        <v>8</v>
      </c>
      <c r="O30" s="45"/>
      <c r="P30" s="45"/>
    </row>
    <row r="31" spans="1:16" x14ac:dyDescent="0.2">
      <c r="A31" s="40">
        <v>20</v>
      </c>
      <c r="B31" s="41" t="s">
        <v>47</v>
      </c>
      <c r="C31" s="41">
        <v>1940395264</v>
      </c>
      <c r="D31" s="42" t="s">
        <v>58</v>
      </c>
      <c r="E31" s="45">
        <f>MATCH(C31,Данные!$D$1:$D$65536,0)</f>
        <v>15</v>
      </c>
      <c r="F31" s="50">
        <v>75</v>
      </c>
      <c r="G31" s="50">
        <v>21</v>
      </c>
      <c r="H31" s="51">
        <v>3</v>
      </c>
      <c r="I31" s="50">
        <f>IF(H31 &gt; 0,G31/H31,0)</f>
        <v>7</v>
      </c>
      <c r="J31" s="42">
        <f>MIN($L31:P31)</f>
        <v>6</v>
      </c>
      <c r="K31" s="1">
        <v>20</v>
      </c>
      <c r="L31" s="45">
        <v>6</v>
      </c>
      <c r="M31" s="45">
        <v>6</v>
      </c>
      <c r="N31" s="45">
        <v>9</v>
      </c>
      <c r="O31" s="45"/>
      <c r="P31" s="45"/>
    </row>
    <row r="32" spans="1:16" x14ac:dyDescent="0.2">
      <c r="A32" s="40">
        <v>21</v>
      </c>
      <c r="B32" s="41" t="s">
        <v>56</v>
      </c>
      <c r="C32" s="41">
        <v>1941850013</v>
      </c>
      <c r="D32" s="42" t="s">
        <v>58</v>
      </c>
      <c r="E32" s="45">
        <f>MATCH(C32,Данные!$D$1:$D$65536,0)</f>
        <v>6</v>
      </c>
      <c r="F32" s="50">
        <v>70</v>
      </c>
      <c r="G32" s="50">
        <v>19</v>
      </c>
      <c r="H32" s="51">
        <v>4</v>
      </c>
      <c r="I32" s="50">
        <f>IF(H32 &gt; 0,G32/H32,0)</f>
        <v>4.75</v>
      </c>
      <c r="J32" s="42">
        <f>MIN($L32:P32)</f>
        <v>4</v>
      </c>
      <c r="K32" s="1">
        <v>21</v>
      </c>
      <c r="L32" s="45">
        <v>4</v>
      </c>
      <c r="M32" s="45">
        <v>4</v>
      </c>
      <c r="N32" s="45">
        <v>6</v>
      </c>
      <c r="O32" s="45"/>
      <c r="P32" s="45">
        <v>5</v>
      </c>
    </row>
    <row r="33" spans="1:16" x14ac:dyDescent="0.2">
      <c r="A33" s="40">
        <v>22</v>
      </c>
      <c r="B33" s="41" t="s">
        <v>34</v>
      </c>
      <c r="C33" s="41">
        <v>1940395016</v>
      </c>
      <c r="D33" s="42" t="s">
        <v>58</v>
      </c>
      <c r="E33" s="45">
        <f>MATCH(C33,Данные!$D$1:$D$65536,0)</f>
        <v>27</v>
      </c>
      <c r="F33" s="50">
        <v>69</v>
      </c>
      <c r="G33" s="50">
        <v>19</v>
      </c>
      <c r="H33" s="51">
        <v>3</v>
      </c>
      <c r="I33" s="50">
        <f>IF(H33 &gt; 0,G33/H33,0)</f>
        <v>6.333333333333333</v>
      </c>
      <c r="J33" s="42">
        <f>MIN($L33:P33)</f>
        <v>6</v>
      </c>
      <c r="K33" s="1">
        <v>22</v>
      </c>
      <c r="L33" s="45">
        <v>6</v>
      </c>
      <c r="M33" s="45">
        <v>6</v>
      </c>
      <c r="N33" s="45">
        <v>7</v>
      </c>
      <c r="O33" s="45"/>
      <c r="P33" s="45"/>
    </row>
    <row r="34" spans="1:16" x14ac:dyDescent="0.2">
      <c r="A34" s="40">
        <v>23</v>
      </c>
      <c r="B34" s="41" t="s">
        <v>37</v>
      </c>
      <c r="C34" s="41">
        <v>1940395074</v>
      </c>
      <c r="D34" s="42" t="s">
        <v>58</v>
      </c>
      <c r="E34" s="45">
        <f>MATCH(C34,Данные!$D$1:$D$65536,0)</f>
        <v>24</v>
      </c>
      <c r="F34" s="50">
        <v>61</v>
      </c>
      <c r="G34" s="50">
        <v>17</v>
      </c>
      <c r="H34" s="51">
        <v>3</v>
      </c>
      <c r="I34" s="50">
        <f>IF(H34 &gt; 0,G34/H34,0)</f>
        <v>5.666666666666667</v>
      </c>
      <c r="J34" s="42">
        <f>MIN($L34:P34)</f>
        <v>4</v>
      </c>
      <c r="K34" s="1">
        <v>23</v>
      </c>
      <c r="L34" s="45">
        <v>6</v>
      </c>
      <c r="M34" s="45">
        <v>4</v>
      </c>
      <c r="N34" s="45">
        <v>7</v>
      </c>
      <c r="O34" s="45"/>
      <c r="P34" s="45"/>
    </row>
    <row r="35" spans="1:16" x14ac:dyDescent="0.2">
      <c r="A35" s="43" t="s">
        <v>102</v>
      </c>
      <c r="B35" s="41" t="s">
        <v>38</v>
      </c>
      <c r="C35" s="41">
        <v>1940395094</v>
      </c>
      <c r="D35" s="42" t="s">
        <v>58</v>
      </c>
      <c r="E35" s="45">
        <f>MATCH(C35,Данные!$D$1:$D$65536,0)</f>
        <v>23</v>
      </c>
      <c r="F35" s="50">
        <v>60</v>
      </c>
      <c r="G35" s="50">
        <v>17</v>
      </c>
      <c r="H35" s="51">
        <v>3</v>
      </c>
      <c r="I35" s="50">
        <f>IF(H35 &gt; 0,G35/H35,0)</f>
        <v>5.666666666666667</v>
      </c>
      <c r="J35" s="42">
        <f>MIN($L35:P35)</f>
        <v>4</v>
      </c>
      <c r="K35" s="1">
        <v>24</v>
      </c>
      <c r="L35" s="45">
        <v>4</v>
      </c>
      <c r="M35" s="45">
        <v>5</v>
      </c>
      <c r="N35" s="45">
        <v>8</v>
      </c>
      <c r="O35" s="45"/>
      <c r="P35" s="45"/>
    </row>
    <row r="36" spans="1:16" x14ac:dyDescent="0.2">
      <c r="A36" s="44"/>
      <c r="B36" s="41" t="s">
        <v>45</v>
      </c>
      <c r="C36" s="41">
        <v>1940395224</v>
      </c>
      <c r="D36" s="42" t="s">
        <v>58</v>
      </c>
      <c r="E36" s="45">
        <f>MATCH(C36,Данные!$D$1:$D$65536,0)</f>
        <v>17</v>
      </c>
      <c r="F36" s="50">
        <v>60</v>
      </c>
      <c r="G36" s="50">
        <v>17</v>
      </c>
      <c r="H36" s="51">
        <v>3</v>
      </c>
      <c r="I36" s="50">
        <f>IF(H36 &gt; 0,G36/H36,0)</f>
        <v>5.666666666666667</v>
      </c>
      <c r="J36" s="42">
        <f>MIN($L36:P36)</f>
        <v>4</v>
      </c>
      <c r="K36" s="1">
        <v>25</v>
      </c>
      <c r="L36" s="45">
        <v>4</v>
      </c>
      <c r="M36" s="45">
        <v>5</v>
      </c>
      <c r="N36" s="45">
        <v>8</v>
      </c>
      <c r="O36" s="45"/>
      <c r="P36" s="45"/>
    </row>
    <row r="37" spans="1:16" x14ac:dyDescent="0.2">
      <c r="A37" s="40">
        <v>26</v>
      </c>
      <c r="B37" s="41" t="s">
        <v>52</v>
      </c>
      <c r="C37" s="41">
        <v>1941605593</v>
      </c>
      <c r="D37" s="42" t="s">
        <v>58</v>
      </c>
      <c r="E37" s="45">
        <f>MATCH(C37,Данные!$D$1:$D$65536,0)</f>
        <v>10</v>
      </c>
      <c r="F37" s="50">
        <v>56</v>
      </c>
      <c r="G37" s="50">
        <v>15</v>
      </c>
      <c r="H37" s="51">
        <v>4</v>
      </c>
      <c r="I37" s="50">
        <f>IF(H37 &gt; 0,G37/H37,0)</f>
        <v>3.75</v>
      </c>
      <c r="J37" s="42">
        <f>MIN($L37:P37)</f>
        <v>4</v>
      </c>
      <c r="K37" s="1">
        <v>26</v>
      </c>
      <c r="L37" s="46" t="s">
        <v>98</v>
      </c>
      <c r="M37" s="45">
        <v>4</v>
      </c>
      <c r="N37" s="45">
        <v>4</v>
      </c>
      <c r="O37" s="45"/>
      <c r="P37" s="45">
        <v>4</v>
      </c>
    </row>
    <row r="38" spans="1:16" x14ac:dyDescent="0.2">
      <c r="A38" s="40">
        <v>27</v>
      </c>
      <c r="B38" s="41" t="s">
        <v>54</v>
      </c>
      <c r="C38" s="41">
        <v>1941849603</v>
      </c>
      <c r="D38" s="42" t="s">
        <v>58</v>
      </c>
      <c r="E38" s="45">
        <f>MATCH(C38,Данные!$D$1:$D$65536,0)</f>
        <v>8</v>
      </c>
      <c r="F38" s="50">
        <v>54</v>
      </c>
      <c r="G38" s="50">
        <v>15</v>
      </c>
      <c r="H38" s="51">
        <v>3</v>
      </c>
      <c r="I38" s="50">
        <f>IF(H38 &gt; 0,G38/H38,0)</f>
        <v>5</v>
      </c>
      <c r="J38" s="42">
        <f>MIN($L38:P38)</f>
        <v>4</v>
      </c>
      <c r="K38" s="1">
        <v>27</v>
      </c>
      <c r="L38" s="45">
        <v>4</v>
      </c>
      <c r="M38" s="45">
        <v>5</v>
      </c>
      <c r="N38" s="45">
        <v>6</v>
      </c>
      <c r="O38" s="45"/>
      <c r="P38" s="45"/>
    </row>
    <row r="39" spans="1:16" x14ac:dyDescent="0.2">
      <c r="A39" s="40">
        <v>28</v>
      </c>
      <c r="B39" s="41" t="s">
        <v>35</v>
      </c>
      <c r="C39" s="41">
        <v>1940395037</v>
      </c>
      <c r="D39" s="42" t="s">
        <v>58</v>
      </c>
      <c r="E39" s="45">
        <f>MATCH(C39,Данные!$D$1:$D$65536,0)</f>
        <v>26</v>
      </c>
      <c r="F39" s="50">
        <v>51</v>
      </c>
      <c r="G39" s="50">
        <v>14</v>
      </c>
      <c r="H39" s="51">
        <v>3</v>
      </c>
      <c r="I39" s="50">
        <f>IF(H39 &gt; 0,G39/H39,0)</f>
        <v>4.666666666666667</v>
      </c>
      <c r="J39" s="42">
        <f>MIN($L39:P39)</f>
        <v>4</v>
      </c>
      <c r="K39" s="1">
        <v>28</v>
      </c>
      <c r="L39" s="45">
        <v>4</v>
      </c>
      <c r="M39" s="45">
        <v>5</v>
      </c>
      <c r="N39" s="45">
        <v>5</v>
      </c>
      <c r="O39" s="45"/>
      <c r="P39" s="45"/>
    </row>
    <row r="40" spans="1:16" x14ac:dyDescent="0.2">
      <c r="A40" s="40">
        <v>29</v>
      </c>
      <c r="B40" s="41" t="s">
        <v>44</v>
      </c>
      <c r="C40" s="41">
        <v>1940395204</v>
      </c>
      <c r="D40" s="42" t="s">
        <v>58</v>
      </c>
      <c r="E40" s="45">
        <f>MATCH(C40,Данные!$D$1:$D$65536,0)</f>
        <v>18</v>
      </c>
      <c r="F40" s="50">
        <v>50</v>
      </c>
      <c r="G40" s="50">
        <v>14</v>
      </c>
      <c r="H40" s="51">
        <v>3</v>
      </c>
      <c r="I40" s="50">
        <f>IF(H40 &gt; 0,G40/H40,0)</f>
        <v>4.666666666666667</v>
      </c>
      <c r="J40" s="42">
        <f>MIN($L40:P40)</f>
        <v>4</v>
      </c>
      <c r="K40" s="1">
        <v>29</v>
      </c>
      <c r="L40" s="45">
        <v>4</v>
      </c>
      <c r="M40" s="45">
        <v>4</v>
      </c>
      <c r="N40" s="45">
        <v>6</v>
      </c>
      <c r="O40" s="45"/>
      <c r="P40" s="45"/>
    </row>
  </sheetData>
  <mergeCells count="17">
    <mergeCell ref="A20:A21"/>
    <mergeCell ref="A27:A28"/>
    <mergeCell ref="A29:A30"/>
    <mergeCell ref="A35:A36"/>
    <mergeCell ref="F8:F11"/>
    <mergeCell ref="G8:G11"/>
    <mergeCell ref="A11:D11"/>
    <mergeCell ref="B8:B10"/>
    <mergeCell ref="D8:D10"/>
    <mergeCell ref="A8:A10"/>
    <mergeCell ref="L8:P8"/>
    <mergeCell ref="L9:P9"/>
    <mergeCell ref="K8:K11"/>
    <mergeCell ref="J8:J11"/>
    <mergeCell ref="H8:H11"/>
    <mergeCell ref="I8:I11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7</xdr:col>
                <xdr:colOff>190500</xdr:colOff>
                <xdr:row>0</xdr:row>
                <xdr:rowOff>76200</xdr:rowOff>
              </from>
              <to>
                <xdr:col>9</xdr:col>
                <xdr:colOff>171450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110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1" t="s">
        <v>7</v>
      </c>
      <c r="B1" s="11" t="s">
        <v>16</v>
      </c>
      <c r="C1" s="11" t="s">
        <v>1</v>
      </c>
      <c r="D1" s="11" t="s">
        <v>0</v>
      </c>
      <c r="E1" s="12" t="s">
        <v>8</v>
      </c>
      <c r="F1" s="12" t="s">
        <v>9</v>
      </c>
      <c r="G1" s="12" t="s">
        <v>10</v>
      </c>
      <c r="H1" s="11" t="s">
        <v>11</v>
      </c>
      <c r="I1" s="12" t="s">
        <v>12</v>
      </c>
      <c r="J1" s="11" t="s">
        <v>17</v>
      </c>
      <c r="K1" s="11" t="s">
        <v>13</v>
      </c>
      <c r="L1" s="11" t="s">
        <v>14</v>
      </c>
      <c r="M1" s="11" t="s">
        <v>18</v>
      </c>
      <c r="N1" s="11" t="s">
        <v>19</v>
      </c>
      <c r="O1" s="11" t="s">
        <v>20</v>
      </c>
      <c r="P1" s="11" t="s">
        <v>15</v>
      </c>
      <c r="Q1" s="11" t="s">
        <v>26</v>
      </c>
      <c r="R1" s="11" t="s">
        <v>27</v>
      </c>
      <c r="S1" s="11" t="s">
        <v>28</v>
      </c>
      <c r="T1" s="11" t="s">
        <v>24</v>
      </c>
    </row>
    <row r="2" spans="1:20" x14ac:dyDescent="0.2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  <c r="S2" s="14">
        <v>19</v>
      </c>
      <c r="T2" s="14">
        <v>20</v>
      </c>
    </row>
    <row r="3" spans="1:20" x14ac:dyDescent="0.2">
      <c r="A3">
        <v>1942050907</v>
      </c>
      <c r="B3">
        <v>5</v>
      </c>
      <c r="C3" t="s">
        <v>58</v>
      </c>
      <c r="D3">
        <v>1940394908</v>
      </c>
      <c r="E3" t="s">
        <v>29</v>
      </c>
      <c r="F3" t="s">
        <v>59</v>
      </c>
      <c r="G3" t="s">
        <v>60</v>
      </c>
      <c r="H3">
        <v>4</v>
      </c>
      <c r="I3" t="s">
        <v>61</v>
      </c>
      <c r="J3" t="s">
        <v>62</v>
      </c>
      <c r="L3">
        <v>20</v>
      </c>
      <c r="M3">
        <v>1</v>
      </c>
      <c r="N3">
        <v>1</v>
      </c>
      <c r="O3">
        <v>1792480376</v>
      </c>
      <c r="P3">
        <v>2098</v>
      </c>
      <c r="R3" t="s">
        <v>63</v>
      </c>
      <c r="S3">
        <f>MATCH(D3,Отчет!$C$1:$C$65536,0)</f>
        <v>13</v>
      </c>
    </row>
    <row r="4" spans="1:20" x14ac:dyDescent="0.2">
      <c r="A4">
        <v>1942050776</v>
      </c>
      <c r="B4">
        <v>4</v>
      </c>
      <c r="C4" t="s">
        <v>58</v>
      </c>
      <c r="D4">
        <v>1940395186</v>
      </c>
      <c r="E4" t="s">
        <v>43</v>
      </c>
      <c r="F4" t="s">
        <v>64</v>
      </c>
      <c r="G4" t="s">
        <v>60</v>
      </c>
      <c r="H4">
        <v>4</v>
      </c>
      <c r="I4" t="s">
        <v>61</v>
      </c>
      <c r="J4" t="s">
        <v>62</v>
      </c>
      <c r="L4">
        <v>16</v>
      </c>
      <c r="M4">
        <v>1</v>
      </c>
      <c r="N4">
        <v>1</v>
      </c>
      <c r="O4">
        <v>1792480376</v>
      </c>
      <c r="P4">
        <v>2098</v>
      </c>
      <c r="R4" t="s">
        <v>63</v>
      </c>
      <c r="S4">
        <f>MATCH(D4,Отчет!$C$1:$C$65536,0)</f>
        <v>22</v>
      </c>
    </row>
    <row r="5" spans="1:20" x14ac:dyDescent="0.2">
      <c r="A5">
        <v>1942050869</v>
      </c>
      <c r="B5">
        <v>5</v>
      </c>
      <c r="C5" t="s">
        <v>58</v>
      </c>
      <c r="D5">
        <v>1941850953</v>
      </c>
      <c r="E5" t="s">
        <v>57</v>
      </c>
      <c r="F5" t="s">
        <v>65</v>
      </c>
      <c r="G5" t="s">
        <v>60</v>
      </c>
      <c r="H5">
        <v>4</v>
      </c>
      <c r="I5" t="s">
        <v>61</v>
      </c>
      <c r="J5" t="s">
        <v>62</v>
      </c>
      <c r="L5">
        <v>20</v>
      </c>
      <c r="M5">
        <v>1</v>
      </c>
      <c r="N5">
        <v>1</v>
      </c>
      <c r="O5">
        <v>1792480376</v>
      </c>
      <c r="P5">
        <v>2098</v>
      </c>
      <c r="R5" t="s">
        <v>63</v>
      </c>
      <c r="S5">
        <f>MATCH(D5,Отчет!$C$1:$C$65536,0)</f>
        <v>16</v>
      </c>
    </row>
    <row r="6" spans="1:20" x14ac:dyDescent="0.2">
      <c r="A6">
        <v>1942050788</v>
      </c>
      <c r="B6">
        <v>4</v>
      </c>
      <c r="C6" t="s">
        <v>58</v>
      </c>
      <c r="D6">
        <v>1941850013</v>
      </c>
      <c r="E6" t="s">
        <v>56</v>
      </c>
      <c r="F6" t="s">
        <v>66</v>
      </c>
      <c r="G6" t="s">
        <v>60</v>
      </c>
      <c r="H6">
        <v>4</v>
      </c>
      <c r="I6" t="s">
        <v>61</v>
      </c>
      <c r="J6" t="s">
        <v>62</v>
      </c>
      <c r="L6">
        <v>16</v>
      </c>
      <c r="M6">
        <v>1</v>
      </c>
      <c r="N6">
        <v>0</v>
      </c>
      <c r="O6">
        <v>1792480376</v>
      </c>
      <c r="P6">
        <v>2098</v>
      </c>
      <c r="R6" t="s">
        <v>63</v>
      </c>
      <c r="S6">
        <f>MATCH(D6,Отчет!$C$1:$C$65536,0)</f>
        <v>32</v>
      </c>
    </row>
    <row r="7" spans="1:20" x14ac:dyDescent="0.2">
      <c r="A7">
        <v>1942050895</v>
      </c>
      <c r="B7">
        <v>4</v>
      </c>
      <c r="C7" t="s">
        <v>58</v>
      </c>
      <c r="D7">
        <v>1941849999</v>
      </c>
      <c r="E7" t="s">
        <v>55</v>
      </c>
      <c r="F7" t="s">
        <v>67</v>
      </c>
      <c r="G7" t="s">
        <v>60</v>
      </c>
      <c r="H7">
        <v>4</v>
      </c>
      <c r="I7" t="s">
        <v>61</v>
      </c>
      <c r="J7" t="s">
        <v>62</v>
      </c>
      <c r="L7">
        <v>16</v>
      </c>
      <c r="M7">
        <v>1</v>
      </c>
      <c r="N7">
        <v>0</v>
      </c>
      <c r="O7">
        <v>1792480376</v>
      </c>
      <c r="P7">
        <v>2098</v>
      </c>
      <c r="R7" t="s">
        <v>63</v>
      </c>
      <c r="S7">
        <f>MATCH(D7,Отчет!$C$1:$C$65536,0)</f>
        <v>18</v>
      </c>
    </row>
    <row r="8" spans="1:20" x14ac:dyDescent="0.2">
      <c r="A8">
        <v>1942050806</v>
      </c>
      <c r="B8">
        <v>4</v>
      </c>
      <c r="C8" t="s">
        <v>58</v>
      </c>
      <c r="D8">
        <v>1941849603</v>
      </c>
      <c r="E8" t="s">
        <v>54</v>
      </c>
      <c r="F8" t="s">
        <v>68</v>
      </c>
      <c r="G8" t="s">
        <v>60</v>
      </c>
      <c r="H8">
        <v>4</v>
      </c>
      <c r="I8" t="s">
        <v>61</v>
      </c>
      <c r="J8" t="s">
        <v>62</v>
      </c>
      <c r="L8">
        <v>16</v>
      </c>
      <c r="M8">
        <v>1</v>
      </c>
      <c r="N8">
        <v>0</v>
      </c>
      <c r="O8">
        <v>1792480376</v>
      </c>
      <c r="P8">
        <v>2098</v>
      </c>
      <c r="R8" t="s">
        <v>63</v>
      </c>
      <c r="S8">
        <f>MATCH(D8,Отчет!$C$1:$C$65536,0)</f>
        <v>38</v>
      </c>
    </row>
    <row r="9" spans="1:20" x14ac:dyDescent="0.2">
      <c r="A9">
        <v>1942050812</v>
      </c>
      <c r="B9">
        <v>8</v>
      </c>
      <c r="C9" t="s">
        <v>58</v>
      </c>
      <c r="D9">
        <v>1941849587</v>
      </c>
      <c r="E9" t="s">
        <v>53</v>
      </c>
      <c r="F9" t="s">
        <v>69</v>
      </c>
      <c r="G9" t="s">
        <v>60</v>
      </c>
      <c r="H9">
        <v>4</v>
      </c>
      <c r="I9" t="s">
        <v>61</v>
      </c>
      <c r="J9" t="s">
        <v>62</v>
      </c>
      <c r="L9">
        <v>32</v>
      </c>
      <c r="M9">
        <v>1</v>
      </c>
      <c r="N9">
        <v>0</v>
      </c>
      <c r="O9">
        <v>1792480376</v>
      </c>
      <c r="P9">
        <v>2098</v>
      </c>
      <c r="R9" t="s">
        <v>63</v>
      </c>
      <c r="S9">
        <f>MATCH(D9,Отчет!$C$1:$C$65536,0)</f>
        <v>17</v>
      </c>
    </row>
    <row r="10" spans="1:20" x14ac:dyDescent="0.2">
      <c r="A10">
        <v>1942050794</v>
      </c>
      <c r="B10">
        <v>3</v>
      </c>
      <c r="C10" t="s">
        <v>58</v>
      </c>
      <c r="D10">
        <v>1941605593</v>
      </c>
      <c r="E10" t="s">
        <v>52</v>
      </c>
      <c r="F10" t="s">
        <v>70</v>
      </c>
      <c r="G10" t="s">
        <v>60</v>
      </c>
      <c r="H10">
        <v>4</v>
      </c>
      <c r="I10" t="s">
        <v>61</v>
      </c>
      <c r="J10" t="s">
        <v>62</v>
      </c>
      <c r="L10">
        <v>0</v>
      </c>
      <c r="M10">
        <v>0</v>
      </c>
      <c r="N10">
        <v>1</v>
      </c>
      <c r="O10">
        <v>1792480376</v>
      </c>
      <c r="P10">
        <v>2098</v>
      </c>
      <c r="Q10" t="s">
        <v>71</v>
      </c>
      <c r="R10" t="s">
        <v>63</v>
      </c>
      <c r="S10">
        <f>MATCH(D10,Отчет!$C$1:$C$65536,0)</f>
        <v>37</v>
      </c>
    </row>
    <row r="11" spans="1:20" x14ac:dyDescent="0.2">
      <c r="A11">
        <v>1942050764</v>
      </c>
      <c r="B11">
        <v>9</v>
      </c>
      <c r="C11" t="s">
        <v>58</v>
      </c>
      <c r="D11">
        <v>1941605578</v>
      </c>
      <c r="E11" t="s">
        <v>51</v>
      </c>
      <c r="F11" t="s">
        <v>72</v>
      </c>
      <c r="G11" t="s">
        <v>60</v>
      </c>
      <c r="H11">
        <v>4</v>
      </c>
      <c r="I11" t="s">
        <v>61</v>
      </c>
      <c r="J11" t="s">
        <v>62</v>
      </c>
      <c r="L11">
        <v>36</v>
      </c>
      <c r="M11">
        <v>1</v>
      </c>
      <c r="N11">
        <v>1</v>
      </c>
      <c r="O11">
        <v>1792480376</v>
      </c>
      <c r="P11">
        <v>2098</v>
      </c>
      <c r="R11" t="s">
        <v>63</v>
      </c>
      <c r="S11">
        <f>MATCH(D11,Отчет!$C$1:$C$65536,0)</f>
        <v>12</v>
      </c>
    </row>
    <row r="12" spans="1:20" x14ac:dyDescent="0.2">
      <c r="A12">
        <v>1942050830</v>
      </c>
      <c r="B12">
        <v>6</v>
      </c>
      <c r="C12" t="s">
        <v>58</v>
      </c>
      <c r="D12">
        <v>1941605563</v>
      </c>
      <c r="E12" t="s">
        <v>50</v>
      </c>
      <c r="F12" t="s">
        <v>73</v>
      </c>
      <c r="G12" t="s">
        <v>60</v>
      </c>
      <c r="H12">
        <v>4</v>
      </c>
      <c r="I12" t="s">
        <v>61</v>
      </c>
      <c r="J12" t="s">
        <v>62</v>
      </c>
      <c r="L12">
        <v>24</v>
      </c>
      <c r="M12">
        <v>1</v>
      </c>
      <c r="N12">
        <v>1</v>
      </c>
      <c r="O12">
        <v>1792480376</v>
      </c>
      <c r="P12">
        <v>2098</v>
      </c>
      <c r="R12" t="s">
        <v>63</v>
      </c>
      <c r="S12">
        <f>MATCH(D12,Отчет!$C$1:$C$65536,0)</f>
        <v>28</v>
      </c>
    </row>
    <row r="13" spans="1:20" x14ac:dyDescent="0.2">
      <c r="A13">
        <v>1942050733</v>
      </c>
      <c r="B13">
        <v>5</v>
      </c>
      <c r="C13" t="s">
        <v>58</v>
      </c>
      <c r="D13">
        <v>1941605548</v>
      </c>
      <c r="E13" t="s">
        <v>49</v>
      </c>
      <c r="F13" t="s">
        <v>74</v>
      </c>
      <c r="G13" t="s">
        <v>60</v>
      </c>
      <c r="H13">
        <v>4</v>
      </c>
      <c r="I13" t="s">
        <v>61</v>
      </c>
      <c r="J13" t="s">
        <v>62</v>
      </c>
      <c r="L13">
        <v>20</v>
      </c>
      <c r="M13">
        <v>1</v>
      </c>
      <c r="N13">
        <v>1</v>
      </c>
      <c r="O13">
        <v>1792480376</v>
      </c>
      <c r="P13">
        <v>2098</v>
      </c>
      <c r="R13" t="s">
        <v>63</v>
      </c>
      <c r="S13">
        <f>MATCH(D13,Отчет!$C$1:$C$65536,0)</f>
        <v>24</v>
      </c>
    </row>
    <row r="14" spans="1:20" x14ac:dyDescent="0.2">
      <c r="A14">
        <v>1942050739</v>
      </c>
      <c r="B14">
        <v>7</v>
      </c>
      <c r="C14" t="s">
        <v>58</v>
      </c>
      <c r="D14">
        <v>1940395288</v>
      </c>
      <c r="E14" t="s">
        <v>48</v>
      </c>
      <c r="F14" t="s">
        <v>75</v>
      </c>
      <c r="G14" t="s">
        <v>60</v>
      </c>
      <c r="H14">
        <v>4</v>
      </c>
      <c r="I14" t="s">
        <v>61</v>
      </c>
      <c r="J14" t="s">
        <v>62</v>
      </c>
      <c r="L14">
        <v>28</v>
      </c>
      <c r="M14">
        <v>1</v>
      </c>
      <c r="N14">
        <v>1</v>
      </c>
      <c r="O14">
        <v>1792480376</v>
      </c>
      <c r="P14">
        <v>2098</v>
      </c>
      <c r="R14" t="s">
        <v>63</v>
      </c>
      <c r="S14">
        <f>MATCH(D14,Отчет!$C$1:$C$65536,0)</f>
        <v>25</v>
      </c>
    </row>
    <row r="15" spans="1:20" x14ac:dyDescent="0.2">
      <c r="A15">
        <v>1942050745</v>
      </c>
      <c r="B15">
        <v>6</v>
      </c>
      <c r="C15" t="s">
        <v>58</v>
      </c>
      <c r="D15">
        <v>1940395264</v>
      </c>
      <c r="E15" t="s">
        <v>47</v>
      </c>
      <c r="F15" t="s">
        <v>76</v>
      </c>
      <c r="G15" t="s">
        <v>60</v>
      </c>
      <c r="H15">
        <v>4</v>
      </c>
      <c r="I15" t="s">
        <v>61</v>
      </c>
      <c r="J15" t="s">
        <v>62</v>
      </c>
      <c r="L15">
        <v>24</v>
      </c>
      <c r="M15">
        <v>1</v>
      </c>
      <c r="N15">
        <v>1</v>
      </c>
      <c r="O15">
        <v>1792480376</v>
      </c>
      <c r="P15">
        <v>2098</v>
      </c>
      <c r="R15" t="s">
        <v>63</v>
      </c>
      <c r="S15">
        <f>MATCH(D15,Отчет!$C$1:$C$65536,0)</f>
        <v>31</v>
      </c>
    </row>
    <row r="16" spans="1:20" x14ac:dyDescent="0.2">
      <c r="A16">
        <v>1942050752</v>
      </c>
      <c r="B16">
        <v>4</v>
      </c>
      <c r="C16" t="s">
        <v>58</v>
      </c>
      <c r="D16">
        <v>1940395244</v>
      </c>
      <c r="E16" t="s">
        <v>46</v>
      </c>
      <c r="F16" t="s">
        <v>77</v>
      </c>
      <c r="G16" t="s">
        <v>60</v>
      </c>
      <c r="H16">
        <v>4</v>
      </c>
      <c r="I16" t="s">
        <v>61</v>
      </c>
      <c r="J16" t="s">
        <v>62</v>
      </c>
      <c r="L16">
        <v>16</v>
      </c>
      <c r="M16">
        <v>1</v>
      </c>
      <c r="N16">
        <v>1</v>
      </c>
      <c r="O16">
        <v>1792480376</v>
      </c>
      <c r="P16">
        <v>2098</v>
      </c>
      <c r="R16" t="s">
        <v>63</v>
      </c>
      <c r="S16">
        <f>MATCH(D16,Отчет!$C$1:$C$65536,0)</f>
        <v>19</v>
      </c>
    </row>
    <row r="17" spans="1:19" x14ac:dyDescent="0.2">
      <c r="A17">
        <v>1942050758</v>
      </c>
      <c r="B17">
        <v>4</v>
      </c>
      <c r="C17" t="s">
        <v>58</v>
      </c>
      <c r="D17">
        <v>1940395224</v>
      </c>
      <c r="E17" t="s">
        <v>45</v>
      </c>
      <c r="F17" t="s">
        <v>78</v>
      </c>
      <c r="G17" t="s">
        <v>60</v>
      </c>
      <c r="H17">
        <v>4</v>
      </c>
      <c r="I17" t="s">
        <v>61</v>
      </c>
      <c r="J17" t="s">
        <v>62</v>
      </c>
      <c r="L17">
        <v>16</v>
      </c>
      <c r="M17">
        <v>1</v>
      </c>
      <c r="N17">
        <v>1</v>
      </c>
      <c r="O17">
        <v>1792480376</v>
      </c>
      <c r="P17">
        <v>2098</v>
      </c>
      <c r="R17" t="s">
        <v>63</v>
      </c>
      <c r="S17">
        <f>MATCH(D17,Отчет!$C$1:$C$65536,0)</f>
        <v>36</v>
      </c>
    </row>
    <row r="18" spans="1:19" x14ac:dyDescent="0.2">
      <c r="A18">
        <v>1942050770</v>
      </c>
      <c r="B18">
        <v>4</v>
      </c>
      <c r="C18" t="s">
        <v>58</v>
      </c>
      <c r="D18">
        <v>1940395204</v>
      </c>
      <c r="E18" t="s">
        <v>44</v>
      </c>
      <c r="F18" t="s">
        <v>79</v>
      </c>
      <c r="G18" t="s">
        <v>60</v>
      </c>
      <c r="H18">
        <v>4</v>
      </c>
      <c r="I18" t="s">
        <v>61</v>
      </c>
      <c r="J18" t="s">
        <v>62</v>
      </c>
      <c r="L18">
        <v>16</v>
      </c>
      <c r="M18">
        <v>1</v>
      </c>
      <c r="N18">
        <v>1</v>
      </c>
      <c r="O18">
        <v>1792480376</v>
      </c>
      <c r="P18">
        <v>2098</v>
      </c>
      <c r="R18" t="s">
        <v>63</v>
      </c>
      <c r="S18">
        <f>MATCH(D18,Отчет!$C$1:$C$65536,0)</f>
        <v>40</v>
      </c>
    </row>
    <row r="19" spans="1:19" x14ac:dyDescent="0.2">
      <c r="A19">
        <v>1942050782</v>
      </c>
      <c r="B19">
        <v>5</v>
      </c>
      <c r="C19" t="s">
        <v>58</v>
      </c>
      <c r="D19">
        <v>1940395166</v>
      </c>
      <c r="E19" t="s">
        <v>42</v>
      </c>
      <c r="F19" t="s">
        <v>80</v>
      </c>
      <c r="G19" t="s">
        <v>60</v>
      </c>
      <c r="H19">
        <v>4</v>
      </c>
      <c r="I19" t="s">
        <v>61</v>
      </c>
      <c r="J19" t="s">
        <v>62</v>
      </c>
      <c r="L19">
        <v>20</v>
      </c>
      <c r="M19">
        <v>1</v>
      </c>
      <c r="N19">
        <v>1</v>
      </c>
      <c r="O19">
        <v>1792480376</v>
      </c>
      <c r="P19">
        <v>2098</v>
      </c>
      <c r="R19" t="s">
        <v>63</v>
      </c>
      <c r="S19">
        <f>MATCH(D19,Отчет!$C$1:$C$65536,0)</f>
        <v>15</v>
      </c>
    </row>
    <row r="20" spans="1:19" x14ac:dyDescent="0.2">
      <c r="A20">
        <v>1942050800</v>
      </c>
      <c r="B20">
        <v>5</v>
      </c>
      <c r="C20" t="s">
        <v>58</v>
      </c>
      <c r="D20">
        <v>1940395149</v>
      </c>
      <c r="E20" t="s">
        <v>41</v>
      </c>
      <c r="F20" t="s">
        <v>81</v>
      </c>
      <c r="G20" t="s">
        <v>60</v>
      </c>
      <c r="H20">
        <v>4</v>
      </c>
      <c r="I20" t="s">
        <v>61</v>
      </c>
      <c r="J20" t="s">
        <v>62</v>
      </c>
      <c r="L20">
        <v>20</v>
      </c>
      <c r="M20">
        <v>1</v>
      </c>
      <c r="N20">
        <v>1</v>
      </c>
      <c r="O20">
        <v>1792480376</v>
      </c>
      <c r="P20">
        <v>2098</v>
      </c>
      <c r="R20" t="s">
        <v>63</v>
      </c>
      <c r="S20">
        <f>MATCH(D20,Отчет!$C$1:$C$65536,0)</f>
        <v>30</v>
      </c>
    </row>
    <row r="21" spans="1:19" x14ac:dyDescent="0.2">
      <c r="A21">
        <v>1942050818</v>
      </c>
      <c r="B21">
        <v>5</v>
      </c>
      <c r="C21" t="s">
        <v>58</v>
      </c>
      <c r="D21">
        <v>1940395130</v>
      </c>
      <c r="E21" t="s">
        <v>40</v>
      </c>
      <c r="F21" t="s">
        <v>82</v>
      </c>
      <c r="G21" t="s">
        <v>60</v>
      </c>
      <c r="H21">
        <v>4</v>
      </c>
      <c r="I21" t="s">
        <v>61</v>
      </c>
      <c r="J21" t="s">
        <v>62</v>
      </c>
      <c r="L21">
        <v>20</v>
      </c>
      <c r="M21">
        <v>1</v>
      </c>
      <c r="N21">
        <v>1</v>
      </c>
      <c r="O21">
        <v>1792480376</v>
      </c>
      <c r="P21">
        <v>2098</v>
      </c>
      <c r="R21" t="s">
        <v>63</v>
      </c>
      <c r="S21">
        <f>MATCH(D21,Отчет!$C$1:$C$65536,0)</f>
        <v>21</v>
      </c>
    </row>
    <row r="22" spans="1:19" x14ac:dyDescent="0.2">
      <c r="A22">
        <v>1942050824</v>
      </c>
      <c r="B22">
        <v>4</v>
      </c>
      <c r="C22" t="s">
        <v>58</v>
      </c>
      <c r="D22">
        <v>1940395112</v>
      </c>
      <c r="E22" t="s">
        <v>39</v>
      </c>
      <c r="F22" t="s">
        <v>83</v>
      </c>
      <c r="G22" t="s">
        <v>60</v>
      </c>
      <c r="H22">
        <v>4</v>
      </c>
      <c r="I22" t="s">
        <v>61</v>
      </c>
      <c r="J22" t="s">
        <v>62</v>
      </c>
      <c r="L22">
        <v>16</v>
      </c>
      <c r="M22">
        <v>1</v>
      </c>
      <c r="N22">
        <v>1</v>
      </c>
      <c r="O22">
        <v>1792480376</v>
      </c>
      <c r="P22">
        <v>2098</v>
      </c>
      <c r="R22" t="s">
        <v>63</v>
      </c>
      <c r="S22">
        <f>MATCH(D22,Отчет!$C$1:$C$65536,0)</f>
        <v>14</v>
      </c>
    </row>
    <row r="23" spans="1:19" x14ac:dyDescent="0.2">
      <c r="A23">
        <v>1942050836</v>
      </c>
      <c r="B23">
        <v>4</v>
      </c>
      <c r="C23" t="s">
        <v>58</v>
      </c>
      <c r="D23">
        <v>1940395094</v>
      </c>
      <c r="E23" t="s">
        <v>38</v>
      </c>
      <c r="F23" t="s">
        <v>84</v>
      </c>
      <c r="G23" t="s">
        <v>60</v>
      </c>
      <c r="H23">
        <v>4</v>
      </c>
      <c r="I23" t="s">
        <v>61</v>
      </c>
      <c r="J23" t="s">
        <v>62</v>
      </c>
      <c r="L23">
        <v>16</v>
      </c>
      <c r="M23">
        <v>1</v>
      </c>
      <c r="N23">
        <v>1</v>
      </c>
      <c r="O23">
        <v>1792480376</v>
      </c>
      <c r="P23">
        <v>2098</v>
      </c>
      <c r="R23" t="s">
        <v>63</v>
      </c>
      <c r="S23">
        <f>MATCH(D23,Отчет!$C$1:$C$65536,0)</f>
        <v>35</v>
      </c>
    </row>
    <row r="24" spans="1:19" x14ac:dyDescent="0.2">
      <c r="A24">
        <v>1942050842</v>
      </c>
      <c r="B24">
        <v>6</v>
      </c>
      <c r="C24" t="s">
        <v>58</v>
      </c>
      <c r="D24">
        <v>1940395074</v>
      </c>
      <c r="E24" t="s">
        <v>37</v>
      </c>
      <c r="F24" t="s">
        <v>85</v>
      </c>
      <c r="G24" t="s">
        <v>60</v>
      </c>
      <c r="H24">
        <v>4</v>
      </c>
      <c r="I24" t="s">
        <v>61</v>
      </c>
      <c r="J24" t="s">
        <v>62</v>
      </c>
      <c r="L24">
        <v>24</v>
      </c>
      <c r="M24">
        <v>1</v>
      </c>
      <c r="N24">
        <v>1</v>
      </c>
      <c r="O24">
        <v>1792480376</v>
      </c>
      <c r="P24">
        <v>2098</v>
      </c>
      <c r="R24" t="s">
        <v>63</v>
      </c>
      <c r="S24">
        <f>MATCH(D24,Отчет!$C$1:$C$65536,0)</f>
        <v>34</v>
      </c>
    </row>
    <row r="25" spans="1:19" x14ac:dyDescent="0.2">
      <c r="A25">
        <v>1942050848</v>
      </c>
      <c r="B25">
        <v>6</v>
      </c>
      <c r="C25" t="s">
        <v>58</v>
      </c>
      <c r="D25">
        <v>1940395054</v>
      </c>
      <c r="E25" t="s">
        <v>36</v>
      </c>
      <c r="F25" t="s">
        <v>86</v>
      </c>
      <c r="G25" t="s">
        <v>60</v>
      </c>
      <c r="H25">
        <v>4</v>
      </c>
      <c r="I25" t="s">
        <v>61</v>
      </c>
      <c r="J25" t="s">
        <v>62</v>
      </c>
      <c r="L25">
        <v>24</v>
      </c>
      <c r="M25">
        <v>1</v>
      </c>
      <c r="N25">
        <v>1</v>
      </c>
      <c r="O25">
        <v>1792480376</v>
      </c>
      <c r="P25">
        <v>2098</v>
      </c>
      <c r="R25" t="s">
        <v>63</v>
      </c>
      <c r="S25">
        <f>MATCH(D25,Отчет!$C$1:$C$65536,0)</f>
        <v>23</v>
      </c>
    </row>
    <row r="26" spans="1:19" x14ac:dyDescent="0.2">
      <c r="A26">
        <v>1942050854</v>
      </c>
      <c r="B26">
        <v>4</v>
      </c>
      <c r="C26" t="s">
        <v>58</v>
      </c>
      <c r="D26">
        <v>1940395037</v>
      </c>
      <c r="E26" t="s">
        <v>35</v>
      </c>
      <c r="F26" t="s">
        <v>87</v>
      </c>
      <c r="G26" t="s">
        <v>60</v>
      </c>
      <c r="H26">
        <v>4</v>
      </c>
      <c r="I26" t="s">
        <v>61</v>
      </c>
      <c r="J26" t="s">
        <v>62</v>
      </c>
      <c r="L26">
        <v>16</v>
      </c>
      <c r="M26">
        <v>1</v>
      </c>
      <c r="N26">
        <v>1</v>
      </c>
      <c r="O26">
        <v>1792480376</v>
      </c>
      <c r="P26">
        <v>2098</v>
      </c>
      <c r="R26" t="s">
        <v>63</v>
      </c>
      <c r="S26">
        <f>MATCH(D26,Отчет!$C$1:$C$65536,0)</f>
        <v>39</v>
      </c>
    </row>
    <row r="27" spans="1:19" x14ac:dyDescent="0.2">
      <c r="A27">
        <v>1942050860</v>
      </c>
      <c r="B27">
        <v>6</v>
      </c>
      <c r="C27" t="s">
        <v>58</v>
      </c>
      <c r="D27">
        <v>1940395016</v>
      </c>
      <c r="E27" t="s">
        <v>34</v>
      </c>
      <c r="F27" t="s">
        <v>88</v>
      </c>
      <c r="G27" t="s">
        <v>60</v>
      </c>
      <c r="H27">
        <v>4</v>
      </c>
      <c r="I27" t="s">
        <v>61</v>
      </c>
      <c r="J27" t="s">
        <v>62</v>
      </c>
      <c r="L27">
        <v>24</v>
      </c>
      <c r="M27">
        <v>1</v>
      </c>
      <c r="N27">
        <v>1</v>
      </c>
      <c r="O27">
        <v>1792480376</v>
      </c>
      <c r="P27">
        <v>2098</v>
      </c>
      <c r="R27" t="s">
        <v>63</v>
      </c>
      <c r="S27">
        <f>MATCH(D27,Отчет!$C$1:$C$65536,0)</f>
        <v>33</v>
      </c>
    </row>
    <row r="28" spans="1:19" x14ac:dyDescent="0.2">
      <c r="A28">
        <v>1942050875</v>
      </c>
      <c r="B28">
        <v>6</v>
      </c>
      <c r="C28" t="s">
        <v>58</v>
      </c>
      <c r="D28">
        <v>1940394994</v>
      </c>
      <c r="E28" t="s">
        <v>33</v>
      </c>
      <c r="F28" t="s">
        <v>89</v>
      </c>
      <c r="G28" t="s">
        <v>60</v>
      </c>
      <c r="H28">
        <v>4</v>
      </c>
      <c r="I28" t="s">
        <v>61</v>
      </c>
      <c r="J28" t="s">
        <v>62</v>
      </c>
      <c r="L28">
        <v>24</v>
      </c>
      <c r="M28">
        <v>1</v>
      </c>
      <c r="N28">
        <v>1</v>
      </c>
      <c r="O28">
        <v>1792480376</v>
      </c>
      <c r="P28">
        <v>2098</v>
      </c>
      <c r="R28" t="s">
        <v>63</v>
      </c>
      <c r="S28">
        <f>MATCH(D28,Отчет!$C$1:$C$65536,0)</f>
        <v>29</v>
      </c>
    </row>
    <row r="29" spans="1:19" x14ac:dyDescent="0.2">
      <c r="A29">
        <v>1942050881</v>
      </c>
      <c r="B29">
        <v>6</v>
      </c>
      <c r="C29" t="s">
        <v>58</v>
      </c>
      <c r="D29">
        <v>1940394974</v>
      </c>
      <c r="E29" t="s">
        <v>32</v>
      </c>
      <c r="F29" t="s">
        <v>90</v>
      </c>
      <c r="G29" t="s">
        <v>60</v>
      </c>
      <c r="H29">
        <v>4</v>
      </c>
      <c r="I29" t="s">
        <v>61</v>
      </c>
      <c r="J29" t="s">
        <v>62</v>
      </c>
      <c r="L29">
        <v>24</v>
      </c>
      <c r="M29">
        <v>1</v>
      </c>
      <c r="N29">
        <v>1</v>
      </c>
      <c r="O29">
        <v>1792480376</v>
      </c>
      <c r="P29">
        <v>2098</v>
      </c>
      <c r="R29" t="s">
        <v>63</v>
      </c>
      <c r="S29">
        <f>MATCH(D29,Отчет!$C$1:$C$65536,0)</f>
        <v>27</v>
      </c>
    </row>
    <row r="30" spans="1:19" x14ac:dyDescent="0.2">
      <c r="A30">
        <v>1942050888</v>
      </c>
      <c r="B30">
        <v>4</v>
      </c>
      <c r="C30" t="s">
        <v>58</v>
      </c>
      <c r="D30">
        <v>1940394952</v>
      </c>
      <c r="E30" t="s">
        <v>31</v>
      </c>
      <c r="F30" t="s">
        <v>91</v>
      </c>
      <c r="G30" t="s">
        <v>60</v>
      </c>
      <c r="H30">
        <v>4</v>
      </c>
      <c r="I30" t="s">
        <v>61</v>
      </c>
      <c r="J30" t="s">
        <v>62</v>
      </c>
      <c r="L30">
        <v>16</v>
      </c>
      <c r="M30">
        <v>1</v>
      </c>
      <c r="N30">
        <v>1</v>
      </c>
      <c r="O30">
        <v>1792480376</v>
      </c>
      <c r="P30">
        <v>2098</v>
      </c>
      <c r="R30" t="s">
        <v>63</v>
      </c>
      <c r="S30">
        <f>MATCH(D30,Отчет!$C$1:$C$65536,0)</f>
        <v>26</v>
      </c>
    </row>
    <row r="31" spans="1:19" x14ac:dyDescent="0.2">
      <c r="A31">
        <v>1942050901</v>
      </c>
      <c r="B31">
        <v>5</v>
      </c>
      <c r="C31" t="s">
        <v>58</v>
      </c>
      <c r="D31">
        <v>1940394930</v>
      </c>
      <c r="E31" t="s">
        <v>30</v>
      </c>
      <c r="F31" t="s">
        <v>92</v>
      </c>
      <c r="G31" t="s">
        <v>60</v>
      </c>
      <c r="H31">
        <v>4</v>
      </c>
      <c r="I31" t="s">
        <v>61</v>
      </c>
      <c r="J31" t="s">
        <v>62</v>
      </c>
      <c r="L31">
        <v>20</v>
      </c>
      <c r="M31">
        <v>1</v>
      </c>
      <c r="N31">
        <v>1</v>
      </c>
      <c r="O31">
        <v>1792480376</v>
      </c>
      <c r="P31">
        <v>2098</v>
      </c>
      <c r="R31" t="s">
        <v>63</v>
      </c>
      <c r="S31">
        <f>MATCH(D31,Отчет!$C$1:$C$65536,0)</f>
        <v>20</v>
      </c>
    </row>
    <row r="32" spans="1:19" x14ac:dyDescent="0.2">
      <c r="A32">
        <v>1942048400</v>
      </c>
      <c r="B32">
        <v>6</v>
      </c>
      <c r="C32" t="s">
        <v>58</v>
      </c>
      <c r="D32">
        <v>1940395186</v>
      </c>
      <c r="E32" t="s">
        <v>43</v>
      </c>
      <c r="F32" t="s">
        <v>64</v>
      </c>
      <c r="G32" t="s">
        <v>93</v>
      </c>
      <c r="H32">
        <v>4</v>
      </c>
      <c r="I32" t="s">
        <v>61</v>
      </c>
      <c r="J32" t="s">
        <v>62</v>
      </c>
      <c r="L32">
        <v>24</v>
      </c>
      <c r="M32">
        <v>1</v>
      </c>
      <c r="N32">
        <v>1</v>
      </c>
      <c r="O32">
        <v>1792480376</v>
      </c>
      <c r="P32">
        <v>2098</v>
      </c>
      <c r="R32" t="s">
        <v>63</v>
      </c>
      <c r="S32">
        <f>MATCH(D32,Отчет!$C$1:$C$65536,0)</f>
        <v>22</v>
      </c>
    </row>
    <row r="33" spans="1:19" x14ac:dyDescent="0.2">
      <c r="A33">
        <v>1942049111</v>
      </c>
      <c r="B33">
        <v>8</v>
      </c>
      <c r="C33" t="s">
        <v>58</v>
      </c>
      <c r="D33">
        <v>1940394908</v>
      </c>
      <c r="E33" t="s">
        <v>29</v>
      </c>
      <c r="F33" t="s">
        <v>59</v>
      </c>
      <c r="G33" t="s">
        <v>93</v>
      </c>
      <c r="H33">
        <v>4</v>
      </c>
      <c r="I33" t="s">
        <v>61</v>
      </c>
      <c r="J33" t="s">
        <v>62</v>
      </c>
      <c r="L33">
        <v>32</v>
      </c>
      <c r="M33">
        <v>1</v>
      </c>
      <c r="N33">
        <v>1</v>
      </c>
      <c r="O33">
        <v>1792480376</v>
      </c>
      <c r="P33">
        <v>2098</v>
      </c>
      <c r="R33" t="s">
        <v>63</v>
      </c>
      <c r="S33">
        <f>MATCH(D33,Отчет!$C$1:$C$65536,0)</f>
        <v>13</v>
      </c>
    </row>
    <row r="34" spans="1:19" x14ac:dyDescent="0.2">
      <c r="A34">
        <v>1942048432</v>
      </c>
      <c r="B34">
        <v>9</v>
      </c>
      <c r="C34" t="s">
        <v>58</v>
      </c>
      <c r="D34">
        <v>1940395166</v>
      </c>
      <c r="E34" t="s">
        <v>42</v>
      </c>
      <c r="F34" t="s">
        <v>80</v>
      </c>
      <c r="G34" t="s">
        <v>93</v>
      </c>
      <c r="H34">
        <v>4</v>
      </c>
      <c r="I34" t="s">
        <v>61</v>
      </c>
      <c r="J34" t="s">
        <v>62</v>
      </c>
      <c r="L34">
        <v>36</v>
      </c>
      <c r="M34">
        <v>1</v>
      </c>
      <c r="N34">
        <v>1</v>
      </c>
      <c r="O34">
        <v>1792480376</v>
      </c>
      <c r="P34">
        <v>2098</v>
      </c>
      <c r="R34" t="s">
        <v>63</v>
      </c>
      <c r="S34">
        <f>MATCH(D34,Отчет!$C$1:$C$65536,0)</f>
        <v>15</v>
      </c>
    </row>
    <row r="35" spans="1:19" x14ac:dyDescent="0.2">
      <c r="A35">
        <v>1942048705</v>
      </c>
      <c r="B35">
        <v>8</v>
      </c>
      <c r="C35" t="s">
        <v>58</v>
      </c>
      <c r="D35">
        <v>1941605563</v>
      </c>
      <c r="E35" t="s">
        <v>50</v>
      </c>
      <c r="F35" t="s">
        <v>73</v>
      </c>
      <c r="G35" t="s">
        <v>93</v>
      </c>
      <c r="H35">
        <v>4</v>
      </c>
      <c r="I35" t="s">
        <v>61</v>
      </c>
      <c r="J35" t="s">
        <v>62</v>
      </c>
      <c r="L35">
        <v>32</v>
      </c>
      <c r="M35">
        <v>1</v>
      </c>
      <c r="N35">
        <v>1</v>
      </c>
      <c r="O35">
        <v>1792480376</v>
      </c>
      <c r="P35">
        <v>2098</v>
      </c>
      <c r="R35" t="s">
        <v>63</v>
      </c>
      <c r="S35">
        <f>MATCH(D35,Отчет!$C$1:$C$65536,0)</f>
        <v>28</v>
      </c>
    </row>
    <row r="36" spans="1:19" x14ac:dyDescent="0.2">
      <c r="A36">
        <v>1942048532</v>
      </c>
      <c r="B36">
        <v>8</v>
      </c>
      <c r="C36" t="s">
        <v>58</v>
      </c>
      <c r="D36">
        <v>1940395149</v>
      </c>
      <c r="E36" t="s">
        <v>41</v>
      </c>
      <c r="F36" t="s">
        <v>81</v>
      </c>
      <c r="G36" t="s">
        <v>93</v>
      </c>
      <c r="H36">
        <v>4</v>
      </c>
      <c r="I36" t="s">
        <v>61</v>
      </c>
      <c r="J36" t="s">
        <v>62</v>
      </c>
      <c r="L36">
        <v>32</v>
      </c>
      <c r="M36">
        <v>1</v>
      </c>
      <c r="N36">
        <v>1</v>
      </c>
      <c r="O36">
        <v>1792480376</v>
      </c>
      <c r="P36">
        <v>2098</v>
      </c>
      <c r="R36" t="s">
        <v>63</v>
      </c>
      <c r="S36">
        <f>MATCH(D36,Отчет!$C$1:$C$65536,0)</f>
        <v>30</v>
      </c>
    </row>
    <row r="37" spans="1:19" x14ac:dyDescent="0.2">
      <c r="A37">
        <v>1942048157</v>
      </c>
      <c r="B37">
        <v>4</v>
      </c>
      <c r="C37" t="s">
        <v>58</v>
      </c>
      <c r="D37">
        <v>1941605548</v>
      </c>
      <c r="E37" t="s">
        <v>49</v>
      </c>
      <c r="F37" t="s">
        <v>74</v>
      </c>
      <c r="G37" t="s">
        <v>93</v>
      </c>
      <c r="H37">
        <v>4</v>
      </c>
      <c r="I37" t="s">
        <v>61</v>
      </c>
      <c r="J37" t="s">
        <v>62</v>
      </c>
      <c r="L37">
        <v>16</v>
      </c>
      <c r="M37">
        <v>1</v>
      </c>
      <c r="N37">
        <v>1</v>
      </c>
      <c r="O37">
        <v>1792480376</v>
      </c>
      <c r="P37">
        <v>2098</v>
      </c>
      <c r="R37" t="s">
        <v>63</v>
      </c>
      <c r="S37">
        <f>MATCH(D37,Отчет!$C$1:$C$65536,0)</f>
        <v>24</v>
      </c>
    </row>
    <row r="38" spans="1:19" x14ac:dyDescent="0.2">
      <c r="A38">
        <v>1942048635</v>
      </c>
      <c r="B38">
        <v>5</v>
      </c>
      <c r="C38" t="s">
        <v>58</v>
      </c>
      <c r="D38">
        <v>1940395130</v>
      </c>
      <c r="E38" t="s">
        <v>40</v>
      </c>
      <c r="F38" t="s">
        <v>82</v>
      </c>
      <c r="G38" t="s">
        <v>93</v>
      </c>
      <c r="H38">
        <v>4</v>
      </c>
      <c r="I38" t="s">
        <v>61</v>
      </c>
      <c r="J38" t="s">
        <v>62</v>
      </c>
      <c r="L38">
        <v>20</v>
      </c>
      <c r="M38">
        <v>1</v>
      </c>
      <c r="N38">
        <v>1</v>
      </c>
      <c r="O38">
        <v>1792480376</v>
      </c>
      <c r="P38">
        <v>2098</v>
      </c>
      <c r="R38" t="s">
        <v>63</v>
      </c>
      <c r="S38">
        <f>MATCH(D38,Отчет!$C$1:$C$65536,0)</f>
        <v>21</v>
      </c>
    </row>
    <row r="39" spans="1:19" x14ac:dyDescent="0.2">
      <c r="A39">
        <v>1942048465</v>
      </c>
      <c r="B39">
        <v>4</v>
      </c>
      <c r="C39" t="s">
        <v>58</v>
      </c>
      <c r="D39">
        <v>1941850013</v>
      </c>
      <c r="E39" t="s">
        <v>56</v>
      </c>
      <c r="F39" t="s">
        <v>66</v>
      </c>
      <c r="G39" t="s">
        <v>93</v>
      </c>
      <c r="H39">
        <v>4</v>
      </c>
      <c r="I39" t="s">
        <v>61</v>
      </c>
      <c r="J39" t="s">
        <v>62</v>
      </c>
      <c r="L39">
        <v>16</v>
      </c>
      <c r="M39">
        <v>1</v>
      </c>
      <c r="N39">
        <v>0</v>
      </c>
      <c r="O39">
        <v>1792480376</v>
      </c>
      <c r="P39">
        <v>2098</v>
      </c>
      <c r="R39" t="s">
        <v>63</v>
      </c>
      <c r="S39">
        <f>MATCH(D39,Отчет!$C$1:$C$65536,0)</f>
        <v>32</v>
      </c>
    </row>
    <row r="40" spans="1:19" x14ac:dyDescent="0.2">
      <c r="A40">
        <v>1942048198</v>
      </c>
      <c r="B40">
        <v>8</v>
      </c>
      <c r="C40" t="s">
        <v>58</v>
      </c>
      <c r="D40">
        <v>1940395288</v>
      </c>
      <c r="E40" t="s">
        <v>48</v>
      </c>
      <c r="F40" t="s">
        <v>75</v>
      </c>
      <c r="G40" t="s">
        <v>93</v>
      </c>
      <c r="H40">
        <v>4</v>
      </c>
      <c r="I40" t="s">
        <v>61</v>
      </c>
      <c r="J40" t="s">
        <v>62</v>
      </c>
      <c r="L40">
        <v>32</v>
      </c>
      <c r="M40">
        <v>1</v>
      </c>
      <c r="N40">
        <v>1</v>
      </c>
      <c r="O40">
        <v>1792480376</v>
      </c>
      <c r="P40">
        <v>2098</v>
      </c>
      <c r="R40" t="s">
        <v>63</v>
      </c>
      <c r="S40">
        <f>MATCH(D40,Отчет!$C$1:$C$65536,0)</f>
        <v>25</v>
      </c>
    </row>
    <row r="41" spans="1:19" x14ac:dyDescent="0.2">
      <c r="A41">
        <v>1942048672</v>
      </c>
      <c r="B41">
        <v>8</v>
      </c>
      <c r="C41" t="s">
        <v>58</v>
      </c>
      <c r="D41">
        <v>1940395112</v>
      </c>
      <c r="E41" t="s">
        <v>39</v>
      </c>
      <c r="F41" t="s">
        <v>83</v>
      </c>
      <c r="G41" t="s">
        <v>93</v>
      </c>
      <c r="H41">
        <v>4</v>
      </c>
      <c r="I41" t="s">
        <v>61</v>
      </c>
      <c r="J41" t="s">
        <v>62</v>
      </c>
      <c r="L41">
        <v>32</v>
      </c>
      <c r="M41">
        <v>1</v>
      </c>
      <c r="N41">
        <v>1</v>
      </c>
      <c r="O41">
        <v>1792480376</v>
      </c>
      <c r="P41">
        <v>2098</v>
      </c>
      <c r="R41" t="s">
        <v>63</v>
      </c>
      <c r="S41">
        <f>MATCH(D41,Отчет!$C$1:$C$65536,0)</f>
        <v>14</v>
      </c>
    </row>
    <row r="42" spans="1:19" x14ac:dyDescent="0.2">
      <c r="A42">
        <v>1942048500</v>
      </c>
      <c r="B42">
        <v>4</v>
      </c>
      <c r="C42" t="s">
        <v>58</v>
      </c>
      <c r="D42">
        <v>1941605593</v>
      </c>
      <c r="E42" t="s">
        <v>52</v>
      </c>
      <c r="F42" t="s">
        <v>70</v>
      </c>
      <c r="G42" t="s">
        <v>93</v>
      </c>
      <c r="H42">
        <v>4</v>
      </c>
      <c r="I42" t="s">
        <v>61</v>
      </c>
      <c r="J42" t="s">
        <v>62</v>
      </c>
      <c r="L42">
        <v>16</v>
      </c>
      <c r="M42">
        <v>1</v>
      </c>
      <c r="N42">
        <v>1</v>
      </c>
      <c r="O42">
        <v>1792480376</v>
      </c>
      <c r="P42">
        <v>2098</v>
      </c>
      <c r="Q42" t="s">
        <v>94</v>
      </c>
      <c r="R42" t="s">
        <v>63</v>
      </c>
      <c r="S42">
        <f>MATCH(D42,Отчет!$C$1:$C$65536,0)</f>
        <v>37</v>
      </c>
    </row>
    <row r="43" spans="1:19" x14ac:dyDescent="0.2">
      <c r="A43">
        <v>1942048742</v>
      </c>
      <c r="B43">
        <v>5</v>
      </c>
      <c r="C43" t="s">
        <v>58</v>
      </c>
      <c r="D43">
        <v>1940395094</v>
      </c>
      <c r="E43" t="s">
        <v>38</v>
      </c>
      <c r="F43" t="s">
        <v>84</v>
      </c>
      <c r="G43" t="s">
        <v>93</v>
      </c>
      <c r="H43">
        <v>4</v>
      </c>
      <c r="I43" t="s">
        <v>61</v>
      </c>
      <c r="J43" t="s">
        <v>62</v>
      </c>
      <c r="L43">
        <v>20</v>
      </c>
      <c r="M43">
        <v>1</v>
      </c>
      <c r="N43">
        <v>1</v>
      </c>
      <c r="O43">
        <v>1792480376</v>
      </c>
      <c r="P43">
        <v>2098</v>
      </c>
      <c r="R43" t="s">
        <v>63</v>
      </c>
      <c r="S43">
        <f>MATCH(D43,Отчет!$C$1:$C$65536,0)</f>
        <v>35</v>
      </c>
    </row>
    <row r="44" spans="1:19" x14ac:dyDescent="0.2">
      <c r="A44">
        <v>1942048238</v>
      </c>
      <c r="B44">
        <v>6</v>
      </c>
      <c r="C44" t="s">
        <v>58</v>
      </c>
      <c r="D44">
        <v>1940395264</v>
      </c>
      <c r="E44" t="s">
        <v>47</v>
      </c>
      <c r="F44" t="s">
        <v>76</v>
      </c>
      <c r="G44" t="s">
        <v>93</v>
      </c>
      <c r="H44">
        <v>4</v>
      </c>
      <c r="I44" t="s">
        <v>61</v>
      </c>
      <c r="J44" t="s">
        <v>62</v>
      </c>
      <c r="L44">
        <v>24</v>
      </c>
      <c r="M44">
        <v>1</v>
      </c>
      <c r="N44">
        <v>1</v>
      </c>
      <c r="O44">
        <v>1792480376</v>
      </c>
      <c r="P44">
        <v>2098</v>
      </c>
      <c r="R44" t="s">
        <v>63</v>
      </c>
      <c r="S44">
        <f>MATCH(D44,Отчет!$C$1:$C$65536,0)</f>
        <v>31</v>
      </c>
    </row>
    <row r="45" spans="1:19" x14ac:dyDescent="0.2">
      <c r="A45">
        <v>1942048775</v>
      </c>
      <c r="B45">
        <v>4</v>
      </c>
      <c r="C45" t="s">
        <v>58</v>
      </c>
      <c r="D45">
        <v>1940395074</v>
      </c>
      <c r="E45" t="s">
        <v>37</v>
      </c>
      <c r="F45" t="s">
        <v>85</v>
      </c>
      <c r="G45" t="s">
        <v>93</v>
      </c>
      <c r="H45">
        <v>4</v>
      </c>
      <c r="I45" t="s">
        <v>61</v>
      </c>
      <c r="J45" t="s">
        <v>62</v>
      </c>
      <c r="L45">
        <v>16</v>
      </c>
      <c r="M45">
        <v>1</v>
      </c>
      <c r="N45">
        <v>1</v>
      </c>
      <c r="O45">
        <v>1792480376</v>
      </c>
      <c r="P45">
        <v>2098</v>
      </c>
      <c r="R45" t="s">
        <v>63</v>
      </c>
      <c r="S45">
        <f>MATCH(D45,Отчет!$C$1:$C$65536,0)</f>
        <v>34</v>
      </c>
    </row>
    <row r="46" spans="1:19" x14ac:dyDescent="0.2">
      <c r="A46">
        <v>1942048565</v>
      </c>
      <c r="B46">
        <v>5</v>
      </c>
      <c r="C46" t="s">
        <v>58</v>
      </c>
      <c r="D46">
        <v>1941849603</v>
      </c>
      <c r="E46" t="s">
        <v>54</v>
      </c>
      <c r="F46" t="s">
        <v>68</v>
      </c>
      <c r="G46" t="s">
        <v>93</v>
      </c>
      <c r="H46">
        <v>4</v>
      </c>
      <c r="I46" t="s">
        <v>61</v>
      </c>
      <c r="J46" t="s">
        <v>62</v>
      </c>
      <c r="L46">
        <v>20</v>
      </c>
      <c r="M46">
        <v>1</v>
      </c>
      <c r="N46">
        <v>0</v>
      </c>
      <c r="O46">
        <v>1792480376</v>
      </c>
      <c r="P46">
        <v>2098</v>
      </c>
      <c r="R46" t="s">
        <v>63</v>
      </c>
      <c r="S46">
        <f>MATCH(D46,Отчет!$C$1:$C$65536,0)</f>
        <v>38</v>
      </c>
    </row>
    <row r="47" spans="1:19" x14ac:dyDescent="0.2">
      <c r="A47">
        <v>1942048807</v>
      </c>
      <c r="B47">
        <v>6</v>
      </c>
      <c r="C47" t="s">
        <v>58</v>
      </c>
      <c r="D47">
        <v>1940395054</v>
      </c>
      <c r="E47" t="s">
        <v>36</v>
      </c>
      <c r="F47" t="s">
        <v>86</v>
      </c>
      <c r="G47" t="s">
        <v>93</v>
      </c>
      <c r="H47">
        <v>4</v>
      </c>
      <c r="I47" t="s">
        <v>61</v>
      </c>
      <c r="J47" t="s">
        <v>62</v>
      </c>
      <c r="L47">
        <v>24</v>
      </c>
      <c r="M47">
        <v>1</v>
      </c>
      <c r="N47">
        <v>1</v>
      </c>
      <c r="O47">
        <v>1792480376</v>
      </c>
      <c r="P47">
        <v>2098</v>
      </c>
      <c r="R47" t="s">
        <v>63</v>
      </c>
      <c r="S47">
        <f>MATCH(D47,Отчет!$C$1:$C$65536,0)</f>
        <v>23</v>
      </c>
    </row>
    <row r="48" spans="1:19" x14ac:dyDescent="0.2">
      <c r="A48">
        <v>1942048270</v>
      </c>
      <c r="B48">
        <v>8</v>
      </c>
      <c r="C48" t="s">
        <v>58</v>
      </c>
      <c r="D48">
        <v>1940395244</v>
      </c>
      <c r="E48" t="s">
        <v>46</v>
      </c>
      <c r="F48" t="s">
        <v>77</v>
      </c>
      <c r="G48" t="s">
        <v>93</v>
      </c>
      <c r="H48">
        <v>4</v>
      </c>
      <c r="I48" t="s">
        <v>61</v>
      </c>
      <c r="J48" t="s">
        <v>62</v>
      </c>
      <c r="L48">
        <v>32</v>
      </c>
      <c r="M48">
        <v>1</v>
      </c>
      <c r="N48">
        <v>1</v>
      </c>
      <c r="O48">
        <v>1792480376</v>
      </c>
      <c r="P48">
        <v>2098</v>
      </c>
      <c r="R48" t="s">
        <v>63</v>
      </c>
      <c r="S48">
        <f>MATCH(D48,Отчет!$C$1:$C$65536,0)</f>
        <v>19</v>
      </c>
    </row>
    <row r="49" spans="1:19" x14ac:dyDescent="0.2">
      <c r="A49">
        <v>1942048839</v>
      </c>
      <c r="B49">
        <v>5</v>
      </c>
      <c r="C49" t="s">
        <v>58</v>
      </c>
      <c r="D49">
        <v>1940395037</v>
      </c>
      <c r="E49" t="s">
        <v>35</v>
      </c>
      <c r="F49" t="s">
        <v>87</v>
      </c>
      <c r="G49" t="s">
        <v>93</v>
      </c>
      <c r="H49">
        <v>4</v>
      </c>
      <c r="I49" t="s">
        <v>61</v>
      </c>
      <c r="J49" t="s">
        <v>62</v>
      </c>
      <c r="L49">
        <v>20</v>
      </c>
      <c r="M49">
        <v>1</v>
      </c>
      <c r="N49">
        <v>1</v>
      </c>
      <c r="O49">
        <v>1792480376</v>
      </c>
      <c r="P49">
        <v>2098</v>
      </c>
      <c r="R49" t="s">
        <v>63</v>
      </c>
      <c r="S49">
        <f>MATCH(D49,Отчет!$C$1:$C$65536,0)</f>
        <v>39</v>
      </c>
    </row>
    <row r="50" spans="1:19" x14ac:dyDescent="0.2">
      <c r="A50">
        <v>1942048871</v>
      </c>
      <c r="B50">
        <v>6</v>
      </c>
      <c r="C50" t="s">
        <v>58</v>
      </c>
      <c r="D50">
        <v>1940395016</v>
      </c>
      <c r="E50" t="s">
        <v>34</v>
      </c>
      <c r="F50" t="s">
        <v>88</v>
      </c>
      <c r="G50" t="s">
        <v>93</v>
      </c>
      <c r="H50">
        <v>4</v>
      </c>
      <c r="I50" t="s">
        <v>61</v>
      </c>
      <c r="J50" t="s">
        <v>62</v>
      </c>
      <c r="L50">
        <v>24</v>
      </c>
      <c r="M50">
        <v>1</v>
      </c>
      <c r="N50">
        <v>1</v>
      </c>
      <c r="O50">
        <v>1792480376</v>
      </c>
      <c r="P50">
        <v>2098</v>
      </c>
      <c r="R50" t="s">
        <v>63</v>
      </c>
      <c r="S50">
        <f>MATCH(D50,Отчет!$C$1:$C$65536,0)</f>
        <v>33</v>
      </c>
    </row>
    <row r="51" spans="1:19" x14ac:dyDescent="0.2">
      <c r="A51">
        <v>1942048334</v>
      </c>
      <c r="B51">
        <v>9</v>
      </c>
      <c r="C51" t="s">
        <v>58</v>
      </c>
      <c r="D51">
        <v>1941605578</v>
      </c>
      <c r="E51" t="s">
        <v>51</v>
      </c>
      <c r="F51" t="s">
        <v>72</v>
      </c>
      <c r="G51" t="s">
        <v>93</v>
      </c>
      <c r="H51">
        <v>4</v>
      </c>
      <c r="I51" t="s">
        <v>61</v>
      </c>
      <c r="J51" t="s">
        <v>62</v>
      </c>
      <c r="L51">
        <v>36</v>
      </c>
      <c r="M51">
        <v>1</v>
      </c>
      <c r="N51">
        <v>1</v>
      </c>
      <c r="O51">
        <v>1792480376</v>
      </c>
      <c r="P51">
        <v>2098</v>
      </c>
      <c r="R51" t="s">
        <v>63</v>
      </c>
      <c r="S51">
        <f>MATCH(D51,Отчет!$C$1:$C$65536,0)</f>
        <v>12</v>
      </c>
    </row>
    <row r="52" spans="1:19" x14ac:dyDescent="0.2">
      <c r="A52">
        <v>1942048935</v>
      </c>
      <c r="B52">
        <v>7</v>
      </c>
      <c r="C52" t="s">
        <v>58</v>
      </c>
      <c r="D52">
        <v>1940394994</v>
      </c>
      <c r="E52" t="s">
        <v>33</v>
      </c>
      <c r="F52" t="s">
        <v>89</v>
      </c>
      <c r="G52" t="s">
        <v>93</v>
      </c>
      <c r="H52">
        <v>4</v>
      </c>
      <c r="I52" t="s">
        <v>61</v>
      </c>
      <c r="J52" t="s">
        <v>62</v>
      </c>
      <c r="L52">
        <v>28</v>
      </c>
      <c r="M52">
        <v>1</v>
      </c>
      <c r="N52">
        <v>1</v>
      </c>
      <c r="O52">
        <v>1792480376</v>
      </c>
      <c r="P52">
        <v>2098</v>
      </c>
      <c r="R52" t="s">
        <v>63</v>
      </c>
      <c r="S52">
        <f>MATCH(D52,Отчет!$C$1:$C$65536,0)</f>
        <v>29</v>
      </c>
    </row>
    <row r="53" spans="1:19" x14ac:dyDescent="0.2">
      <c r="A53">
        <v>1942048302</v>
      </c>
      <c r="B53">
        <v>5</v>
      </c>
      <c r="C53" t="s">
        <v>58</v>
      </c>
      <c r="D53">
        <v>1940395224</v>
      </c>
      <c r="E53" t="s">
        <v>45</v>
      </c>
      <c r="F53" t="s">
        <v>78</v>
      </c>
      <c r="G53" t="s">
        <v>93</v>
      </c>
      <c r="H53">
        <v>4</v>
      </c>
      <c r="I53" t="s">
        <v>61</v>
      </c>
      <c r="J53" t="s">
        <v>62</v>
      </c>
      <c r="L53">
        <v>20</v>
      </c>
      <c r="M53">
        <v>1</v>
      </c>
      <c r="N53">
        <v>1</v>
      </c>
      <c r="O53">
        <v>1792480376</v>
      </c>
      <c r="P53">
        <v>2098</v>
      </c>
      <c r="R53" t="s">
        <v>63</v>
      </c>
      <c r="S53">
        <f>MATCH(D53,Отчет!$C$1:$C$65536,0)</f>
        <v>36</v>
      </c>
    </row>
    <row r="54" spans="1:19" x14ac:dyDescent="0.2">
      <c r="A54">
        <v>1942048969</v>
      </c>
      <c r="B54">
        <v>8</v>
      </c>
      <c r="C54" t="s">
        <v>58</v>
      </c>
      <c r="D54">
        <v>1940394974</v>
      </c>
      <c r="E54" t="s">
        <v>32</v>
      </c>
      <c r="F54" t="s">
        <v>90</v>
      </c>
      <c r="G54" t="s">
        <v>93</v>
      </c>
      <c r="H54">
        <v>4</v>
      </c>
      <c r="I54" t="s">
        <v>61</v>
      </c>
      <c r="J54" t="s">
        <v>62</v>
      </c>
      <c r="L54">
        <v>32</v>
      </c>
      <c r="M54">
        <v>1</v>
      </c>
      <c r="N54">
        <v>1</v>
      </c>
      <c r="O54">
        <v>1792480376</v>
      </c>
      <c r="P54">
        <v>2098</v>
      </c>
      <c r="R54" t="s">
        <v>63</v>
      </c>
      <c r="S54">
        <f>MATCH(D54,Отчет!$C$1:$C$65536,0)</f>
        <v>27</v>
      </c>
    </row>
    <row r="55" spans="1:19" x14ac:dyDescent="0.2">
      <c r="A55">
        <v>1942049045</v>
      </c>
      <c r="B55">
        <v>6</v>
      </c>
      <c r="C55" t="s">
        <v>58</v>
      </c>
      <c r="D55">
        <v>1941849999</v>
      </c>
      <c r="E55" t="s">
        <v>55</v>
      </c>
      <c r="F55" t="s">
        <v>67</v>
      </c>
      <c r="G55" t="s">
        <v>93</v>
      </c>
      <c r="H55">
        <v>4</v>
      </c>
      <c r="I55" t="s">
        <v>61</v>
      </c>
      <c r="J55" t="s">
        <v>62</v>
      </c>
      <c r="L55">
        <v>24</v>
      </c>
      <c r="M55">
        <v>1</v>
      </c>
      <c r="N55">
        <v>0</v>
      </c>
      <c r="O55">
        <v>1792480376</v>
      </c>
      <c r="P55">
        <v>2098</v>
      </c>
      <c r="R55" t="s">
        <v>63</v>
      </c>
      <c r="S55">
        <f>MATCH(D55,Отчет!$C$1:$C$65536,0)</f>
        <v>18</v>
      </c>
    </row>
    <row r="56" spans="1:19" x14ac:dyDescent="0.2">
      <c r="A56">
        <v>1942049009</v>
      </c>
      <c r="B56">
        <v>4</v>
      </c>
      <c r="C56" t="s">
        <v>58</v>
      </c>
      <c r="D56">
        <v>1940394952</v>
      </c>
      <c r="E56" t="s">
        <v>31</v>
      </c>
      <c r="F56" t="s">
        <v>91</v>
      </c>
      <c r="G56" t="s">
        <v>93</v>
      </c>
      <c r="H56">
        <v>4</v>
      </c>
      <c r="I56" t="s">
        <v>61</v>
      </c>
      <c r="J56" t="s">
        <v>62</v>
      </c>
      <c r="L56">
        <v>16</v>
      </c>
      <c r="M56">
        <v>1</v>
      </c>
      <c r="N56">
        <v>1</v>
      </c>
      <c r="O56">
        <v>1792480376</v>
      </c>
      <c r="P56">
        <v>2098</v>
      </c>
      <c r="R56" t="s">
        <v>63</v>
      </c>
      <c r="S56">
        <f>MATCH(D56,Отчет!$C$1:$C$65536,0)</f>
        <v>26</v>
      </c>
    </row>
    <row r="57" spans="1:19" x14ac:dyDescent="0.2">
      <c r="A57">
        <v>1942048366</v>
      </c>
      <c r="B57">
        <v>4</v>
      </c>
      <c r="C57" t="s">
        <v>58</v>
      </c>
      <c r="D57">
        <v>1940395204</v>
      </c>
      <c r="E57" t="s">
        <v>44</v>
      </c>
      <c r="F57" t="s">
        <v>79</v>
      </c>
      <c r="G57" t="s">
        <v>93</v>
      </c>
      <c r="H57">
        <v>4</v>
      </c>
      <c r="I57" t="s">
        <v>61</v>
      </c>
      <c r="J57" t="s">
        <v>62</v>
      </c>
      <c r="L57">
        <v>16</v>
      </c>
      <c r="M57">
        <v>1</v>
      </c>
      <c r="N57">
        <v>1</v>
      </c>
      <c r="O57">
        <v>1792480376</v>
      </c>
      <c r="P57">
        <v>2098</v>
      </c>
      <c r="R57" t="s">
        <v>63</v>
      </c>
      <c r="S57">
        <f>MATCH(D57,Отчет!$C$1:$C$65536,0)</f>
        <v>40</v>
      </c>
    </row>
    <row r="58" spans="1:19" x14ac:dyDescent="0.2">
      <c r="A58">
        <v>1942049079</v>
      </c>
      <c r="B58">
        <v>6</v>
      </c>
      <c r="C58" t="s">
        <v>58</v>
      </c>
      <c r="D58">
        <v>1940394930</v>
      </c>
      <c r="E58" t="s">
        <v>30</v>
      </c>
      <c r="F58" t="s">
        <v>92</v>
      </c>
      <c r="G58" t="s">
        <v>93</v>
      </c>
      <c r="H58">
        <v>4</v>
      </c>
      <c r="I58" t="s">
        <v>61</v>
      </c>
      <c r="J58" t="s">
        <v>62</v>
      </c>
      <c r="L58">
        <v>24</v>
      </c>
      <c r="M58">
        <v>1</v>
      </c>
      <c r="N58">
        <v>1</v>
      </c>
      <c r="O58">
        <v>1792480376</v>
      </c>
      <c r="P58">
        <v>2098</v>
      </c>
      <c r="R58" t="s">
        <v>63</v>
      </c>
      <c r="S58">
        <f>MATCH(D58,Отчет!$C$1:$C$65536,0)</f>
        <v>20</v>
      </c>
    </row>
    <row r="59" spans="1:19" x14ac:dyDescent="0.2">
      <c r="A59">
        <v>1942048597</v>
      </c>
      <c r="B59">
        <v>4</v>
      </c>
      <c r="C59" t="s">
        <v>58</v>
      </c>
      <c r="D59">
        <v>1941849587</v>
      </c>
      <c r="E59" t="s">
        <v>53</v>
      </c>
      <c r="F59" t="s">
        <v>69</v>
      </c>
      <c r="G59" t="s">
        <v>93</v>
      </c>
      <c r="H59">
        <v>4</v>
      </c>
      <c r="I59" t="s">
        <v>61</v>
      </c>
      <c r="J59" t="s">
        <v>62</v>
      </c>
      <c r="L59">
        <v>16</v>
      </c>
      <c r="M59">
        <v>1</v>
      </c>
      <c r="N59">
        <v>0</v>
      </c>
      <c r="O59">
        <v>1792480376</v>
      </c>
      <c r="P59">
        <v>2098</v>
      </c>
      <c r="R59" t="s">
        <v>63</v>
      </c>
      <c r="S59">
        <f>MATCH(D59,Отчет!$C$1:$C$65536,0)</f>
        <v>17</v>
      </c>
    </row>
    <row r="60" spans="1:19" x14ac:dyDescent="0.2">
      <c r="A60">
        <v>1942048903</v>
      </c>
      <c r="B60">
        <v>8</v>
      </c>
      <c r="C60" t="s">
        <v>58</v>
      </c>
      <c r="D60">
        <v>1941850953</v>
      </c>
      <c r="E60" t="s">
        <v>57</v>
      </c>
      <c r="F60" t="s">
        <v>65</v>
      </c>
      <c r="G60" t="s">
        <v>93</v>
      </c>
      <c r="H60">
        <v>4</v>
      </c>
      <c r="I60" t="s">
        <v>61</v>
      </c>
      <c r="J60" t="s">
        <v>62</v>
      </c>
      <c r="L60">
        <v>32</v>
      </c>
      <c r="M60">
        <v>1</v>
      </c>
      <c r="N60">
        <v>1</v>
      </c>
      <c r="O60">
        <v>1792480376</v>
      </c>
      <c r="P60">
        <v>2098</v>
      </c>
      <c r="R60" t="s">
        <v>63</v>
      </c>
      <c r="S60">
        <f>MATCH(D60,Отчет!$C$1:$C$65536,0)</f>
        <v>16</v>
      </c>
    </row>
    <row r="61" spans="1:19" x14ac:dyDescent="0.2">
      <c r="A61">
        <v>2011734853</v>
      </c>
      <c r="B61">
        <v>8</v>
      </c>
      <c r="C61" t="s">
        <v>58</v>
      </c>
      <c r="D61">
        <v>1940394908</v>
      </c>
      <c r="E61" t="s">
        <v>29</v>
      </c>
      <c r="F61" t="s">
        <v>59</v>
      </c>
      <c r="G61" t="s">
        <v>95</v>
      </c>
      <c r="H61">
        <v>3</v>
      </c>
      <c r="I61" t="s">
        <v>61</v>
      </c>
      <c r="J61" t="s">
        <v>62</v>
      </c>
      <c r="L61">
        <v>24</v>
      </c>
      <c r="M61">
        <v>1</v>
      </c>
      <c r="N61">
        <v>1</v>
      </c>
      <c r="O61">
        <v>1792480376</v>
      </c>
      <c r="P61">
        <v>2098</v>
      </c>
      <c r="R61" t="s">
        <v>63</v>
      </c>
      <c r="S61">
        <f>MATCH(D61,Отчет!$C$1:$C$65536,0)</f>
        <v>13</v>
      </c>
    </row>
    <row r="62" spans="1:19" x14ac:dyDescent="0.2">
      <c r="A62">
        <v>2011734865</v>
      </c>
      <c r="B62">
        <v>8</v>
      </c>
      <c r="C62" t="s">
        <v>58</v>
      </c>
      <c r="D62">
        <v>1940394930</v>
      </c>
      <c r="E62" t="s">
        <v>30</v>
      </c>
      <c r="F62" t="s">
        <v>92</v>
      </c>
      <c r="G62" t="s">
        <v>95</v>
      </c>
      <c r="H62">
        <v>3</v>
      </c>
      <c r="I62" t="s">
        <v>61</v>
      </c>
      <c r="J62" t="s">
        <v>62</v>
      </c>
      <c r="L62">
        <v>24</v>
      </c>
      <c r="M62">
        <v>1</v>
      </c>
      <c r="N62">
        <v>1</v>
      </c>
      <c r="O62">
        <v>1792480376</v>
      </c>
      <c r="P62">
        <v>2098</v>
      </c>
      <c r="R62" t="s">
        <v>63</v>
      </c>
      <c r="S62">
        <f>MATCH(D62,Отчет!$C$1:$C$65536,0)</f>
        <v>20</v>
      </c>
    </row>
    <row r="63" spans="1:19" x14ac:dyDescent="0.2">
      <c r="A63">
        <v>2011734868</v>
      </c>
      <c r="B63">
        <v>7</v>
      </c>
      <c r="C63" t="s">
        <v>58</v>
      </c>
      <c r="D63">
        <v>1940394952</v>
      </c>
      <c r="E63" t="s">
        <v>31</v>
      </c>
      <c r="F63" t="s">
        <v>91</v>
      </c>
      <c r="G63" t="s">
        <v>95</v>
      </c>
      <c r="H63">
        <v>3</v>
      </c>
      <c r="I63" t="s">
        <v>61</v>
      </c>
      <c r="J63" t="s">
        <v>62</v>
      </c>
      <c r="L63">
        <v>21</v>
      </c>
      <c r="M63">
        <v>1</v>
      </c>
      <c r="N63">
        <v>1</v>
      </c>
      <c r="O63">
        <v>1792480376</v>
      </c>
      <c r="P63">
        <v>2098</v>
      </c>
      <c r="R63" t="s">
        <v>63</v>
      </c>
      <c r="S63">
        <f>MATCH(D63,Отчет!$C$1:$C$65536,0)</f>
        <v>26</v>
      </c>
    </row>
    <row r="64" spans="1:19" x14ac:dyDescent="0.2">
      <c r="A64">
        <v>2011734872</v>
      </c>
      <c r="B64">
        <v>8</v>
      </c>
      <c r="C64" t="s">
        <v>58</v>
      </c>
      <c r="D64">
        <v>1940394974</v>
      </c>
      <c r="E64" t="s">
        <v>32</v>
      </c>
      <c r="F64" t="s">
        <v>90</v>
      </c>
      <c r="G64" t="s">
        <v>95</v>
      </c>
      <c r="H64">
        <v>3</v>
      </c>
      <c r="I64" t="s">
        <v>61</v>
      </c>
      <c r="J64" t="s">
        <v>62</v>
      </c>
      <c r="L64">
        <v>24</v>
      </c>
      <c r="M64">
        <v>1</v>
      </c>
      <c r="N64">
        <v>1</v>
      </c>
      <c r="O64">
        <v>1792480376</v>
      </c>
      <c r="P64">
        <v>2098</v>
      </c>
      <c r="R64" t="s">
        <v>63</v>
      </c>
      <c r="S64">
        <f>MATCH(D64,Отчет!$C$1:$C$65536,0)</f>
        <v>27</v>
      </c>
    </row>
    <row r="65" spans="1:19" x14ac:dyDescent="0.2">
      <c r="A65">
        <v>2011734874</v>
      </c>
      <c r="B65">
        <v>8</v>
      </c>
      <c r="C65" t="s">
        <v>58</v>
      </c>
      <c r="D65">
        <v>1940394994</v>
      </c>
      <c r="E65" t="s">
        <v>33</v>
      </c>
      <c r="F65" t="s">
        <v>89</v>
      </c>
      <c r="G65" t="s">
        <v>95</v>
      </c>
      <c r="H65">
        <v>3</v>
      </c>
      <c r="I65" t="s">
        <v>61</v>
      </c>
      <c r="J65" t="s">
        <v>62</v>
      </c>
      <c r="L65">
        <v>24</v>
      </c>
      <c r="M65">
        <v>1</v>
      </c>
      <c r="N65">
        <v>1</v>
      </c>
      <c r="O65">
        <v>1792480376</v>
      </c>
      <c r="P65">
        <v>2098</v>
      </c>
      <c r="R65" t="s">
        <v>63</v>
      </c>
      <c r="S65">
        <f>MATCH(D65,Отчет!$C$1:$C$65536,0)</f>
        <v>29</v>
      </c>
    </row>
    <row r="66" spans="1:19" x14ac:dyDescent="0.2">
      <c r="A66">
        <v>2011734876</v>
      </c>
      <c r="B66">
        <v>7</v>
      </c>
      <c r="C66" t="s">
        <v>58</v>
      </c>
      <c r="D66">
        <v>1940395016</v>
      </c>
      <c r="E66" t="s">
        <v>34</v>
      </c>
      <c r="F66" t="s">
        <v>88</v>
      </c>
      <c r="G66" t="s">
        <v>95</v>
      </c>
      <c r="H66">
        <v>3</v>
      </c>
      <c r="I66" t="s">
        <v>61</v>
      </c>
      <c r="J66" t="s">
        <v>62</v>
      </c>
      <c r="L66">
        <v>21</v>
      </c>
      <c r="M66">
        <v>1</v>
      </c>
      <c r="N66">
        <v>1</v>
      </c>
      <c r="O66">
        <v>1792480376</v>
      </c>
      <c r="P66">
        <v>2098</v>
      </c>
      <c r="R66" t="s">
        <v>63</v>
      </c>
      <c r="S66">
        <f>MATCH(D66,Отчет!$C$1:$C$65536,0)</f>
        <v>33</v>
      </c>
    </row>
    <row r="67" spans="1:19" x14ac:dyDescent="0.2">
      <c r="A67">
        <v>2011734878</v>
      </c>
      <c r="B67">
        <v>5</v>
      </c>
      <c r="C67" t="s">
        <v>58</v>
      </c>
      <c r="D67">
        <v>1940395037</v>
      </c>
      <c r="E67" t="s">
        <v>35</v>
      </c>
      <c r="F67" t="s">
        <v>87</v>
      </c>
      <c r="G67" t="s">
        <v>95</v>
      </c>
      <c r="H67">
        <v>3</v>
      </c>
      <c r="I67" t="s">
        <v>61</v>
      </c>
      <c r="J67" t="s">
        <v>62</v>
      </c>
      <c r="L67">
        <v>15</v>
      </c>
      <c r="M67">
        <v>1</v>
      </c>
      <c r="N67">
        <v>1</v>
      </c>
      <c r="O67">
        <v>1792480376</v>
      </c>
      <c r="P67">
        <v>2098</v>
      </c>
      <c r="R67" t="s">
        <v>63</v>
      </c>
      <c r="S67">
        <f>MATCH(D67,Отчет!$C$1:$C$65536,0)</f>
        <v>39</v>
      </c>
    </row>
    <row r="68" spans="1:19" x14ac:dyDescent="0.2">
      <c r="A68">
        <v>2011734880</v>
      </c>
      <c r="B68">
        <v>7</v>
      </c>
      <c r="C68" t="s">
        <v>58</v>
      </c>
      <c r="D68">
        <v>1940395054</v>
      </c>
      <c r="E68" t="s">
        <v>36</v>
      </c>
      <c r="F68" t="s">
        <v>86</v>
      </c>
      <c r="G68" t="s">
        <v>95</v>
      </c>
      <c r="H68">
        <v>3</v>
      </c>
      <c r="I68" t="s">
        <v>61</v>
      </c>
      <c r="J68" t="s">
        <v>62</v>
      </c>
      <c r="L68">
        <v>21</v>
      </c>
      <c r="M68">
        <v>1</v>
      </c>
      <c r="N68">
        <v>1</v>
      </c>
      <c r="O68">
        <v>1792480376</v>
      </c>
      <c r="P68">
        <v>2098</v>
      </c>
      <c r="R68" t="s">
        <v>63</v>
      </c>
      <c r="S68">
        <f>MATCH(D68,Отчет!$C$1:$C$65536,0)</f>
        <v>23</v>
      </c>
    </row>
    <row r="69" spans="1:19" x14ac:dyDescent="0.2">
      <c r="A69">
        <v>2011734882</v>
      </c>
      <c r="B69">
        <v>7</v>
      </c>
      <c r="C69" t="s">
        <v>58</v>
      </c>
      <c r="D69">
        <v>1940395074</v>
      </c>
      <c r="E69" t="s">
        <v>37</v>
      </c>
      <c r="F69" t="s">
        <v>85</v>
      </c>
      <c r="G69" t="s">
        <v>95</v>
      </c>
      <c r="H69">
        <v>3</v>
      </c>
      <c r="I69" t="s">
        <v>61</v>
      </c>
      <c r="J69" t="s">
        <v>62</v>
      </c>
      <c r="L69">
        <v>21</v>
      </c>
      <c r="M69">
        <v>1</v>
      </c>
      <c r="N69">
        <v>1</v>
      </c>
      <c r="O69">
        <v>1792480376</v>
      </c>
      <c r="P69">
        <v>2098</v>
      </c>
      <c r="R69" t="s">
        <v>63</v>
      </c>
      <c r="S69">
        <f>MATCH(D69,Отчет!$C$1:$C$65536,0)</f>
        <v>34</v>
      </c>
    </row>
    <row r="70" spans="1:19" x14ac:dyDescent="0.2">
      <c r="A70">
        <v>2011734885</v>
      </c>
      <c r="B70">
        <v>8</v>
      </c>
      <c r="C70" t="s">
        <v>58</v>
      </c>
      <c r="D70">
        <v>1940395094</v>
      </c>
      <c r="E70" t="s">
        <v>38</v>
      </c>
      <c r="F70" t="s">
        <v>84</v>
      </c>
      <c r="G70" t="s">
        <v>95</v>
      </c>
      <c r="H70">
        <v>3</v>
      </c>
      <c r="I70" t="s">
        <v>61</v>
      </c>
      <c r="J70" t="s">
        <v>62</v>
      </c>
      <c r="L70">
        <v>24</v>
      </c>
      <c r="M70">
        <v>1</v>
      </c>
      <c r="N70">
        <v>1</v>
      </c>
      <c r="O70">
        <v>1792480376</v>
      </c>
      <c r="P70">
        <v>2098</v>
      </c>
      <c r="R70" t="s">
        <v>63</v>
      </c>
      <c r="S70">
        <f>MATCH(D70,Отчет!$C$1:$C$65536,0)</f>
        <v>35</v>
      </c>
    </row>
    <row r="71" spans="1:19" x14ac:dyDescent="0.2">
      <c r="A71">
        <v>2011734887</v>
      </c>
      <c r="B71">
        <v>7</v>
      </c>
      <c r="C71" t="s">
        <v>58</v>
      </c>
      <c r="D71">
        <v>1940395112</v>
      </c>
      <c r="E71" t="s">
        <v>39</v>
      </c>
      <c r="F71" t="s">
        <v>83</v>
      </c>
      <c r="G71" t="s">
        <v>95</v>
      </c>
      <c r="H71">
        <v>3</v>
      </c>
      <c r="I71" t="s">
        <v>61</v>
      </c>
      <c r="J71" t="s">
        <v>62</v>
      </c>
      <c r="L71">
        <v>21</v>
      </c>
      <c r="M71">
        <v>1</v>
      </c>
      <c r="N71">
        <v>1</v>
      </c>
      <c r="O71">
        <v>1792480376</v>
      </c>
      <c r="P71">
        <v>2098</v>
      </c>
      <c r="R71" t="s">
        <v>63</v>
      </c>
      <c r="S71">
        <f>MATCH(D71,Отчет!$C$1:$C$65536,0)</f>
        <v>14</v>
      </c>
    </row>
    <row r="72" spans="1:19" x14ac:dyDescent="0.2">
      <c r="A72">
        <v>2011734889</v>
      </c>
      <c r="B72">
        <v>8</v>
      </c>
      <c r="C72" t="s">
        <v>58</v>
      </c>
      <c r="D72">
        <v>1940395130</v>
      </c>
      <c r="E72" t="s">
        <v>40</v>
      </c>
      <c r="F72" t="s">
        <v>82</v>
      </c>
      <c r="G72" t="s">
        <v>95</v>
      </c>
      <c r="H72">
        <v>3</v>
      </c>
      <c r="I72" t="s">
        <v>61</v>
      </c>
      <c r="J72" t="s">
        <v>62</v>
      </c>
      <c r="L72">
        <v>24</v>
      </c>
      <c r="M72">
        <v>1</v>
      </c>
      <c r="N72">
        <v>1</v>
      </c>
      <c r="O72">
        <v>1792480376</v>
      </c>
      <c r="P72">
        <v>2098</v>
      </c>
      <c r="R72" t="s">
        <v>63</v>
      </c>
      <c r="S72">
        <f>MATCH(D72,Отчет!$C$1:$C$65536,0)</f>
        <v>21</v>
      </c>
    </row>
    <row r="73" spans="1:19" x14ac:dyDescent="0.2">
      <c r="A73">
        <v>2011734891</v>
      </c>
      <c r="B73">
        <v>8</v>
      </c>
      <c r="C73" t="s">
        <v>58</v>
      </c>
      <c r="D73">
        <v>1940395149</v>
      </c>
      <c r="E73" t="s">
        <v>41</v>
      </c>
      <c r="F73" t="s">
        <v>81</v>
      </c>
      <c r="G73" t="s">
        <v>95</v>
      </c>
      <c r="H73">
        <v>3</v>
      </c>
      <c r="I73" t="s">
        <v>61</v>
      </c>
      <c r="J73" t="s">
        <v>62</v>
      </c>
      <c r="L73">
        <v>24</v>
      </c>
      <c r="M73">
        <v>1</v>
      </c>
      <c r="N73">
        <v>1</v>
      </c>
      <c r="O73">
        <v>1792480376</v>
      </c>
      <c r="P73">
        <v>2098</v>
      </c>
      <c r="R73" t="s">
        <v>63</v>
      </c>
      <c r="S73">
        <f>MATCH(D73,Отчет!$C$1:$C$65536,0)</f>
        <v>30</v>
      </c>
    </row>
    <row r="74" spans="1:19" x14ac:dyDescent="0.2">
      <c r="A74">
        <v>2011734894</v>
      </c>
      <c r="B74">
        <v>8</v>
      </c>
      <c r="C74" t="s">
        <v>58</v>
      </c>
      <c r="D74">
        <v>1940395166</v>
      </c>
      <c r="E74" t="s">
        <v>42</v>
      </c>
      <c r="F74" t="s">
        <v>80</v>
      </c>
      <c r="G74" t="s">
        <v>95</v>
      </c>
      <c r="H74">
        <v>3</v>
      </c>
      <c r="I74" t="s">
        <v>61</v>
      </c>
      <c r="J74" t="s">
        <v>62</v>
      </c>
      <c r="L74">
        <v>24</v>
      </c>
      <c r="M74">
        <v>1</v>
      </c>
      <c r="N74">
        <v>1</v>
      </c>
      <c r="O74">
        <v>1792480376</v>
      </c>
      <c r="P74">
        <v>2098</v>
      </c>
      <c r="R74" t="s">
        <v>63</v>
      </c>
      <c r="S74">
        <f>MATCH(D74,Отчет!$C$1:$C$65536,0)</f>
        <v>15</v>
      </c>
    </row>
    <row r="75" spans="1:19" x14ac:dyDescent="0.2">
      <c r="A75">
        <v>2011734900</v>
      </c>
      <c r="B75">
        <v>6</v>
      </c>
      <c r="C75" t="s">
        <v>58</v>
      </c>
      <c r="D75">
        <v>1940395186</v>
      </c>
      <c r="E75" t="s">
        <v>43</v>
      </c>
      <c r="F75" t="s">
        <v>64</v>
      </c>
      <c r="G75" t="s">
        <v>95</v>
      </c>
      <c r="H75">
        <v>3</v>
      </c>
      <c r="I75" t="s">
        <v>61</v>
      </c>
      <c r="J75" t="s">
        <v>62</v>
      </c>
      <c r="L75">
        <v>18</v>
      </c>
      <c r="M75">
        <v>1</v>
      </c>
      <c r="N75">
        <v>1</v>
      </c>
      <c r="O75">
        <v>1792480376</v>
      </c>
      <c r="P75">
        <v>2098</v>
      </c>
      <c r="R75" t="s">
        <v>63</v>
      </c>
      <c r="S75">
        <f>MATCH(D75,Отчет!$C$1:$C$65536,0)</f>
        <v>22</v>
      </c>
    </row>
    <row r="76" spans="1:19" x14ac:dyDescent="0.2">
      <c r="A76">
        <v>2011734908</v>
      </c>
      <c r="B76">
        <v>6</v>
      </c>
      <c r="C76" t="s">
        <v>58</v>
      </c>
      <c r="D76">
        <v>1940395204</v>
      </c>
      <c r="E76" t="s">
        <v>44</v>
      </c>
      <c r="F76" t="s">
        <v>79</v>
      </c>
      <c r="G76" t="s">
        <v>95</v>
      </c>
      <c r="H76">
        <v>3</v>
      </c>
      <c r="I76" t="s">
        <v>61</v>
      </c>
      <c r="J76" t="s">
        <v>62</v>
      </c>
      <c r="L76">
        <v>18</v>
      </c>
      <c r="M76">
        <v>1</v>
      </c>
      <c r="N76">
        <v>1</v>
      </c>
      <c r="O76">
        <v>1792480376</v>
      </c>
      <c r="P76">
        <v>2098</v>
      </c>
      <c r="R76" t="s">
        <v>63</v>
      </c>
      <c r="S76">
        <f>MATCH(D76,Отчет!$C$1:$C$65536,0)</f>
        <v>40</v>
      </c>
    </row>
    <row r="77" spans="1:19" x14ac:dyDescent="0.2">
      <c r="A77">
        <v>2011734915</v>
      </c>
      <c r="B77">
        <v>8</v>
      </c>
      <c r="C77" t="s">
        <v>58</v>
      </c>
      <c r="D77">
        <v>1940395224</v>
      </c>
      <c r="E77" t="s">
        <v>45</v>
      </c>
      <c r="F77" t="s">
        <v>78</v>
      </c>
      <c r="G77" t="s">
        <v>95</v>
      </c>
      <c r="H77">
        <v>3</v>
      </c>
      <c r="I77" t="s">
        <v>61</v>
      </c>
      <c r="J77" t="s">
        <v>62</v>
      </c>
      <c r="L77">
        <v>24</v>
      </c>
      <c r="M77">
        <v>1</v>
      </c>
      <c r="N77">
        <v>1</v>
      </c>
      <c r="O77">
        <v>1792480376</v>
      </c>
      <c r="P77">
        <v>2098</v>
      </c>
      <c r="R77" t="s">
        <v>63</v>
      </c>
      <c r="S77">
        <f>MATCH(D77,Отчет!$C$1:$C$65536,0)</f>
        <v>36</v>
      </c>
    </row>
    <row r="78" spans="1:19" x14ac:dyDescent="0.2">
      <c r="A78">
        <v>2011734917</v>
      </c>
      <c r="B78">
        <v>6</v>
      </c>
      <c r="C78" t="s">
        <v>58</v>
      </c>
      <c r="D78">
        <v>1940395244</v>
      </c>
      <c r="E78" t="s">
        <v>46</v>
      </c>
      <c r="F78" t="s">
        <v>77</v>
      </c>
      <c r="G78" t="s">
        <v>95</v>
      </c>
      <c r="H78">
        <v>3</v>
      </c>
      <c r="I78" t="s">
        <v>61</v>
      </c>
      <c r="J78" t="s">
        <v>62</v>
      </c>
      <c r="L78">
        <v>18</v>
      </c>
      <c r="M78">
        <v>1</v>
      </c>
      <c r="N78">
        <v>1</v>
      </c>
      <c r="O78">
        <v>1792480376</v>
      </c>
      <c r="P78">
        <v>2098</v>
      </c>
      <c r="R78" t="s">
        <v>63</v>
      </c>
      <c r="S78">
        <f>MATCH(D78,Отчет!$C$1:$C$65536,0)</f>
        <v>19</v>
      </c>
    </row>
    <row r="79" spans="1:19" x14ac:dyDescent="0.2">
      <c r="A79">
        <v>2011734919</v>
      </c>
      <c r="B79">
        <v>9</v>
      </c>
      <c r="C79" t="s">
        <v>58</v>
      </c>
      <c r="D79">
        <v>1940395264</v>
      </c>
      <c r="E79" t="s">
        <v>47</v>
      </c>
      <c r="F79" t="s">
        <v>76</v>
      </c>
      <c r="G79" t="s">
        <v>95</v>
      </c>
      <c r="H79">
        <v>3</v>
      </c>
      <c r="I79" t="s">
        <v>61</v>
      </c>
      <c r="J79" t="s">
        <v>62</v>
      </c>
      <c r="L79">
        <v>27</v>
      </c>
      <c r="M79">
        <v>1</v>
      </c>
      <c r="N79">
        <v>1</v>
      </c>
      <c r="O79">
        <v>1792480376</v>
      </c>
      <c r="P79">
        <v>2098</v>
      </c>
      <c r="R79" t="s">
        <v>63</v>
      </c>
      <c r="S79">
        <f>MATCH(D79,Отчет!$C$1:$C$65536,0)</f>
        <v>31</v>
      </c>
    </row>
    <row r="80" spans="1:19" x14ac:dyDescent="0.2">
      <c r="A80">
        <v>2011734922</v>
      </c>
      <c r="B80">
        <v>8</v>
      </c>
      <c r="C80" t="s">
        <v>58</v>
      </c>
      <c r="D80">
        <v>1940395288</v>
      </c>
      <c r="E80" t="s">
        <v>48</v>
      </c>
      <c r="F80" t="s">
        <v>75</v>
      </c>
      <c r="G80" t="s">
        <v>95</v>
      </c>
      <c r="H80">
        <v>3</v>
      </c>
      <c r="I80" t="s">
        <v>61</v>
      </c>
      <c r="J80" t="s">
        <v>62</v>
      </c>
      <c r="L80">
        <v>24</v>
      </c>
      <c r="M80">
        <v>1</v>
      </c>
      <c r="N80">
        <v>1</v>
      </c>
      <c r="O80">
        <v>1792480376</v>
      </c>
      <c r="P80">
        <v>2098</v>
      </c>
      <c r="R80" t="s">
        <v>63</v>
      </c>
      <c r="S80">
        <f>MATCH(D80,Отчет!$C$1:$C$65536,0)</f>
        <v>25</v>
      </c>
    </row>
    <row r="81" spans="1:19" x14ac:dyDescent="0.2">
      <c r="A81">
        <v>2011734925</v>
      </c>
      <c r="B81">
        <v>6</v>
      </c>
      <c r="C81" t="s">
        <v>58</v>
      </c>
      <c r="D81">
        <v>1941605548</v>
      </c>
      <c r="E81" t="s">
        <v>49</v>
      </c>
      <c r="F81" t="s">
        <v>74</v>
      </c>
      <c r="G81" t="s">
        <v>95</v>
      </c>
      <c r="H81">
        <v>3</v>
      </c>
      <c r="I81" t="s">
        <v>61</v>
      </c>
      <c r="J81" t="s">
        <v>62</v>
      </c>
      <c r="L81">
        <v>18</v>
      </c>
      <c r="M81">
        <v>1</v>
      </c>
      <c r="N81">
        <v>1</v>
      </c>
      <c r="O81">
        <v>1792480376</v>
      </c>
      <c r="P81">
        <v>2098</v>
      </c>
      <c r="R81" t="s">
        <v>63</v>
      </c>
      <c r="S81">
        <f>MATCH(D81,Отчет!$C$1:$C$65536,0)</f>
        <v>24</v>
      </c>
    </row>
    <row r="82" spans="1:19" x14ac:dyDescent="0.2">
      <c r="A82">
        <v>2011734927</v>
      </c>
      <c r="B82">
        <v>8</v>
      </c>
      <c r="C82" t="s">
        <v>58</v>
      </c>
      <c r="D82">
        <v>1941605563</v>
      </c>
      <c r="E82" t="s">
        <v>50</v>
      </c>
      <c r="F82" t="s">
        <v>73</v>
      </c>
      <c r="G82" t="s">
        <v>95</v>
      </c>
      <c r="H82">
        <v>3</v>
      </c>
      <c r="I82" t="s">
        <v>61</v>
      </c>
      <c r="J82" t="s">
        <v>62</v>
      </c>
      <c r="L82">
        <v>24</v>
      </c>
      <c r="M82">
        <v>1</v>
      </c>
      <c r="N82">
        <v>1</v>
      </c>
      <c r="O82">
        <v>1792480376</v>
      </c>
      <c r="P82">
        <v>2098</v>
      </c>
      <c r="R82" t="s">
        <v>63</v>
      </c>
      <c r="S82">
        <f>MATCH(D82,Отчет!$C$1:$C$65536,0)</f>
        <v>28</v>
      </c>
    </row>
    <row r="83" spans="1:19" x14ac:dyDescent="0.2">
      <c r="A83">
        <v>2011734929</v>
      </c>
      <c r="B83">
        <v>9</v>
      </c>
      <c r="C83" t="s">
        <v>58</v>
      </c>
      <c r="D83">
        <v>1941605578</v>
      </c>
      <c r="E83" t="s">
        <v>51</v>
      </c>
      <c r="F83" t="s">
        <v>72</v>
      </c>
      <c r="G83" t="s">
        <v>95</v>
      </c>
      <c r="H83">
        <v>3</v>
      </c>
      <c r="I83" t="s">
        <v>61</v>
      </c>
      <c r="J83" t="s">
        <v>62</v>
      </c>
      <c r="L83">
        <v>27</v>
      </c>
      <c r="M83">
        <v>1</v>
      </c>
      <c r="N83">
        <v>1</v>
      </c>
      <c r="O83">
        <v>1792480376</v>
      </c>
      <c r="P83">
        <v>2098</v>
      </c>
      <c r="R83" t="s">
        <v>63</v>
      </c>
      <c r="S83">
        <f>MATCH(D83,Отчет!$C$1:$C$65536,0)</f>
        <v>12</v>
      </c>
    </row>
    <row r="84" spans="1:19" x14ac:dyDescent="0.2">
      <c r="A84">
        <v>2011734931</v>
      </c>
      <c r="B84">
        <v>4</v>
      </c>
      <c r="C84" t="s">
        <v>58</v>
      </c>
      <c r="D84">
        <v>1941605593</v>
      </c>
      <c r="E84" t="s">
        <v>52</v>
      </c>
      <c r="F84" t="s">
        <v>70</v>
      </c>
      <c r="G84" t="s">
        <v>95</v>
      </c>
      <c r="H84">
        <v>3</v>
      </c>
      <c r="I84" t="s">
        <v>61</v>
      </c>
      <c r="J84" t="s">
        <v>62</v>
      </c>
      <c r="L84">
        <v>12</v>
      </c>
      <c r="M84">
        <v>1</v>
      </c>
      <c r="N84">
        <v>1</v>
      </c>
      <c r="O84">
        <v>1792480376</v>
      </c>
      <c r="P84">
        <v>2098</v>
      </c>
      <c r="Q84" t="s">
        <v>94</v>
      </c>
      <c r="R84" t="s">
        <v>63</v>
      </c>
      <c r="S84">
        <f>MATCH(D84,Отчет!$C$1:$C$65536,0)</f>
        <v>37</v>
      </c>
    </row>
    <row r="85" spans="1:19" x14ac:dyDescent="0.2">
      <c r="A85">
        <v>2011734934</v>
      </c>
      <c r="B85">
        <v>8</v>
      </c>
      <c r="C85" t="s">
        <v>58</v>
      </c>
      <c r="D85">
        <v>1941849587</v>
      </c>
      <c r="E85" t="s">
        <v>53</v>
      </c>
      <c r="F85" t="s">
        <v>69</v>
      </c>
      <c r="G85" t="s">
        <v>95</v>
      </c>
      <c r="H85">
        <v>3</v>
      </c>
      <c r="I85" t="s">
        <v>61</v>
      </c>
      <c r="J85" t="s">
        <v>62</v>
      </c>
      <c r="L85">
        <v>24</v>
      </c>
      <c r="M85">
        <v>1</v>
      </c>
      <c r="N85">
        <v>0</v>
      </c>
      <c r="O85">
        <v>1792480376</v>
      </c>
      <c r="P85">
        <v>2098</v>
      </c>
      <c r="R85" t="s">
        <v>63</v>
      </c>
      <c r="S85">
        <f>MATCH(D85,Отчет!$C$1:$C$65536,0)</f>
        <v>17</v>
      </c>
    </row>
    <row r="86" spans="1:19" x14ac:dyDescent="0.2">
      <c r="A86">
        <v>2011734939</v>
      </c>
      <c r="B86">
        <v>6</v>
      </c>
      <c r="C86" t="s">
        <v>58</v>
      </c>
      <c r="D86">
        <v>1941849603</v>
      </c>
      <c r="E86" t="s">
        <v>54</v>
      </c>
      <c r="F86" t="s">
        <v>68</v>
      </c>
      <c r="G86" t="s">
        <v>95</v>
      </c>
      <c r="H86">
        <v>3</v>
      </c>
      <c r="I86" t="s">
        <v>61</v>
      </c>
      <c r="J86" t="s">
        <v>62</v>
      </c>
      <c r="L86">
        <v>18</v>
      </c>
      <c r="M86">
        <v>1</v>
      </c>
      <c r="N86">
        <v>0</v>
      </c>
      <c r="O86">
        <v>1792480376</v>
      </c>
      <c r="P86">
        <v>2098</v>
      </c>
      <c r="R86" t="s">
        <v>63</v>
      </c>
      <c r="S86">
        <f>MATCH(D86,Отчет!$C$1:$C$65536,0)</f>
        <v>38</v>
      </c>
    </row>
    <row r="87" spans="1:19" x14ac:dyDescent="0.2">
      <c r="A87">
        <v>2011734948</v>
      </c>
      <c r="B87">
        <v>7</v>
      </c>
      <c r="C87" t="s">
        <v>58</v>
      </c>
      <c r="D87">
        <v>1941849999</v>
      </c>
      <c r="E87" t="s">
        <v>55</v>
      </c>
      <c r="F87" t="s">
        <v>67</v>
      </c>
      <c r="G87" t="s">
        <v>95</v>
      </c>
      <c r="H87">
        <v>3</v>
      </c>
      <c r="I87" t="s">
        <v>61</v>
      </c>
      <c r="J87" t="s">
        <v>62</v>
      </c>
      <c r="L87">
        <v>21</v>
      </c>
      <c r="M87">
        <v>1</v>
      </c>
      <c r="N87">
        <v>0</v>
      </c>
      <c r="O87">
        <v>1792480376</v>
      </c>
      <c r="P87">
        <v>2098</v>
      </c>
      <c r="R87" t="s">
        <v>63</v>
      </c>
      <c r="S87">
        <f>MATCH(D87,Отчет!$C$1:$C$65536,0)</f>
        <v>18</v>
      </c>
    </row>
    <row r="88" spans="1:19" x14ac:dyDescent="0.2">
      <c r="A88">
        <v>2011734951</v>
      </c>
      <c r="B88">
        <v>6</v>
      </c>
      <c r="C88" t="s">
        <v>58</v>
      </c>
      <c r="D88">
        <v>1941850013</v>
      </c>
      <c r="E88" t="s">
        <v>56</v>
      </c>
      <c r="F88" t="s">
        <v>66</v>
      </c>
      <c r="G88" t="s">
        <v>95</v>
      </c>
      <c r="H88">
        <v>3</v>
      </c>
      <c r="I88" t="s">
        <v>61</v>
      </c>
      <c r="J88" t="s">
        <v>62</v>
      </c>
      <c r="L88">
        <v>18</v>
      </c>
      <c r="M88">
        <v>1</v>
      </c>
      <c r="N88">
        <v>0</v>
      </c>
      <c r="O88">
        <v>1792480376</v>
      </c>
      <c r="P88">
        <v>2098</v>
      </c>
      <c r="R88" t="s">
        <v>63</v>
      </c>
      <c r="S88">
        <f>MATCH(D88,Отчет!$C$1:$C$65536,0)</f>
        <v>32</v>
      </c>
    </row>
    <row r="89" spans="1:19" x14ac:dyDescent="0.2">
      <c r="A89">
        <v>2011734963</v>
      </c>
      <c r="B89">
        <v>7</v>
      </c>
      <c r="C89" t="s">
        <v>58</v>
      </c>
      <c r="D89">
        <v>1941850953</v>
      </c>
      <c r="E89" t="s">
        <v>57</v>
      </c>
      <c r="F89" t="s">
        <v>65</v>
      </c>
      <c r="G89" t="s">
        <v>95</v>
      </c>
      <c r="H89">
        <v>3</v>
      </c>
      <c r="I89" t="s">
        <v>61</v>
      </c>
      <c r="J89" t="s">
        <v>62</v>
      </c>
      <c r="L89">
        <v>21</v>
      </c>
      <c r="M89">
        <v>1</v>
      </c>
      <c r="N89">
        <v>1</v>
      </c>
      <c r="O89">
        <v>1792480376</v>
      </c>
      <c r="P89">
        <v>2098</v>
      </c>
      <c r="R89" t="s">
        <v>63</v>
      </c>
      <c r="S89">
        <f>MATCH(D89,Отчет!$C$1:$C$65536,0)</f>
        <v>16</v>
      </c>
    </row>
    <row r="90" spans="1:19" x14ac:dyDescent="0.2">
      <c r="A90">
        <v>1972834683</v>
      </c>
      <c r="B90">
        <v>7</v>
      </c>
      <c r="C90" t="s">
        <v>58</v>
      </c>
      <c r="D90">
        <v>1940394908</v>
      </c>
      <c r="E90" t="s">
        <v>29</v>
      </c>
      <c r="F90" t="s">
        <v>59</v>
      </c>
      <c r="G90" t="s">
        <v>96</v>
      </c>
      <c r="H90">
        <v>2</v>
      </c>
      <c r="I90" t="s">
        <v>61</v>
      </c>
      <c r="J90" t="s">
        <v>62</v>
      </c>
      <c r="L90">
        <v>14</v>
      </c>
      <c r="M90">
        <v>1</v>
      </c>
      <c r="N90">
        <v>1</v>
      </c>
      <c r="O90">
        <v>1792480376</v>
      </c>
      <c r="P90">
        <v>2098</v>
      </c>
      <c r="R90" t="s">
        <v>63</v>
      </c>
      <c r="S90">
        <f>MATCH(D90,Отчет!$C$1:$C$65536,0)</f>
        <v>13</v>
      </c>
    </row>
    <row r="91" spans="1:19" x14ac:dyDescent="0.2">
      <c r="A91">
        <v>1972834656</v>
      </c>
      <c r="B91">
        <v>7</v>
      </c>
      <c r="C91" t="s">
        <v>58</v>
      </c>
      <c r="D91">
        <v>1941849999</v>
      </c>
      <c r="E91" t="s">
        <v>55</v>
      </c>
      <c r="F91" t="s">
        <v>67</v>
      </c>
      <c r="G91" t="s">
        <v>96</v>
      </c>
      <c r="H91">
        <v>2</v>
      </c>
      <c r="I91" t="s">
        <v>61</v>
      </c>
      <c r="J91" t="s">
        <v>62</v>
      </c>
      <c r="L91">
        <v>14</v>
      </c>
      <c r="M91">
        <v>1</v>
      </c>
      <c r="N91">
        <v>0</v>
      </c>
      <c r="O91">
        <v>1792480376</v>
      </c>
      <c r="P91">
        <v>2098</v>
      </c>
      <c r="R91" t="s">
        <v>63</v>
      </c>
      <c r="S91">
        <f>MATCH(D91,Отчет!$C$1:$C$65536,0)</f>
        <v>18</v>
      </c>
    </row>
    <row r="92" spans="1:19" x14ac:dyDescent="0.2">
      <c r="A92">
        <v>1972833947</v>
      </c>
      <c r="B92">
        <v>8</v>
      </c>
      <c r="C92" t="s">
        <v>58</v>
      </c>
      <c r="D92">
        <v>1941605578</v>
      </c>
      <c r="E92" t="s">
        <v>51</v>
      </c>
      <c r="F92" t="s">
        <v>72</v>
      </c>
      <c r="G92" t="s">
        <v>96</v>
      </c>
      <c r="H92">
        <v>2</v>
      </c>
      <c r="I92" t="s">
        <v>61</v>
      </c>
      <c r="J92" t="s">
        <v>62</v>
      </c>
      <c r="L92">
        <v>16</v>
      </c>
      <c r="M92">
        <v>1</v>
      </c>
      <c r="N92">
        <v>1</v>
      </c>
      <c r="O92">
        <v>1792480376</v>
      </c>
      <c r="P92">
        <v>2098</v>
      </c>
      <c r="R92" t="s">
        <v>63</v>
      </c>
      <c r="S92">
        <f>MATCH(D92,Отчет!$C$1:$C$65536,0)</f>
        <v>12</v>
      </c>
    </row>
    <row r="93" spans="1:19" x14ac:dyDescent="0.2">
      <c r="A93">
        <v>1972834027</v>
      </c>
      <c r="B93">
        <v>8</v>
      </c>
      <c r="C93" t="s">
        <v>58</v>
      </c>
      <c r="D93">
        <v>1940395186</v>
      </c>
      <c r="E93" t="s">
        <v>43</v>
      </c>
      <c r="F93" t="s">
        <v>64</v>
      </c>
      <c r="G93" t="s">
        <v>96</v>
      </c>
      <c r="H93">
        <v>2</v>
      </c>
      <c r="I93" t="s">
        <v>61</v>
      </c>
      <c r="J93" t="s">
        <v>62</v>
      </c>
      <c r="L93">
        <v>16</v>
      </c>
      <c r="M93">
        <v>1</v>
      </c>
      <c r="N93">
        <v>1</v>
      </c>
      <c r="O93">
        <v>1792480376</v>
      </c>
      <c r="P93">
        <v>2098</v>
      </c>
      <c r="R93" t="s">
        <v>63</v>
      </c>
      <c r="S93">
        <f>MATCH(D93,Отчет!$C$1:$C$65536,0)</f>
        <v>22</v>
      </c>
    </row>
    <row r="94" spans="1:19" x14ac:dyDescent="0.2">
      <c r="A94">
        <v>1972834355</v>
      </c>
      <c r="B94">
        <v>8</v>
      </c>
      <c r="C94" t="s">
        <v>58</v>
      </c>
      <c r="D94">
        <v>1940395112</v>
      </c>
      <c r="E94" t="s">
        <v>39</v>
      </c>
      <c r="F94" t="s">
        <v>83</v>
      </c>
      <c r="G94" t="s">
        <v>96</v>
      </c>
      <c r="H94">
        <v>2</v>
      </c>
      <c r="I94" t="s">
        <v>61</v>
      </c>
      <c r="J94" t="s">
        <v>62</v>
      </c>
      <c r="L94">
        <v>16</v>
      </c>
      <c r="M94">
        <v>1</v>
      </c>
      <c r="N94">
        <v>1</v>
      </c>
      <c r="O94">
        <v>1792480376</v>
      </c>
      <c r="P94">
        <v>2098</v>
      </c>
      <c r="R94" t="s">
        <v>63</v>
      </c>
      <c r="S94">
        <f>MATCH(D94,Отчет!$C$1:$C$65536,0)</f>
        <v>14</v>
      </c>
    </row>
    <row r="95" spans="1:19" x14ac:dyDescent="0.2">
      <c r="A95">
        <v>1942053492</v>
      </c>
      <c r="B95">
        <v>7</v>
      </c>
      <c r="C95" t="s">
        <v>58</v>
      </c>
      <c r="D95">
        <v>1940395112</v>
      </c>
      <c r="E95" t="s">
        <v>39</v>
      </c>
      <c r="F95" t="s">
        <v>83</v>
      </c>
      <c r="G95" t="s">
        <v>97</v>
      </c>
      <c r="H95">
        <v>4</v>
      </c>
      <c r="I95" t="s">
        <v>61</v>
      </c>
      <c r="J95" t="s">
        <v>62</v>
      </c>
      <c r="L95">
        <v>28</v>
      </c>
      <c r="M95">
        <v>1</v>
      </c>
      <c r="N95">
        <v>1</v>
      </c>
      <c r="O95">
        <v>1792480376</v>
      </c>
      <c r="P95">
        <v>2098</v>
      </c>
      <c r="R95" t="s">
        <v>63</v>
      </c>
      <c r="S95">
        <f>MATCH(D95,Отчет!$C$1:$C$65536,0)</f>
        <v>14</v>
      </c>
    </row>
    <row r="96" spans="1:19" x14ac:dyDescent="0.2">
      <c r="A96">
        <v>1942053544</v>
      </c>
      <c r="B96">
        <v>9</v>
      </c>
      <c r="C96" t="s">
        <v>58</v>
      </c>
      <c r="D96">
        <v>1940394908</v>
      </c>
      <c r="E96" t="s">
        <v>29</v>
      </c>
      <c r="F96" t="s">
        <v>59</v>
      </c>
      <c r="G96" t="s">
        <v>97</v>
      </c>
      <c r="H96">
        <v>4</v>
      </c>
      <c r="I96" t="s">
        <v>61</v>
      </c>
      <c r="J96" t="s">
        <v>62</v>
      </c>
      <c r="L96">
        <v>36</v>
      </c>
      <c r="M96">
        <v>1</v>
      </c>
      <c r="N96">
        <v>1</v>
      </c>
      <c r="O96">
        <v>1792480376</v>
      </c>
      <c r="P96">
        <v>2098</v>
      </c>
      <c r="R96" t="s">
        <v>63</v>
      </c>
      <c r="S96">
        <f>MATCH(D96,Отчет!$C$1:$C$65536,0)</f>
        <v>13</v>
      </c>
    </row>
    <row r="97" spans="1:19" x14ac:dyDescent="0.2">
      <c r="A97">
        <v>1942053487</v>
      </c>
      <c r="B97">
        <v>9</v>
      </c>
      <c r="C97" t="s">
        <v>58</v>
      </c>
      <c r="D97">
        <v>1940395130</v>
      </c>
      <c r="E97" t="s">
        <v>40</v>
      </c>
      <c r="F97" t="s">
        <v>82</v>
      </c>
      <c r="G97" t="s">
        <v>97</v>
      </c>
      <c r="H97">
        <v>4</v>
      </c>
      <c r="I97" t="s">
        <v>61</v>
      </c>
      <c r="J97" t="s">
        <v>62</v>
      </c>
      <c r="L97">
        <v>36</v>
      </c>
      <c r="M97">
        <v>1</v>
      </c>
      <c r="N97">
        <v>1</v>
      </c>
      <c r="O97">
        <v>1792480376</v>
      </c>
      <c r="P97">
        <v>2098</v>
      </c>
      <c r="R97" t="s">
        <v>63</v>
      </c>
      <c r="S97">
        <f>MATCH(D97,Отчет!$C$1:$C$65536,0)</f>
        <v>21</v>
      </c>
    </row>
    <row r="98" spans="1:19" x14ac:dyDescent="0.2">
      <c r="A98">
        <v>1942053463</v>
      </c>
      <c r="B98">
        <v>8</v>
      </c>
      <c r="C98" t="s">
        <v>58</v>
      </c>
      <c r="D98">
        <v>1940395166</v>
      </c>
      <c r="E98" t="s">
        <v>42</v>
      </c>
      <c r="F98" t="s">
        <v>80</v>
      </c>
      <c r="G98" t="s">
        <v>97</v>
      </c>
      <c r="H98">
        <v>4</v>
      </c>
      <c r="I98" t="s">
        <v>61</v>
      </c>
      <c r="J98" t="s">
        <v>62</v>
      </c>
      <c r="L98">
        <v>32</v>
      </c>
      <c r="M98">
        <v>1</v>
      </c>
      <c r="N98">
        <v>1</v>
      </c>
      <c r="O98">
        <v>1792480376</v>
      </c>
      <c r="P98">
        <v>2098</v>
      </c>
      <c r="R98" t="s">
        <v>63</v>
      </c>
      <c r="S98">
        <f>MATCH(D98,Отчет!$C$1:$C$65536,0)</f>
        <v>15</v>
      </c>
    </row>
    <row r="99" spans="1:19" x14ac:dyDescent="0.2">
      <c r="A99">
        <v>1942053456</v>
      </c>
      <c r="B99">
        <v>6</v>
      </c>
      <c r="C99" t="s">
        <v>58</v>
      </c>
      <c r="D99">
        <v>1940395186</v>
      </c>
      <c r="E99" t="s">
        <v>43</v>
      </c>
      <c r="F99" t="s">
        <v>64</v>
      </c>
      <c r="G99" t="s">
        <v>97</v>
      </c>
      <c r="H99">
        <v>4</v>
      </c>
      <c r="I99" t="s">
        <v>61</v>
      </c>
      <c r="J99" t="s">
        <v>62</v>
      </c>
      <c r="L99">
        <v>24</v>
      </c>
      <c r="M99">
        <v>1</v>
      </c>
      <c r="N99">
        <v>1</v>
      </c>
      <c r="O99">
        <v>1792480376</v>
      </c>
      <c r="P99">
        <v>2098</v>
      </c>
      <c r="R99" t="s">
        <v>63</v>
      </c>
      <c r="S99">
        <f>MATCH(D99,Отчет!$C$1:$C$65536,0)</f>
        <v>22</v>
      </c>
    </row>
    <row r="100" spans="1:19" x14ac:dyDescent="0.2">
      <c r="A100">
        <v>1942053536</v>
      </c>
      <c r="B100">
        <v>7</v>
      </c>
      <c r="C100" t="s">
        <v>58</v>
      </c>
      <c r="D100">
        <v>1941849999</v>
      </c>
      <c r="E100" t="s">
        <v>55</v>
      </c>
      <c r="F100" t="s">
        <v>67</v>
      </c>
      <c r="G100" t="s">
        <v>97</v>
      </c>
      <c r="H100">
        <v>4</v>
      </c>
      <c r="I100" t="s">
        <v>61</v>
      </c>
      <c r="J100" t="s">
        <v>62</v>
      </c>
      <c r="L100">
        <v>28</v>
      </c>
      <c r="M100">
        <v>1</v>
      </c>
      <c r="N100">
        <v>0</v>
      </c>
      <c r="O100">
        <v>1792480376</v>
      </c>
      <c r="P100">
        <v>2098</v>
      </c>
      <c r="R100" t="s">
        <v>63</v>
      </c>
      <c r="S100">
        <f>MATCH(D100,Отчет!$C$1:$C$65536,0)</f>
        <v>18</v>
      </c>
    </row>
    <row r="101" spans="1:19" x14ac:dyDescent="0.2">
      <c r="A101">
        <v>1942053436</v>
      </c>
      <c r="B101">
        <v>9</v>
      </c>
      <c r="C101" t="s">
        <v>58</v>
      </c>
      <c r="D101">
        <v>1940395244</v>
      </c>
      <c r="E101" t="s">
        <v>46</v>
      </c>
      <c r="F101" t="s">
        <v>77</v>
      </c>
      <c r="G101" t="s">
        <v>97</v>
      </c>
      <c r="H101">
        <v>4</v>
      </c>
      <c r="I101" t="s">
        <v>61</v>
      </c>
      <c r="J101" t="s">
        <v>62</v>
      </c>
      <c r="L101">
        <v>36</v>
      </c>
      <c r="M101">
        <v>1</v>
      </c>
      <c r="N101">
        <v>1</v>
      </c>
      <c r="O101">
        <v>1792480376</v>
      </c>
      <c r="P101">
        <v>2098</v>
      </c>
      <c r="R101" t="s">
        <v>63</v>
      </c>
      <c r="S101">
        <f>MATCH(D101,Отчет!$C$1:$C$65536,0)</f>
        <v>19</v>
      </c>
    </row>
    <row r="102" spans="1:19" x14ac:dyDescent="0.2">
      <c r="A102">
        <v>1942053422</v>
      </c>
      <c r="B102">
        <v>8</v>
      </c>
      <c r="C102" t="s">
        <v>58</v>
      </c>
      <c r="D102">
        <v>1941605548</v>
      </c>
      <c r="E102" t="s">
        <v>49</v>
      </c>
      <c r="F102" t="s">
        <v>74</v>
      </c>
      <c r="G102" t="s">
        <v>97</v>
      </c>
      <c r="H102">
        <v>4</v>
      </c>
      <c r="I102" t="s">
        <v>61</v>
      </c>
      <c r="J102" t="s">
        <v>62</v>
      </c>
      <c r="L102">
        <v>32</v>
      </c>
      <c r="M102">
        <v>1</v>
      </c>
      <c r="N102">
        <v>1</v>
      </c>
      <c r="O102">
        <v>1792480376</v>
      </c>
      <c r="P102">
        <v>2098</v>
      </c>
      <c r="R102" t="s">
        <v>63</v>
      </c>
      <c r="S102">
        <f>MATCH(D102,Отчет!$C$1:$C$65536,0)</f>
        <v>24</v>
      </c>
    </row>
    <row r="103" spans="1:19" x14ac:dyDescent="0.2">
      <c r="A103">
        <v>1942053448</v>
      </c>
      <c r="B103">
        <v>9</v>
      </c>
      <c r="C103" t="s">
        <v>58</v>
      </c>
      <c r="D103">
        <v>1941605578</v>
      </c>
      <c r="E103" t="s">
        <v>51</v>
      </c>
      <c r="F103" t="s">
        <v>72</v>
      </c>
      <c r="G103" t="s">
        <v>97</v>
      </c>
      <c r="H103">
        <v>4</v>
      </c>
      <c r="I103" t="s">
        <v>61</v>
      </c>
      <c r="J103" t="s">
        <v>62</v>
      </c>
      <c r="L103">
        <v>36</v>
      </c>
      <c r="M103">
        <v>1</v>
      </c>
      <c r="N103">
        <v>1</v>
      </c>
      <c r="O103">
        <v>1792480376</v>
      </c>
      <c r="P103">
        <v>2098</v>
      </c>
      <c r="R103" t="s">
        <v>63</v>
      </c>
      <c r="S103">
        <f>MATCH(D103,Отчет!$C$1:$C$65536,0)</f>
        <v>12</v>
      </c>
    </row>
    <row r="104" spans="1:19" x14ac:dyDescent="0.2">
      <c r="A104">
        <v>1942053467</v>
      </c>
      <c r="B104">
        <v>5</v>
      </c>
      <c r="C104" t="s">
        <v>58</v>
      </c>
      <c r="D104">
        <v>1941850013</v>
      </c>
      <c r="E104" t="s">
        <v>56</v>
      </c>
      <c r="F104" t="s">
        <v>66</v>
      </c>
      <c r="G104" t="s">
        <v>97</v>
      </c>
      <c r="H104">
        <v>4</v>
      </c>
      <c r="I104" t="s">
        <v>61</v>
      </c>
      <c r="J104" t="s">
        <v>62</v>
      </c>
      <c r="L104">
        <v>20</v>
      </c>
      <c r="M104">
        <v>1</v>
      </c>
      <c r="N104">
        <v>0</v>
      </c>
      <c r="O104">
        <v>1792480376</v>
      </c>
      <c r="P104">
        <v>2098</v>
      </c>
      <c r="R104" t="s">
        <v>63</v>
      </c>
      <c r="S104">
        <f>MATCH(D104,Отчет!$C$1:$C$65536,0)</f>
        <v>32</v>
      </c>
    </row>
    <row r="105" spans="1:19" x14ac:dyDescent="0.2">
      <c r="A105">
        <v>1942053471</v>
      </c>
      <c r="B105">
        <v>4</v>
      </c>
      <c r="C105" t="s">
        <v>58</v>
      </c>
      <c r="D105">
        <v>1941605593</v>
      </c>
      <c r="E105" t="s">
        <v>52</v>
      </c>
      <c r="F105" t="s">
        <v>70</v>
      </c>
      <c r="G105" t="s">
        <v>97</v>
      </c>
      <c r="H105">
        <v>4</v>
      </c>
      <c r="I105" t="s">
        <v>61</v>
      </c>
      <c r="J105" t="s">
        <v>62</v>
      </c>
      <c r="L105">
        <v>16</v>
      </c>
      <c r="M105">
        <v>1</v>
      </c>
      <c r="N105">
        <v>1</v>
      </c>
      <c r="O105">
        <v>1792480376</v>
      </c>
      <c r="P105">
        <v>2098</v>
      </c>
      <c r="Q105" t="s">
        <v>94</v>
      </c>
      <c r="R105" t="s">
        <v>63</v>
      </c>
      <c r="S105">
        <f>MATCH(D105,Отчет!$C$1:$C$65536,0)</f>
        <v>37</v>
      </c>
    </row>
    <row r="106" spans="1:19" x14ac:dyDescent="0.2">
      <c r="A106">
        <v>1942053508</v>
      </c>
      <c r="B106">
        <v>6</v>
      </c>
      <c r="C106" t="s">
        <v>58</v>
      </c>
      <c r="D106">
        <v>1940395054</v>
      </c>
      <c r="E106" t="s">
        <v>36</v>
      </c>
      <c r="F106" t="s">
        <v>86</v>
      </c>
      <c r="G106" t="s">
        <v>97</v>
      </c>
      <c r="H106">
        <v>4</v>
      </c>
      <c r="I106" t="s">
        <v>61</v>
      </c>
      <c r="J106" t="s">
        <v>62</v>
      </c>
      <c r="L106">
        <v>24</v>
      </c>
      <c r="M106">
        <v>1</v>
      </c>
      <c r="N106">
        <v>1</v>
      </c>
      <c r="O106">
        <v>1792480376</v>
      </c>
      <c r="P106">
        <v>2098</v>
      </c>
      <c r="R106" t="s">
        <v>63</v>
      </c>
      <c r="S106">
        <f>MATCH(D106,Отчет!$C$1:$C$65536,0)</f>
        <v>23</v>
      </c>
    </row>
    <row r="107" spans="1:19" x14ac:dyDescent="0.2">
      <c r="A107">
        <v>1942053532</v>
      </c>
      <c r="B107">
        <v>7</v>
      </c>
      <c r="C107" t="s">
        <v>58</v>
      </c>
      <c r="D107">
        <v>1940394952</v>
      </c>
      <c r="E107" t="s">
        <v>31</v>
      </c>
      <c r="F107" t="s">
        <v>91</v>
      </c>
      <c r="G107" t="s">
        <v>97</v>
      </c>
      <c r="H107">
        <v>4</v>
      </c>
      <c r="I107" t="s">
        <v>61</v>
      </c>
      <c r="J107" t="s">
        <v>62</v>
      </c>
      <c r="L107">
        <v>28</v>
      </c>
      <c r="M107">
        <v>1</v>
      </c>
      <c r="N107">
        <v>1</v>
      </c>
      <c r="O107">
        <v>1792480376</v>
      </c>
      <c r="P107">
        <v>2098</v>
      </c>
      <c r="R107" t="s">
        <v>63</v>
      </c>
      <c r="S107">
        <f>MATCH(D107,Отчет!$C$1:$C$65536,0)</f>
        <v>26</v>
      </c>
    </row>
    <row r="108" spans="1:19" x14ac:dyDescent="0.2">
      <c r="A108">
        <v>2063613501</v>
      </c>
      <c r="B108">
        <v>8</v>
      </c>
      <c r="C108" t="s">
        <v>58</v>
      </c>
      <c r="D108">
        <v>1940394930</v>
      </c>
      <c r="E108" t="s">
        <v>30</v>
      </c>
      <c r="F108" t="s">
        <v>92</v>
      </c>
      <c r="G108" t="s">
        <v>97</v>
      </c>
      <c r="H108">
        <v>4</v>
      </c>
      <c r="I108" t="s">
        <v>61</v>
      </c>
      <c r="J108" t="s">
        <v>62</v>
      </c>
      <c r="L108">
        <v>32</v>
      </c>
      <c r="M108">
        <v>1</v>
      </c>
      <c r="N108">
        <v>1</v>
      </c>
      <c r="O108">
        <v>1792480376</v>
      </c>
      <c r="P108">
        <v>2098</v>
      </c>
      <c r="R108" t="s">
        <v>63</v>
      </c>
      <c r="S108">
        <f>MATCH(D108,Отчет!$C$1:$C$65536,0)</f>
        <v>20</v>
      </c>
    </row>
    <row r="109" spans="1:19" x14ac:dyDescent="0.2">
      <c r="A109">
        <v>1942053520</v>
      </c>
      <c r="B109">
        <v>8</v>
      </c>
      <c r="C109" t="s">
        <v>58</v>
      </c>
      <c r="D109">
        <v>1941850953</v>
      </c>
      <c r="E109" t="s">
        <v>57</v>
      </c>
      <c r="F109" t="s">
        <v>65</v>
      </c>
      <c r="G109" t="s">
        <v>97</v>
      </c>
      <c r="H109">
        <v>4</v>
      </c>
      <c r="I109" t="s">
        <v>61</v>
      </c>
      <c r="J109" t="s">
        <v>62</v>
      </c>
      <c r="L109">
        <v>32</v>
      </c>
      <c r="M109">
        <v>1</v>
      </c>
      <c r="N109">
        <v>1</v>
      </c>
      <c r="O109">
        <v>1792480376</v>
      </c>
      <c r="P109">
        <v>2098</v>
      </c>
      <c r="R109" t="s">
        <v>63</v>
      </c>
      <c r="S109">
        <f>MATCH(D109,Отчет!$C$1:$C$65536,0)</f>
        <v>16</v>
      </c>
    </row>
    <row r="110" spans="1:19" x14ac:dyDescent="0.2">
      <c r="A110">
        <v>1942053483</v>
      </c>
      <c r="B110">
        <v>8</v>
      </c>
      <c r="C110" t="s">
        <v>58</v>
      </c>
      <c r="D110">
        <v>1941849587</v>
      </c>
      <c r="E110" t="s">
        <v>53</v>
      </c>
      <c r="F110" t="s">
        <v>69</v>
      </c>
      <c r="G110" t="s">
        <v>97</v>
      </c>
      <c r="H110">
        <v>4</v>
      </c>
      <c r="I110" t="s">
        <v>61</v>
      </c>
      <c r="J110" t="s">
        <v>62</v>
      </c>
      <c r="L110">
        <v>32</v>
      </c>
      <c r="M110">
        <v>1</v>
      </c>
      <c r="N110">
        <v>0</v>
      </c>
      <c r="O110">
        <v>1792480376</v>
      </c>
      <c r="P110">
        <v>2098</v>
      </c>
      <c r="R110" t="s">
        <v>63</v>
      </c>
      <c r="S110">
        <f>MATCH(D110,Отчет!$C$1:$C$65536,0)</f>
        <v>17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2018-03-07T09:57:52Z</dcterms:modified>
</cp:coreProperties>
</file>