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2" i="1"/>
  <c r="K21" i="1"/>
  <c r="K12" i="1"/>
  <c r="K18" i="1"/>
  <c r="K25" i="1"/>
  <c r="K13" i="1"/>
  <c r="K26" i="1"/>
  <c r="K27" i="1"/>
  <c r="K23" i="1"/>
  <c r="K16" i="1"/>
  <c r="K20" i="1"/>
  <c r="K14" i="1"/>
  <c r="K22" i="1"/>
  <c r="K17" i="1"/>
  <c r="K24" i="1"/>
  <c r="K29" i="1"/>
  <c r="K28" i="1"/>
  <c r="K15" i="1"/>
  <c r="J21" i="1"/>
  <c r="J12" i="1"/>
  <c r="J18" i="1"/>
  <c r="J25" i="1"/>
  <c r="J13" i="1"/>
  <c r="J26" i="1"/>
  <c r="J27" i="1"/>
  <c r="J23" i="1"/>
  <c r="J16" i="1"/>
  <c r="J20" i="1"/>
  <c r="J14" i="1"/>
  <c r="J22" i="1"/>
  <c r="J17" i="1"/>
  <c r="J24" i="1"/>
  <c r="J29" i="1"/>
  <c r="J28" i="1"/>
  <c r="J15" i="1"/>
  <c r="K19" i="1"/>
  <c r="J19" i="1"/>
  <c r="E21" i="1"/>
  <c r="G21" i="1" s="1"/>
  <c r="E12" i="1"/>
  <c r="G12" i="1" s="1"/>
  <c r="E18" i="1"/>
  <c r="G18" i="1" s="1"/>
  <c r="E25" i="1"/>
  <c r="G25" i="1" s="1"/>
  <c r="E13" i="1"/>
  <c r="G13" i="1" s="1"/>
  <c r="E26" i="1"/>
  <c r="G26" i="1" s="1"/>
  <c r="E27" i="1"/>
  <c r="G27" i="1" s="1"/>
  <c r="E23" i="1"/>
  <c r="G23" i="1" s="1"/>
  <c r="E16" i="1"/>
  <c r="G16" i="1" s="1"/>
  <c r="E20" i="1"/>
  <c r="G20" i="1" s="1"/>
  <c r="E14" i="1"/>
  <c r="G14" i="1" s="1"/>
  <c r="E22" i="1"/>
  <c r="G22" i="1" s="1"/>
  <c r="E17" i="1"/>
  <c r="G17" i="1" s="1"/>
  <c r="E24" i="1"/>
  <c r="G24" i="1" s="1"/>
  <c r="E29" i="1"/>
  <c r="G29" i="1" s="1"/>
  <c r="E28" i="1"/>
  <c r="G28" i="1" s="1"/>
  <c r="E15" i="1"/>
  <c r="G15" i="1" s="1"/>
  <c r="E19" i="1"/>
  <c r="G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3" i="2"/>
</calcChain>
</file>

<file path=xl/sharedStrings.xml><?xml version="1.0" encoding="utf-8"?>
<sst xmlns="http://schemas.openxmlformats.org/spreadsheetml/2006/main" count="982" uniqueCount="117">
  <si>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</si>
  <si>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</si>
  <si>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</si>
  <si>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</si>
  <si>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</si>
  <si>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</si>
  <si>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</si>
  <si>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</si>
  <si>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</si>
  <si>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</si>
  <si>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</si>
  <si>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</si>
  <si>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</si>
  <si>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</si>
  <si>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</si>
  <si>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</si>
  <si>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</si>
  <si>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</si>
  <si>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</si>
  <si>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</si>
  <si>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</si>
  <si>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</si>
  <si>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</si>
  <si>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</si>
  <si>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</si>
  <si>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</si>
  <si>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</si>
  <si>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</si>
  <si>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</si>
  <si>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</si>
  <si>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</si>
  <si>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</si>
  <si>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</si>
  <si>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</si>
  <si>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Бакайкина Наталья Владимировна</t>
  </si>
  <si>
    <t>Боброва Ирина Александровна</t>
  </si>
  <si>
    <t>Дятлик Александр Николаевич</t>
  </si>
  <si>
    <t>Жевнерчук Антон Юрьевич</t>
  </si>
  <si>
    <t>Исаенко Филипп Витальевич</t>
  </si>
  <si>
    <t>Калинов Даниил Антонович</t>
  </si>
  <si>
    <t>Кашаева Гульнур Рустамовна</t>
  </si>
  <si>
    <t>Красильников Евгений Сергеевич</t>
  </si>
  <si>
    <t>Лунов Михаил Михайлович</t>
  </si>
  <si>
    <t>Мухортов Максим Дмитриевич</t>
  </si>
  <si>
    <t>Перунов Иван Викторович</t>
  </si>
  <si>
    <t>Почекай Николай Александрович</t>
  </si>
  <si>
    <t>Сафонкин Никита Александрович</t>
  </si>
  <si>
    <t>Утиралова Александра Михайловна</t>
  </si>
  <si>
    <t>Черкасов Кирилл Валентинович</t>
  </si>
  <si>
    <t>Шарипов Александр Равелевич</t>
  </si>
  <si>
    <t>Шляпугин Антон Олегович</t>
  </si>
  <si>
    <t>Яковлев Иван Андреевич</t>
  </si>
  <si>
    <t>ММФ171</t>
  </si>
  <si>
    <t>М171ММАМФ013</t>
  </si>
  <si>
    <t>Алгебраическая геометрия</t>
  </si>
  <si>
    <t>Экзамен</t>
  </si>
  <si>
    <t>2017/2018 учебный год 2 модуль</t>
  </si>
  <si>
    <t>stChoosen</t>
  </si>
  <si>
    <t>Математика и математическая физика</t>
  </si>
  <si>
    <t>М171ММАМФ018</t>
  </si>
  <si>
    <t>М171ММАМФ010</t>
  </si>
  <si>
    <t>Введение в математическую статистику</t>
  </si>
  <si>
    <t>М171ММАМФ008</t>
  </si>
  <si>
    <t>М171ММАМФ009</t>
  </si>
  <si>
    <t>Введение в теорию чисел</t>
  </si>
  <si>
    <t>Гамильтонова механика</t>
  </si>
  <si>
    <t>М171ММАМФ007</t>
  </si>
  <si>
    <t>М171ММАМФ004</t>
  </si>
  <si>
    <t>М171ММАМФ012</t>
  </si>
  <si>
    <t>Геометрическая теория представлений</t>
  </si>
  <si>
    <t>М171ММАМФ019</t>
  </si>
  <si>
    <t>Геометрическая топология 1</t>
  </si>
  <si>
    <t>Группы и алгебры Ли и их представления I</t>
  </si>
  <si>
    <t>М171ММАМФ017</t>
  </si>
  <si>
    <t>М171ММАМФ014</t>
  </si>
  <si>
    <t>М171ММАМФ006</t>
  </si>
  <si>
    <t>М171ММАМФ001</t>
  </si>
  <si>
    <t>Динамическая оптимизация</t>
  </si>
  <si>
    <t>М171ММАМФ005</t>
  </si>
  <si>
    <t>Динамические системы и эргодическая теория</t>
  </si>
  <si>
    <t>М171ММАМФ002</t>
  </si>
  <si>
    <t>Дифференциальные уравнения</t>
  </si>
  <si>
    <t>stCommon</t>
  </si>
  <si>
    <t>Классическая теория поля</t>
  </si>
  <si>
    <t>М171ММАМФ011</t>
  </si>
  <si>
    <t>М171ММАМФ016</t>
  </si>
  <si>
    <t>М171ММАМФ015</t>
  </si>
  <si>
    <t>Коммутативная алгебра</t>
  </si>
  <si>
    <t>Математические методы естествознания</t>
  </si>
  <si>
    <t>Математические модели экономических систем</t>
  </si>
  <si>
    <t>Математический анализ</t>
  </si>
  <si>
    <t>Научно-исследовательский семинар "Аффинные алгебры Каца-Муди"</t>
  </si>
  <si>
    <t>Научно-исследовательский семинар "Введение в хаотическую динамику"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</si>
  <si>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</si>
  <si>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</si>
  <si>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</si>
  <si>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</si>
  <si>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</si>
  <si>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"Категории и универсальная алгебра"</t>
  </si>
  <si>
    <t>Научно-исследовательский семинар "Комбинаторика инвариантов Васильева 1"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</si>
  <si>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</si>
  <si>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</si>
  <si>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"Теория вероятностей. Аналитические и экономические приложения 1"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</si>
  <si>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</si>
  <si>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</si>
  <si>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Начала алгебраической геометрии</t>
  </si>
  <si>
    <t>Основные понятия алгебраической топологии</t>
  </si>
  <si>
    <t>Прикладная математика I: алгоритмы и автоматы</t>
  </si>
  <si>
    <t>Программирование 1</t>
  </si>
  <si>
    <t>Статистическая физика</t>
  </si>
  <si>
    <t>Теория информации</t>
  </si>
  <si>
    <t>Функциональный анализ 1</t>
  </si>
  <si>
    <t>Дата выгрузки: 12.03.2018</t>
  </si>
  <si>
    <t>Факультет/отделение: Факультет математики</t>
  </si>
  <si>
    <t>Направление  подготовки: "Математика"</t>
  </si>
  <si>
    <t>Уровень образования, номер курса: Магистратура 1 курс</t>
  </si>
  <si>
    <t>Период: 2017/2018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</si>
</sst>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0</xdr:row>
          <xdr:rowOff>85725</xdr:rowOff>
        </xdr:from>
        <xdr:to>
          <xdr:col>51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29"/>
  <sheetViews>
    <sheetView tabSelected="1" topLeftCell="A4" workbookViewId="0">
      <selection activeCell="A4" sqref="A4"/>
    </sheetView>
  </sheetViews>
  <sheetFormatPr defaultRowHeight="12.75" x14ac:dyDescent="0.2"/>
  <cols>
    <col min="1" max="1" width="9.140625" style="17"/>
    <col min="2" max="2" width="17" style="8" customWidth="1"/>
    <col min="3" max="3" width="10.7109375" style="1" hidden="1" customWidth="1"/>
    <col min="4" max="7" width="10.7109375" style="12" customWidth="1"/>
    <col min="8" max="9" width="10.7109375" style="1" hidden="1" customWidth="1"/>
    <col min="10" max="10" width="10.7109375" style="12" customWidth="1"/>
    <col min="11" max="11" width="10.7109375" style="1" customWidth="1"/>
    <col min="12" max="13" width="10.7109375" style="1" hidden="1" customWidth="1"/>
    <col min="14" max="49" width="10.7109375" style="25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50" s="5" customFormat="1" ht="22.5" customHeight="1" x14ac:dyDescent="0.2">
      <c r="A1" s="20" t="s">
        <v>28</v>
      </c>
      <c r="B1" s="18"/>
      <c r="D1" s="10"/>
      <c r="E1" s="10"/>
      <c r="F1" s="10"/>
      <c r="G1" s="10"/>
      <c r="J1" s="10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50" s="4" customFormat="1" ht="15.75" customHeight="1" x14ac:dyDescent="0.2">
      <c r="A2" s="19" t="s">
        <v>112</v>
      </c>
      <c r="B2" s="18"/>
      <c r="C2" s="5"/>
      <c r="D2" s="5"/>
      <c r="E2" s="5"/>
      <c r="F2" s="5"/>
      <c r="G2" s="11"/>
      <c r="J2" s="1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1:50" s="4" customFormat="1" ht="15.75" customHeight="1" x14ac:dyDescent="0.2">
      <c r="A3" s="19" t="s">
        <v>116</v>
      </c>
      <c r="B3" s="18"/>
      <c r="C3" s="5"/>
      <c r="D3" s="5"/>
      <c r="E3" s="5"/>
      <c r="F3" s="5"/>
      <c r="G3" s="11"/>
      <c r="J3" s="1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50" s="4" customFormat="1" ht="15.75" customHeight="1" x14ac:dyDescent="0.2">
      <c r="A4" s="19" t="s">
        <v>113</v>
      </c>
      <c r="B4" s="18"/>
      <c r="C4" s="5"/>
      <c r="D4" s="5"/>
      <c r="E4" s="5"/>
      <c r="F4" s="5"/>
      <c r="G4" s="11"/>
      <c r="J4" s="1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50" s="4" customFormat="1" ht="15.75" customHeight="1" x14ac:dyDescent="0.2">
      <c r="A5" s="19" t="s">
        <v>114</v>
      </c>
      <c r="B5" s="5"/>
      <c r="C5" s="5"/>
      <c r="D5" s="5"/>
      <c r="E5" s="5"/>
      <c r="F5" s="5"/>
      <c r="G5" s="11"/>
      <c r="J5" s="11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50" s="4" customFormat="1" ht="15.75" customHeight="1" x14ac:dyDescent="0.2">
      <c r="A6" s="19" t="s">
        <v>115</v>
      </c>
      <c r="B6" s="7"/>
      <c r="D6" s="11"/>
      <c r="E6" s="11"/>
      <c r="F6" s="11"/>
      <c r="G6" s="11"/>
      <c r="J6" s="1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50" s="4" customFormat="1" ht="15.75" customHeight="1" x14ac:dyDescent="0.2">
      <c r="A7" s="17"/>
      <c r="B7" s="7"/>
      <c r="D7" s="11"/>
      <c r="E7" s="11"/>
      <c r="F7" s="11"/>
      <c r="G7" s="11"/>
      <c r="J7" s="1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50" s="2" customFormat="1" ht="20.25" customHeight="1" x14ac:dyDescent="0.2">
      <c r="A8" s="26" t="s">
        <v>2</v>
      </c>
      <c r="B8" s="27" t="s">
        <v>3</v>
      </c>
      <c r="C8" s="28"/>
      <c r="D8" s="38" t="s">
        <v>21</v>
      </c>
      <c r="E8" s="39" t="s">
        <v>23</v>
      </c>
      <c r="F8" s="39" t="s">
        <v>24</v>
      </c>
      <c r="G8" s="38" t="s">
        <v>25</v>
      </c>
      <c r="H8" s="40" t="s">
        <v>5</v>
      </c>
      <c r="I8" s="40" t="s">
        <v>6</v>
      </c>
      <c r="J8" s="38" t="s">
        <v>20</v>
      </c>
      <c r="K8" s="40" t="s">
        <v>7</v>
      </c>
      <c r="L8" s="40" t="s">
        <v>26</v>
      </c>
      <c r="M8" s="40" t="s">
        <v>27</v>
      </c>
      <c r="N8" s="29" t="s">
        <v>56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50" s="2" customFormat="1" ht="20.25" customHeight="1" x14ac:dyDescent="0.2">
      <c r="A9" s="26"/>
      <c r="B9" s="27"/>
      <c r="C9" s="28"/>
      <c r="D9" s="38"/>
      <c r="E9" s="39"/>
      <c r="F9" s="39"/>
      <c r="G9" s="38"/>
      <c r="H9" s="40"/>
      <c r="I9" s="40"/>
      <c r="J9" s="38"/>
      <c r="K9" s="40"/>
      <c r="L9" s="40"/>
      <c r="M9" s="40"/>
      <c r="N9" s="29" t="s">
        <v>55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50" s="3" customFormat="1" ht="200.1" customHeight="1" x14ac:dyDescent="0.2">
      <c r="A10" s="26"/>
      <c r="B10" s="27"/>
      <c r="C10" s="31" t="s">
        <v>22</v>
      </c>
      <c r="D10" s="38"/>
      <c r="E10" s="39"/>
      <c r="F10" s="39"/>
      <c r="G10" s="38"/>
      <c r="H10" s="40"/>
      <c r="I10" s="40"/>
      <c r="J10" s="38"/>
      <c r="K10" s="40"/>
      <c r="L10" s="40"/>
      <c r="M10" s="40"/>
      <c r="N10" s="32" t="s">
        <v>54</v>
      </c>
      <c r="O10" s="32" t="s">
        <v>61</v>
      </c>
      <c r="P10" s="32" t="s">
        <v>64</v>
      </c>
      <c r="Q10" s="32" t="s">
        <v>65</v>
      </c>
      <c r="R10" s="32" t="s">
        <v>69</v>
      </c>
      <c r="S10" s="32" t="s">
        <v>71</v>
      </c>
      <c r="T10" s="32" t="s">
        <v>72</v>
      </c>
      <c r="U10" s="32" t="s">
        <v>77</v>
      </c>
      <c r="V10" s="32" t="s">
        <v>79</v>
      </c>
      <c r="W10" s="32" t="s">
        <v>81</v>
      </c>
      <c r="X10" s="32" t="s">
        <v>83</v>
      </c>
      <c r="Y10" s="32" t="s">
        <v>87</v>
      </c>
      <c r="Z10" s="32" t="s">
        <v>88</v>
      </c>
      <c r="AA10" s="32" t="s">
        <v>89</v>
      </c>
      <c r="AB10" s="32" t="s">
        <v>90</v>
      </c>
      <c r="AC10" s="32" t="s">
        <v>91</v>
      </c>
      <c r="AD10" s="32" t="s">
        <v>92</v>
      </c>
      <c r="AE10" s="32" t="s">
        <v>93</v>
      </c>
      <c r="AF10" s="32" t="s">
        <v>94</v>
      </c>
      <c r="AG10" s="32" t="s">
        <v>95</v>
      </c>
      <c r="AH10" s="32" t="s">
        <v>96</v>
      </c>
      <c r="AI10" s="32" t="s">
        <v>97</v>
      </c>
      <c r="AJ10" s="32" t="s">
        <v>98</v>
      </c>
      <c r="AK10" s="32" t="s">
        <v>99</v>
      </c>
      <c r="AL10" s="32" t="s">
        <v>100</v>
      </c>
      <c r="AM10" s="32" t="s">
        <v>101</v>
      </c>
      <c r="AN10" s="32" t="s">
        <v>102</v>
      </c>
      <c r="AO10" s="32" t="s">
        <v>103</v>
      </c>
      <c r="AP10" s="32" t="s">
        <v>104</v>
      </c>
      <c r="AQ10" s="32" t="s">
        <v>105</v>
      </c>
      <c r="AR10" s="32" t="s">
        <v>106</v>
      </c>
      <c r="AS10" s="32" t="s">
        <v>107</v>
      </c>
      <c r="AT10" s="32" t="s">
        <v>108</v>
      </c>
      <c r="AU10" s="32" t="s">
        <v>109</v>
      </c>
      <c r="AV10" s="32" t="s">
        <v>110</v>
      </c>
      <c r="AW10" s="32" t="s">
        <v>111</v>
      </c>
    </row>
    <row r="11" spans="1:50" s="9" customFormat="1" ht="18.75" customHeight="1" x14ac:dyDescent="0.2">
      <c r="A11" s="22" t="s">
        <v>4</v>
      </c>
      <c r="B11" s="22"/>
      <c r="C11" s="28"/>
      <c r="D11" s="38"/>
      <c r="E11" s="39"/>
      <c r="F11" s="39"/>
      <c r="G11" s="38"/>
      <c r="H11" s="40"/>
      <c r="I11" s="40"/>
      <c r="J11" s="38"/>
      <c r="K11" s="40"/>
      <c r="L11" s="40"/>
      <c r="M11" s="40"/>
      <c r="N11" s="33">
        <v>5</v>
      </c>
      <c r="O11" s="33">
        <v>3</v>
      </c>
      <c r="P11" s="33">
        <v>5</v>
      </c>
      <c r="Q11" s="33">
        <v>5</v>
      </c>
      <c r="R11" s="33">
        <v>5</v>
      </c>
      <c r="S11" s="33">
        <v>3</v>
      </c>
      <c r="T11" s="33">
        <v>5</v>
      </c>
      <c r="U11" s="33">
        <v>6</v>
      </c>
      <c r="V11" s="33">
        <v>5</v>
      </c>
      <c r="W11" s="33">
        <v>4</v>
      </c>
      <c r="X11" s="33">
        <v>5</v>
      </c>
      <c r="Y11" s="33">
        <v>5</v>
      </c>
      <c r="Z11" s="33">
        <v>5</v>
      </c>
      <c r="AA11" s="33">
        <v>5</v>
      </c>
      <c r="AB11" s="33">
        <v>4</v>
      </c>
      <c r="AC11" s="33">
        <v>3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3</v>
      </c>
      <c r="AJ11" s="33">
        <v>3</v>
      </c>
      <c r="AK11" s="33">
        <v>3</v>
      </c>
      <c r="AL11" s="33">
        <v>3</v>
      </c>
      <c r="AM11" s="33">
        <v>5</v>
      </c>
      <c r="AN11" s="33">
        <v>3</v>
      </c>
      <c r="AO11" s="33">
        <v>3</v>
      </c>
      <c r="AP11" s="33">
        <v>5</v>
      </c>
      <c r="AQ11" s="33">
        <v>5</v>
      </c>
      <c r="AR11" s="33">
        <v>5</v>
      </c>
      <c r="AS11" s="33">
        <v>5</v>
      </c>
      <c r="AT11" s="33">
        <v>5</v>
      </c>
      <c r="AU11" s="33">
        <v>5</v>
      </c>
      <c r="AV11" s="33">
        <v>5</v>
      </c>
      <c r="AW11" s="33">
        <v>5</v>
      </c>
    </row>
    <row r="12" spans="1:50" x14ac:dyDescent="0.2">
      <c r="A12" s="34">
        <v>1</v>
      </c>
      <c r="B12" s="35" t="s">
        <v>67</v>
      </c>
      <c r="C12" s="36" t="e">
        <f>MATCH(#REF!,Данные!$D$1:$D$65536,0)</f>
        <v>#REF!</v>
      </c>
      <c r="D12" s="41">
        <v>295</v>
      </c>
      <c r="E12" s="41">
        <f>IF(F12 &gt; 0, MAX(F$12:F$29) / F12, 0)</f>
        <v>1.2</v>
      </c>
      <c r="F12" s="41">
        <v>30</v>
      </c>
      <c r="G12" s="41">
        <f>D12*E12</f>
        <v>354</v>
      </c>
      <c r="H12" s="36">
        <v>59</v>
      </c>
      <c r="I12" s="36">
        <v>6</v>
      </c>
      <c r="J12" s="41">
        <f>IF(I12 &gt; 0,H12/I12,0)</f>
        <v>9.8333333333333339</v>
      </c>
      <c r="K12" s="36">
        <f>MIN($N12:AW12)</f>
        <v>9</v>
      </c>
      <c r="L12" s="36"/>
      <c r="M12" s="36">
        <v>6</v>
      </c>
      <c r="N12" s="37"/>
      <c r="O12" s="37"/>
      <c r="P12" s="37"/>
      <c r="Q12" s="37">
        <v>10</v>
      </c>
      <c r="R12" s="37"/>
      <c r="S12" s="37"/>
      <c r="T12" s="37">
        <v>10</v>
      </c>
      <c r="U12" s="37"/>
      <c r="V12" s="37"/>
      <c r="W12" s="37"/>
      <c r="X12" s="37">
        <v>10</v>
      </c>
      <c r="Y12" s="37"/>
      <c r="Z12" s="37">
        <v>10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>
        <v>10</v>
      </c>
      <c r="AN12" s="37"/>
      <c r="AO12" s="37"/>
      <c r="AP12" s="37">
        <v>9</v>
      </c>
      <c r="AQ12" s="37"/>
      <c r="AR12" s="37"/>
      <c r="AS12" s="37"/>
      <c r="AT12" s="37"/>
      <c r="AU12" s="37"/>
      <c r="AV12" s="37"/>
      <c r="AW12" s="37"/>
      <c r="AX12" s="1">
        <v>1</v>
      </c>
    </row>
    <row r="13" spans="1:50" x14ac:dyDescent="0.2">
      <c r="A13" s="34">
        <v>2</v>
      </c>
      <c r="B13" s="35" t="s">
        <v>66</v>
      </c>
      <c r="C13" s="36" t="e">
        <f>MATCH(#REF!,Данные!$D$1:$D$65536,0)</f>
        <v>#REF!</v>
      </c>
      <c r="D13" s="41">
        <v>237</v>
      </c>
      <c r="E13" s="41">
        <f>IF(F13 &gt; 0, MAX(F$12:F$29) / F13, 0)</f>
        <v>1.3846153846153846</v>
      </c>
      <c r="F13" s="41">
        <v>26</v>
      </c>
      <c r="G13" s="41">
        <f>D13*E13</f>
        <v>328.15384615384613</v>
      </c>
      <c r="H13" s="36">
        <v>55</v>
      </c>
      <c r="I13" s="36">
        <v>6</v>
      </c>
      <c r="J13" s="41">
        <f>IF(I13 &gt; 0,H13/I13,0)</f>
        <v>9.1666666666666661</v>
      </c>
      <c r="K13" s="36">
        <f>MIN($N13:AW13)</f>
        <v>8</v>
      </c>
      <c r="L13" s="36"/>
      <c r="M13" s="36">
        <v>6</v>
      </c>
      <c r="N13" s="37"/>
      <c r="O13" s="37"/>
      <c r="P13" s="37"/>
      <c r="Q13" s="37">
        <v>10</v>
      </c>
      <c r="R13" s="37"/>
      <c r="S13" s="37"/>
      <c r="T13" s="37"/>
      <c r="U13" s="37"/>
      <c r="V13" s="37"/>
      <c r="W13" s="37"/>
      <c r="X13" s="37">
        <v>8</v>
      </c>
      <c r="Y13" s="37"/>
      <c r="Z13" s="37">
        <v>10</v>
      </c>
      <c r="AA13" s="37"/>
      <c r="AB13" s="37"/>
      <c r="AC13" s="37">
        <v>9</v>
      </c>
      <c r="AD13" s="37"/>
      <c r="AE13" s="37"/>
      <c r="AF13" s="37"/>
      <c r="AG13" s="37"/>
      <c r="AH13" s="37"/>
      <c r="AI13" s="37">
        <v>10</v>
      </c>
      <c r="AJ13" s="37"/>
      <c r="AK13" s="37"/>
      <c r="AL13" s="37"/>
      <c r="AM13" s="37"/>
      <c r="AN13" s="37"/>
      <c r="AO13" s="37"/>
      <c r="AP13" s="37">
        <v>8</v>
      </c>
      <c r="AQ13" s="37"/>
      <c r="AR13" s="37"/>
      <c r="AS13" s="37"/>
      <c r="AT13" s="37"/>
      <c r="AU13" s="37"/>
      <c r="AV13" s="37"/>
      <c r="AW13" s="37"/>
      <c r="AX13" s="1">
        <v>2</v>
      </c>
    </row>
    <row r="14" spans="1:50" x14ac:dyDescent="0.2">
      <c r="A14" s="34">
        <v>3</v>
      </c>
      <c r="B14" s="35" t="s">
        <v>53</v>
      </c>
      <c r="C14" s="36" t="e">
        <f>MATCH(#REF!,Данные!$D$1:$D$65536,0)</f>
        <v>#REF!</v>
      </c>
      <c r="D14" s="41">
        <v>235</v>
      </c>
      <c r="E14" s="41">
        <f>IF(F14 &gt; 0, MAX(F$12:F$29) / F14, 0)</f>
        <v>1.3846153846153846</v>
      </c>
      <c r="F14" s="41">
        <v>26</v>
      </c>
      <c r="G14" s="41">
        <f>D14*E14</f>
        <v>325.38461538461536</v>
      </c>
      <c r="H14" s="36">
        <v>55</v>
      </c>
      <c r="I14" s="36">
        <v>6</v>
      </c>
      <c r="J14" s="41">
        <f>IF(I14 &gt; 0,H14/I14,0)</f>
        <v>9.1666666666666661</v>
      </c>
      <c r="K14" s="36">
        <f>MIN($N14:AW14)</f>
        <v>8</v>
      </c>
      <c r="L14" s="36"/>
      <c r="M14" s="36">
        <v>6</v>
      </c>
      <c r="N14" s="37">
        <v>8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>
        <v>9</v>
      </c>
      <c r="Z14" s="37">
        <v>10</v>
      </c>
      <c r="AA14" s="37"/>
      <c r="AB14" s="37"/>
      <c r="AC14" s="37"/>
      <c r="AD14" s="37"/>
      <c r="AE14" s="37"/>
      <c r="AF14" s="37">
        <v>10</v>
      </c>
      <c r="AG14" s="37"/>
      <c r="AH14" s="37"/>
      <c r="AI14" s="37"/>
      <c r="AJ14" s="37"/>
      <c r="AK14" s="37"/>
      <c r="AL14" s="37"/>
      <c r="AM14" s="37"/>
      <c r="AN14" s="37"/>
      <c r="AO14" s="37">
        <v>10</v>
      </c>
      <c r="AP14" s="37">
        <v>8</v>
      </c>
      <c r="AQ14" s="37"/>
      <c r="AR14" s="37"/>
      <c r="AS14" s="37"/>
      <c r="AT14" s="37"/>
      <c r="AU14" s="37"/>
      <c r="AV14" s="37"/>
      <c r="AW14" s="37"/>
      <c r="AX14" s="1">
        <v>3</v>
      </c>
    </row>
    <row r="15" spans="1:50" x14ac:dyDescent="0.2">
      <c r="A15" s="34">
        <v>4</v>
      </c>
      <c r="B15" s="35" t="s">
        <v>70</v>
      </c>
      <c r="C15" s="36" t="e">
        <f>MATCH(#REF!,Данные!$D$1:$D$65536,0)</f>
        <v>#REF!</v>
      </c>
      <c r="D15" s="41">
        <v>195</v>
      </c>
      <c r="E15" s="41">
        <f>IF(F15 &gt; 0, MAX(F$12:F$29) / F15, 0)</f>
        <v>1.6363636363636365</v>
      </c>
      <c r="F15" s="41">
        <v>22</v>
      </c>
      <c r="G15" s="41">
        <f>D15*E15</f>
        <v>319.09090909090912</v>
      </c>
      <c r="H15" s="36">
        <v>55</v>
      </c>
      <c r="I15" s="36">
        <v>6</v>
      </c>
      <c r="J15" s="41">
        <f>IF(I15 &gt; 0,H15/I15,0)</f>
        <v>9.1666666666666661</v>
      </c>
      <c r="K15" s="36">
        <f>MIN($N15:AW15)</f>
        <v>7</v>
      </c>
      <c r="L15" s="36"/>
      <c r="M15" s="36">
        <v>6</v>
      </c>
      <c r="N15" s="37"/>
      <c r="O15" s="37"/>
      <c r="P15" s="37"/>
      <c r="Q15" s="37"/>
      <c r="R15" s="37"/>
      <c r="S15" s="37">
        <v>10</v>
      </c>
      <c r="T15" s="37"/>
      <c r="U15" s="37"/>
      <c r="V15" s="37"/>
      <c r="W15" s="37"/>
      <c r="X15" s="37"/>
      <c r="Y15" s="37"/>
      <c r="Z15" s="37">
        <v>7</v>
      </c>
      <c r="AA15" s="37"/>
      <c r="AB15" s="37"/>
      <c r="AC15" s="37"/>
      <c r="AD15" s="37"/>
      <c r="AE15" s="37"/>
      <c r="AF15" s="37">
        <v>10</v>
      </c>
      <c r="AG15" s="37"/>
      <c r="AH15" s="37">
        <v>10</v>
      </c>
      <c r="AI15" s="37"/>
      <c r="AJ15" s="37"/>
      <c r="AK15" s="37"/>
      <c r="AL15" s="37">
        <v>10</v>
      </c>
      <c r="AM15" s="37"/>
      <c r="AN15" s="37"/>
      <c r="AO15" s="37"/>
      <c r="AP15" s="37">
        <v>8</v>
      </c>
      <c r="AQ15" s="37"/>
      <c r="AR15" s="37"/>
      <c r="AS15" s="37"/>
      <c r="AT15" s="37"/>
      <c r="AU15" s="37"/>
      <c r="AV15" s="37"/>
      <c r="AW15" s="37"/>
      <c r="AX15" s="1">
        <v>4</v>
      </c>
    </row>
    <row r="16" spans="1:50" x14ac:dyDescent="0.2">
      <c r="A16" s="34">
        <v>5</v>
      </c>
      <c r="B16" s="35" t="s">
        <v>84</v>
      </c>
      <c r="C16" s="36" t="e">
        <f>MATCH(#REF!,Данные!$D$1:$D$65536,0)</f>
        <v>#REF!</v>
      </c>
      <c r="D16" s="41">
        <v>220</v>
      </c>
      <c r="E16" s="41">
        <f>IF(F16 &gt; 0, MAX(F$12:F$29) / F16, 0)</f>
        <v>1.44</v>
      </c>
      <c r="F16" s="41">
        <v>25</v>
      </c>
      <c r="G16" s="41">
        <f>D16*E16</f>
        <v>316.8</v>
      </c>
      <c r="H16" s="36">
        <v>44</v>
      </c>
      <c r="I16" s="36">
        <v>5</v>
      </c>
      <c r="J16" s="41">
        <f>IF(I16 &gt; 0,H16/I16,0)</f>
        <v>8.8000000000000007</v>
      </c>
      <c r="K16" s="36">
        <f>MIN($N16:AW16)</f>
        <v>6</v>
      </c>
      <c r="L16" s="36"/>
      <c r="M16" s="36">
        <v>5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>
        <v>10</v>
      </c>
      <c r="Y16" s="37"/>
      <c r="Z16" s="37">
        <v>10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>
        <v>6</v>
      </c>
      <c r="AQ16" s="37"/>
      <c r="AR16" s="37">
        <v>8</v>
      </c>
      <c r="AS16" s="37"/>
      <c r="AT16" s="37"/>
      <c r="AU16" s="37"/>
      <c r="AV16" s="37"/>
      <c r="AW16" s="37">
        <v>10</v>
      </c>
      <c r="AX16" s="1">
        <v>5</v>
      </c>
    </row>
    <row r="17" spans="1:50" x14ac:dyDescent="0.2">
      <c r="A17" s="34">
        <v>6</v>
      </c>
      <c r="B17" s="35" t="s">
        <v>86</v>
      </c>
      <c r="C17" s="36" t="e">
        <f>MATCH(#REF!,Данные!$D$1:$D$65536,0)</f>
        <v>#REF!</v>
      </c>
      <c r="D17" s="41">
        <v>222</v>
      </c>
      <c r="E17" s="41">
        <f>IF(F17 &gt; 0, MAX(F$12:F$29) / F17, 0)</f>
        <v>1.3846153846153846</v>
      </c>
      <c r="F17" s="41">
        <v>26</v>
      </c>
      <c r="G17" s="41">
        <f>D17*E17</f>
        <v>307.38461538461536</v>
      </c>
      <c r="H17" s="36">
        <v>52</v>
      </c>
      <c r="I17" s="36">
        <v>6</v>
      </c>
      <c r="J17" s="41">
        <f>IF(I17 &gt; 0,H17/I17,0)</f>
        <v>8.6666666666666661</v>
      </c>
      <c r="K17" s="36">
        <f>MIN($N17:AW17)</f>
        <v>7</v>
      </c>
      <c r="L17" s="36"/>
      <c r="M17" s="36">
        <v>6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>
        <v>8</v>
      </c>
      <c r="Y17" s="37"/>
      <c r="Z17" s="37">
        <v>10</v>
      </c>
      <c r="AA17" s="37"/>
      <c r="AB17" s="37"/>
      <c r="AC17" s="37">
        <v>9</v>
      </c>
      <c r="AD17" s="37"/>
      <c r="AE17" s="37"/>
      <c r="AF17" s="37"/>
      <c r="AG17" s="37"/>
      <c r="AH17" s="37"/>
      <c r="AI17" s="37">
        <v>10</v>
      </c>
      <c r="AJ17" s="37"/>
      <c r="AK17" s="37"/>
      <c r="AL17" s="37"/>
      <c r="AM17" s="37"/>
      <c r="AN17" s="37"/>
      <c r="AO17" s="37"/>
      <c r="AP17" s="37">
        <v>8</v>
      </c>
      <c r="AQ17" s="37"/>
      <c r="AR17" s="37">
        <v>7</v>
      </c>
      <c r="AS17" s="37"/>
      <c r="AT17" s="37"/>
      <c r="AU17" s="37"/>
      <c r="AV17" s="37"/>
      <c r="AW17" s="37"/>
      <c r="AX17" s="1">
        <v>6</v>
      </c>
    </row>
    <row r="18" spans="1:50" x14ac:dyDescent="0.2">
      <c r="A18" s="34">
        <v>7</v>
      </c>
      <c r="B18" s="35" t="s">
        <v>78</v>
      </c>
      <c r="C18" s="36" t="e">
        <f>MATCH(#REF!,Данные!$D$1:$D$65536,0)</f>
        <v>#REF!</v>
      </c>
      <c r="D18" s="41">
        <v>298</v>
      </c>
      <c r="E18" s="41">
        <f>IF(F18 &gt; 0, MAX(F$12:F$29) / F18, 0)</f>
        <v>1</v>
      </c>
      <c r="F18" s="41">
        <v>36</v>
      </c>
      <c r="G18" s="41">
        <f>D18*E18</f>
        <v>298</v>
      </c>
      <c r="H18" s="36">
        <v>66</v>
      </c>
      <c r="I18" s="36">
        <v>8</v>
      </c>
      <c r="J18" s="41">
        <f>IF(I18 &gt; 0,H18/I18,0)</f>
        <v>8.25</v>
      </c>
      <c r="K18" s="36">
        <f>MIN($N18:AW18)</f>
        <v>6</v>
      </c>
      <c r="L18" s="36"/>
      <c r="M18" s="36">
        <v>8</v>
      </c>
      <c r="N18" s="37"/>
      <c r="O18" s="37"/>
      <c r="P18" s="37"/>
      <c r="Q18" s="37"/>
      <c r="R18" s="37"/>
      <c r="S18" s="37"/>
      <c r="T18" s="37"/>
      <c r="U18" s="37"/>
      <c r="V18" s="37">
        <v>9</v>
      </c>
      <c r="W18" s="37"/>
      <c r="X18" s="37">
        <v>7</v>
      </c>
      <c r="Y18" s="37"/>
      <c r="Z18" s="37">
        <v>9</v>
      </c>
      <c r="AA18" s="37"/>
      <c r="AB18" s="37"/>
      <c r="AC18" s="37"/>
      <c r="AD18" s="37">
        <v>10</v>
      </c>
      <c r="AE18" s="37"/>
      <c r="AF18" s="37"/>
      <c r="AG18" s="37"/>
      <c r="AH18" s="37"/>
      <c r="AI18" s="37"/>
      <c r="AJ18" s="37">
        <v>6</v>
      </c>
      <c r="AK18" s="37"/>
      <c r="AL18" s="37"/>
      <c r="AM18" s="37"/>
      <c r="AN18" s="37"/>
      <c r="AO18" s="37"/>
      <c r="AP18" s="37">
        <v>8</v>
      </c>
      <c r="AQ18" s="37"/>
      <c r="AR18" s="37"/>
      <c r="AS18" s="37"/>
      <c r="AT18" s="37"/>
      <c r="AU18" s="37">
        <v>10</v>
      </c>
      <c r="AV18" s="37">
        <v>7</v>
      </c>
      <c r="AW18" s="37"/>
      <c r="AX18" s="1">
        <v>7</v>
      </c>
    </row>
    <row r="19" spans="1:50" x14ac:dyDescent="0.2">
      <c r="A19" s="34">
        <v>8</v>
      </c>
      <c r="B19" s="35" t="s">
        <v>76</v>
      </c>
      <c r="C19" s="36" t="e">
        <f>MATCH(#REF!,Данные!$D$1:$D$65536,0)</f>
        <v>#REF!</v>
      </c>
      <c r="D19" s="41">
        <v>196</v>
      </c>
      <c r="E19" s="41">
        <f>IF(F19 &gt; 0, MAX(F$12:F$29) / F19, 0)</f>
        <v>1.5</v>
      </c>
      <c r="F19" s="41">
        <v>24</v>
      </c>
      <c r="G19" s="41">
        <f>D19*E19</f>
        <v>294</v>
      </c>
      <c r="H19" s="36">
        <v>41</v>
      </c>
      <c r="I19" s="36">
        <v>5</v>
      </c>
      <c r="J19" s="41">
        <f>IF(I19 &gt; 0,H19/I19,0)</f>
        <v>8.1999999999999993</v>
      </c>
      <c r="K19" s="36">
        <f>MIN($N19:AW19)</f>
        <v>6</v>
      </c>
      <c r="L19" s="36"/>
      <c r="M19" s="36">
        <v>5</v>
      </c>
      <c r="N19" s="37"/>
      <c r="O19" s="37"/>
      <c r="P19" s="37"/>
      <c r="Q19" s="37"/>
      <c r="R19" s="37"/>
      <c r="S19" s="37"/>
      <c r="T19" s="37"/>
      <c r="U19" s="37">
        <v>9</v>
      </c>
      <c r="V19" s="37"/>
      <c r="W19" s="37"/>
      <c r="X19" s="37"/>
      <c r="Y19" s="37"/>
      <c r="Z19" s="37">
        <v>10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>
        <v>9</v>
      </c>
      <c r="AK19" s="37"/>
      <c r="AL19" s="37"/>
      <c r="AM19" s="37"/>
      <c r="AN19" s="37"/>
      <c r="AO19" s="37"/>
      <c r="AP19" s="37">
        <v>6</v>
      </c>
      <c r="AQ19" s="37"/>
      <c r="AR19" s="37"/>
      <c r="AS19" s="37">
        <v>7</v>
      </c>
      <c r="AT19" s="37"/>
      <c r="AU19" s="37"/>
      <c r="AV19" s="37"/>
      <c r="AW19" s="37"/>
      <c r="AX19" s="1">
        <v>8</v>
      </c>
    </row>
    <row r="20" spans="1:50" x14ac:dyDescent="0.2">
      <c r="A20" s="34">
        <v>9</v>
      </c>
      <c r="B20" s="35" t="s">
        <v>68</v>
      </c>
      <c r="C20" s="36" t="e">
        <f>MATCH(#REF!,Данные!$D$1:$D$65536,0)</f>
        <v>#REF!</v>
      </c>
      <c r="D20" s="41">
        <v>230</v>
      </c>
      <c r="E20" s="41">
        <f>IF(F20 &gt; 0, MAX(F$12:F$29) / F20, 0)</f>
        <v>1.2</v>
      </c>
      <c r="F20" s="41">
        <v>30</v>
      </c>
      <c r="G20" s="41">
        <f>D20*E20</f>
        <v>276</v>
      </c>
      <c r="H20" s="36">
        <v>46</v>
      </c>
      <c r="I20" s="36">
        <v>6</v>
      </c>
      <c r="J20" s="41">
        <f>IF(I20 &gt; 0,H20/I20,0)</f>
        <v>7.666666666666667</v>
      </c>
      <c r="K20" s="36">
        <f>MIN($N20:AW20)</f>
        <v>4</v>
      </c>
      <c r="L20" s="36"/>
      <c r="M20" s="36">
        <v>6</v>
      </c>
      <c r="N20" s="37"/>
      <c r="O20" s="37"/>
      <c r="P20" s="37"/>
      <c r="Q20" s="37"/>
      <c r="R20" s="37">
        <v>10</v>
      </c>
      <c r="S20" s="37"/>
      <c r="T20" s="37"/>
      <c r="U20" s="37"/>
      <c r="V20" s="37"/>
      <c r="W20" s="37"/>
      <c r="X20" s="37">
        <v>8</v>
      </c>
      <c r="Y20" s="37"/>
      <c r="Z20" s="37">
        <v>4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>
        <v>6</v>
      </c>
      <c r="AN20" s="37"/>
      <c r="AO20" s="37"/>
      <c r="AP20" s="37">
        <v>8</v>
      </c>
      <c r="AQ20" s="37"/>
      <c r="AR20" s="37"/>
      <c r="AS20" s="37"/>
      <c r="AT20" s="37"/>
      <c r="AU20" s="37">
        <v>10</v>
      </c>
      <c r="AV20" s="37"/>
      <c r="AW20" s="37"/>
      <c r="AX20" s="1">
        <v>9</v>
      </c>
    </row>
    <row r="21" spans="1:50" x14ac:dyDescent="0.2">
      <c r="A21" s="34">
        <v>10</v>
      </c>
      <c r="B21" s="35" t="s">
        <v>80</v>
      </c>
      <c r="C21" s="36" t="e">
        <f>MATCH(#REF!,Данные!$D$1:$D$65536,0)</f>
        <v>#REF!</v>
      </c>
      <c r="D21" s="41">
        <v>181</v>
      </c>
      <c r="E21" s="41">
        <f>IF(F21 &gt; 0, MAX(F$12:F$29) / F21, 0)</f>
        <v>1.5</v>
      </c>
      <c r="F21" s="41">
        <v>24</v>
      </c>
      <c r="G21" s="41">
        <f>D21*E21</f>
        <v>271.5</v>
      </c>
      <c r="H21" s="36">
        <v>47</v>
      </c>
      <c r="I21" s="36">
        <v>6</v>
      </c>
      <c r="J21" s="41">
        <f>IF(I21 &gt; 0,H21/I21,0)</f>
        <v>7.833333333333333</v>
      </c>
      <c r="K21" s="36">
        <f>MIN($N21:AW21)</f>
        <v>6</v>
      </c>
      <c r="L21" s="36"/>
      <c r="M21" s="36">
        <v>6</v>
      </c>
      <c r="N21" s="37"/>
      <c r="O21" s="37"/>
      <c r="P21" s="37"/>
      <c r="Q21" s="37"/>
      <c r="R21" s="37"/>
      <c r="S21" s="37"/>
      <c r="T21" s="37"/>
      <c r="U21" s="37"/>
      <c r="V21" s="37"/>
      <c r="W21" s="37">
        <v>8</v>
      </c>
      <c r="X21" s="37"/>
      <c r="Y21" s="37"/>
      <c r="Z21" s="37">
        <v>6</v>
      </c>
      <c r="AA21" s="37"/>
      <c r="AB21" s="37">
        <v>8</v>
      </c>
      <c r="AC21" s="37"/>
      <c r="AD21" s="37"/>
      <c r="AE21" s="37"/>
      <c r="AF21" s="37"/>
      <c r="AG21" s="37">
        <v>10</v>
      </c>
      <c r="AH21" s="37"/>
      <c r="AI21" s="37">
        <v>9</v>
      </c>
      <c r="AJ21" s="37"/>
      <c r="AK21" s="37"/>
      <c r="AL21" s="37"/>
      <c r="AM21" s="37"/>
      <c r="AN21" s="37"/>
      <c r="AO21" s="37"/>
      <c r="AP21" s="37">
        <v>6</v>
      </c>
      <c r="AQ21" s="37"/>
      <c r="AR21" s="37"/>
      <c r="AS21" s="37"/>
      <c r="AT21" s="37"/>
      <c r="AU21" s="37"/>
      <c r="AV21" s="37"/>
      <c r="AW21" s="37"/>
      <c r="AX21" s="1">
        <v>10</v>
      </c>
    </row>
    <row r="22" spans="1:50" x14ac:dyDescent="0.2">
      <c r="A22" s="34">
        <v>11</v>
      </c>
      <c r="B22" s="35" t="s">
        <v>74</v>
      </c>
      <c r="C22" s="36" t="e">
        <f>MATCH(#REF!,Данные!$D$1:$D$65536,0)</f>
        <v>#REF!</v>
      </c>
      <c r="D22" s="41">
        <v>195</v>
      </c>
      <c r="E22" s="41">
        <f>IF(F22 &gt; 0, MAX(F$12:F$29) / F22, 0)</f>
        <v>1.3846153846153846</v>
      </c>
      <c r="F22" s="41">
        <v>26</v>
      </c>
      <c r="G22" s="41">
        <f>D22*E22</f>
        <v>270</v>
      </c>
      <c r="H22" s="36">
        <v>47</v>
      </c>
      <c r="I22" s="36">
        <v>6</v>
      </c>
      <c r="J22" s="41">
        <f>IF(I22 &gt; 0,H22/I22,0)</f>
        <v>7.833333333333333</v>
      </c>
      <c r="K22" s="36">
        <f>MIN($N22:AW22)</f>
        <v>5</v>
      </c>
      <c r="L22" s="36"/>
      <c r="M22" s="36">
        <v>6</v>
      </c>
      <c r="N22" s="37"/>
      <c r="O22" s="37"/>
      <c r="P22" s="37"/>
      <c r="Q22" s="37"/>
      <c r="R22" s="37"/>
      <c r="S22" s="37"/>
      <c r="T22" s="37">
        <v>6</v>
      </c>
      <c r="U22" s="37"/>
      <c r="V22" s="37"/>
      <c r="W22" s="37"/>
      <c r="X22" s="37"/>
      <c r="Y22" s="37">
        <v>5</v>
      </c>
      <c r="Z22" s="37">
        <v>10</v>
      </c>
      <c r="AA22" s="37"/>
      <c r="AB22" s="37"/>
      <c r="AC22" s="37"/>
      <c r="AD22" s="37"/>
      <c r="AE22" s="37"/>
      <c r="AF22" s="37"/>
      <c r="AG22" s="37"/>
      <c r="AH22" s="37"/>
      <c r="AI22" s="37">
        <v>10</v>
      </c>
      <c r="AJ22" s="37">
        <v>10</v>
      </c>
      <c r="AK22" s="37"/>
      <c r="AL22" s="37"/>
      <c r="AM22" s="37"/>
      <c r="AN22" s="37"/>
      <c r="AO22" s="37"/>
      <c r="AP22" s="37">
        <v>6</v>
      </c>
      <c r="AQ22" s="37"/>
      <c r="AR22" s="37"/>
      <c r="AS22" s="37"/>
      <c r="AT22" s="37"/>
      <c r="AU22" s="37"/>
      <c r="AV22" s="37"/>
      <c r="AW22" s="37"/>
      <c r="AX22" s="1">
        <v>11</v>
      </c>
    </row>
    <row r="23" spans="1:50" x14ac:dyDescent="0.2">
      <c r="A23" s="34">
        <v>12</v>
      </c>
      <c r="B23" s="35" t="s">
        <v>60</v>
      </c>
      <c r="C23" s="36" t="e">
        <f>MATCH(#REF!,Данные!$D$1:$D$65536,0)</f>
        <v>#REF!</v>
      </c>
      <c r="D23" s="41">
        <v>208</v>
      </c>
      <c r="E23" s="41">
        <f>IF(F23 &gt; 0, MAX(F$12:F$29) / F23, 0)</f>
        <v>1.2857142857142858</v>
      </c>
      <c r="F23" s="41">
        <v>28</v>
      </c>
      <c r="G23" s="41">
        <f>D23*E23</f>
        <v>267.42857142857144</v>
      </c>
      <c r="H23" s="36">
        <v>44</v>
      </c>
      <c r="I23" s="36">
        <v>6</v>
      </c>
      <c r="J23" s="41">
        <f>IF(I23 &gt; 0,H23/I23,0)</f>
        <v>7.333333333333333</v>
      </c>
      <c r="K23" s="36">
        <f>MIN($N23:AW23)</f>
        <v>6</v>
      </c>
      <c r="L23" s="36"/>
      <c r="M23" s="36">
        <v>6</v>
      </c>
      <c r="N23" s="37"/>
      <c r="O23" s="37">
        <v>6</v>
      </c>
      <c r="P23" s="37"/>
      <c r="Q23" s="37">
        <v>7</v>
      </c>
      <c r="R23" s="37"/>
      <c r="S23" s="37"/>
      <c r="T23" s="37"/>
      <c r="U23" s="37"/>
      <c r="V23" s="37"/>
      <c r="W23" s="37"/>
      <c r="X23" s="37">
        <v>10</v>
      </c>
      <c r="Y23" s="37"/>
      <c r="Z23" s="37">
        <v>8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>
        <v>7</v>
      </c>
      <c r="AN23" s="37"/>
      <c r="AO23" s="37"/>
      <c r="AP23" s="37">
        <v>6</v>
      </c>
      <c r="AQ23" s="37"/>
      <c r="AR23" s="37"/>
      <c r="AS23" s="37"/>
      <c r="AT23" s="37"/>
      <c r="AU23" s="37"/>
      <c r="AV23" s="37"/>
      <c r="AW23" s="37"/>
      <c r="AX23" s="1">
        <v>12</v>
      </c>
    </row>
    <row r="24" spans="1:50" x14ac:dyDescent="0.2">
      <c r="A24" s="34">
        <v>13</v>
      </c>
      <c r="B24" s="35" t="s">
        <v>85</v>
      </c>
      <c r="C24" s="36" t="e">
        <f>MATCH(#REF!,Данные!$D$1:$D$65536,0)</f>
        <v>#REF!</v>
      </c>
      <c r="D24" s="41">
        <v>219</v>
      </c>
      <c r="E24" s="41">
        <f>IF(F24 &gt; 0, MAX(F$12:F$29) / F24, 0)</f>
        <v>1.1612903225806452</v>
      </c>
      <c r="F24" s="41">
        <v>31</v>
      </c>
      <c r="G24" s="41">
        <f>D24*E24</f>
        <v>254.32258064516131</v>
      </c>
      <c r="H24" s="36">
        <v>51</v>
      </c>
      <c r="I24" s="36">
        <v>7</v>
      </c>
      <c r="J24" s="41">
        <f>IF(I24 &gt; 0,H24/I24,0)</f>
        <v>7.2857142857142856</v>
      </c>
      <c r="K24" s="36">
        <f>MIN($N24:AW24)</f>
        <v>4</v>
      </c>
      <c r="L24" s="36"/>
      <c r="M24" s="36">
        <v>7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>
        <v>5</v>
      </c>
      <c r="Y24" s="37"/>
      <c r="Z24" s="37">
        <v>4</v>
      </c>
      <c r="AA24" s="37">
        <v>8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>
        <v>8</v>
      </c>
      <c r="AL24" s="37"/>
      <c r="AM24" s="37"/>
      <c r="AN24" s="37">
        <v>10</v>
      </c>
      <c r="AO24" s="37"/>
      <c r="AP24" s="37">
        <v>8</v>
      </c>
      <c r="AQ24" s="37"/>
      <c r="AR24" s="37"/>
      <c r="AS24" s="37"/>
      <c r="AT24" s="37">
        <v>8</v>
      </c>
      <c r="AU24" s="37"/>
      <c r="AV24" s="37"/>
      <c r="AW24" s="37"/>
      <c r="AX24" s="1">
        <v>13</v>
      </c>
    </row>
    <row r="25" spans="1:50" x14ac:dyDescent="0.2">
      <c r="A25" s="34">
        <v>14</v>
      </c>
      <c r="B25" s="35" t="s">
        <v>75</v>
      </c>
      <c r="C25" s="36" t="e">
        <f>MATCH(#REF!,Данные!$D$1:$D$65536,0)</f>
        <v>#REF!</v>
      </c>
      <c r="D25" s="41">
        <v>181</v>
      </c>
      <c r="E25" s="41">
        <f>IF(F25 &gt; 0, MAX(F$12:F$29) / F25, 0)</f>
        <v>1.2857142857142858</v>
      </c>
      <c r="F25" s="41">
        <v>28</v>
      </c>
      <c r="G25" s="41">
        <f>D25*E25</f>
        <v>232.71428571428572</v>
      </c>
      <c r="H25" s="36">
        <v>39</v>
      </c>
      <c r="I25" s="36">
        <v>6</v>
      </c>
      <c r="J25" s="41">
        <f>IF(I25 &gt; 0,H25/I25,0)</f>
        <v>6.5</v>
      </c>
      <c r="K25" s="36">
        <f>MIN($N25:AW25)</f>
        <v>4</v>
      </c>
      <c r="L25" s="36"/>
      <c r="M25" s="36">
        <v>6</v>
      </c>
      <c r="N25" s="37"/>
      <c r="O25" s="37"/>
      <c r="P25" s="37"/>
      <c r="Q25" s="37"/>
      <c r="R25" s="37"/>
      <c r="S25" s="37"/>
      <c r="T25" s="37">
        <v>4</v>
      </c>
      <c r="U25" s="37"/>
      <c r="V25" s="37"/>
      <c r="W25" s="37"/>
      <c r="X25" s="37">
        <v>9</v>
      </c>
      <c r="Y25" s="37"/>
      <c r="Z25" s="37">
        <v>6</v>
      </c>
      <c r="AA25" s="37"/>
      <c r="AB25" s="37"/>
      <c r="AC25" s="37"/>
      <c r="AD25" s="37"/>
      <c r="AE25" s="37"/>
      <c r="AF25" s="37"/>
      <c r="AG25" s="37"/>
      <c r="AH25" s="37"/>
      <c r="AI25" s="37">
        <v>7</v>
      </c>
      <c r="AJ25" s="37"/>
      <c r="AK25" s="37"/>
      <c r="AL25" s="37"/>
      <c r="AM25" s="37"/>
      <c r="AN25" s="37"/>
      <c r="AO25" s="37"/>
      <c r="AP25" s="37">
        <v>6</v>
      </c>
      <c r="AQ25" s="37"/>
      <c r="AR25" s="37"/>
      <c r="AS25" s="37"/>
      <c r="AT25" s="37"/>
      <c r="AU25" s="37"/>
      <c r="AV25" s="37"/>
      <c r="AW25" s="37">
        <v>7</v>
      </c>
      <c r="AX25" s="1">
        <v>14</v>
      </c>
    </row>
    <row r="26" spans="1:50" x14ac:dyDescent="0.2">
      <c r="A26" s="34">
        <v>15</v>
      </c>
      <c r="B26" s="35" t="s">
        <v>62</v>
      </c>
      <c r="C26" s="36" t="e">
        <f>MATCH(#REF!,Данные!$D$1:$D$65536,0)</f>
        <v>#REF!</v>
      </c>
      <c r="D26" s="41">
        <v>172</v>
      </c>
      <c r="E26" s="41">
        <f>IF(F26 &gt; 0, MAX(F$12:F$29) / F26, 0)</f>
        <v>1.2857142857142858</v>
      </c>
      <c r="F26" s="41">
        <v>28</v>
      </c>
      <c r="G26" s="41">
        <f>D26*E26</f>
        <v>221.14285714285717</v>
      </c>
      <c r="H26" s="36">
        <v>36</v>
      </c>
      <c r="I26" s="36">
        <v>6</v>
      </c>
      <c r="J26" s="41">
        <f>IF(I26 &gt; 0,H26/I26,0)</f>
        <v>6</v>
      </c>
      <c r="K26" s="36">
        <f>MIN($N26:AW26)</f>
        <v>4</v>
      </c>
      <c r="L26" s="36"/>
      <c r="M26" s="36">
        <v>6</v>
      </c>
      <c r="N26" s="37"/>
      <c r="O26" s="37">
        <v>4</v>
      </c>
      <c r="P26" s="37"/>
      <c r="Q26" s="37">
        <v>6</v>
      </c>
      <c r="R26" s="37"/>
      <c r="S26" s="37"/>
      <c r="T26" s="37"/>
      <c r="U26" s="37"/>
      <c r="V26" s="37"/>
      <c r="W26" s="37"/>
      <c r="X26" s="37">
        <v>8</v>
      </c>
      <c r="Y26" s="37"/>
      <c r="Z26" s="37">
        <v>7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>
        <v>7</v>
      </c>
      <c r="AN26" s="37"/>
      <c r="AO26" s="37"/>
      <c r="AP26" s="37">
        <v>4</v>
      </c>
      <c r="AQ26" s="37"/>
      <c r="AR26" s="37"/>
      <c r="AS26" s="37"/>
      <c r="AT26" s="37"/>
      <c r="AU26" s="37"/>
      <c r="AV26" s="37"/>
      <c r="AW26" s="37"/>
      <c r="AX26" s="1">
        <v>15</v>
      </c>
    </row>
    <row r="27" spans="1:50" x14ac:dyDescent="0.2">
      <c r="A27" s="34">
        <v>16</v>
      </c>
      <c r="B27" s="35" t="s">
        <v>63</v>
      </c>
      <c r="C27" s="36" t="e">
        <f>MATCH(#REF!,Данные!$D$1:$D$65536,0)</f>
        <v>#REF!</v>
      </c>
      <c r="D27" s="41">
        <v>190</v>
      </c>
      <c r="E27" s="41">
        <f>IF(F27 &gt; 0, MAX(F$12:F$29) / F27, 0)</f>
        <v>1.125</v>
      </c>
      <c r="F27" s="41">
        <v>32</v>
      </c>
      <c r="G27" s="41">
        <f>D27*E27</f>
        <v>213.75</v>
      </c>
      <c r="H27" s="36">
        <v>50</v>
      </c>
      <c r="I27" s="36">
        <v>8</v>
      </c>
      <c r="J27" s="41">
        <f>IF(I27 &gt; 0,H27/I27,0)</f>
        <v>6.25</v>
      </c>
      <c r="K27" s="36">
        <f>MIN($N27:AW27)</f>
        <v>4</v>
      </c>
      <c r="L27" s="36"/>
      <c r="M27" s="36">
        <v>8</v>
      </c>
      <c r="N27" s="37"/>
      <c r="O27" s="37">
        <v>5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>
        <v>5</v>
      </c>
      <c r="AA27" s="37"/>
      <c r="AB27" s="37"/>
      <c r="AC27" s="37"/>
      <c r="AD27" s="37"/>
      <c r="AE27" s="37"/>
      <c r="AF27" s="37"/>
      <c r="AG27" s="37">
        <v>10</v>
      </c>
      <c r="AH27" s="37"/>
      <c r="AI27" s="37">
        <v>5</v>
      </c>
      <c r="AJ27" s="37"/>
      <c r="AK27" s="37">
        <v>10</v>
      </c>
      <c r="AL27" s="37"/>
      <c r="AM27" s="37"/>
      <c r="AN27" s="37"/>
      <c r="AO27" s="37"/>
      <c r="AP27" s="37">
        <v>7</v>
      </c>
      <c r="AQ27" s="37"/>
      <c r="AR27" s="37">
        <v>4</v>
      </c>
      <c r="AS27" s="37"/>
      <c r="AT27" s="37">
        <v>4</v>
      </c>
      <c r="AU27" s="37"/>
      <c r="AV27" s="37"/>
      <c r="AW27" s="37"/>
      <c r="AX27" s="1">
        <v>16</v>
      </c>
    </row>
    <row r="28" spans="1:50" x14ac:dyDescent="0.2">
      <c r="A28" s="34">
        <v>17</v>
      </c>
      <c r="B28" s="35" t="s">
        <v>59</v>
      </c>
      <c r="C28" s="36" t="e">
        <f>MATCH(#REF!,Данные!$D$1:$D$65536,0)</f>
        <v>#REF!</v>
      </c>
      <c r="D28" s="41">
        <v>145</v>
      </c>
      <c r="E28" s="41">
        <f>IF(F28 &gt; 0, MAX(F$12:F$29) / F28, 0)</f>
        <v>1.44</v>
      </c>
      <c r="F28" s="41">
        <v>25</v>
      </c>
      <c r="G28" s="41">
        <f>D28*E28</f>
        <v>208.79999999999998</v>
      </c>
      <c r="H28" s="36">
        <v>34</v>
      </c>
      <c r="I28" s="36">
        <v>6</v>
      </c>
      <c r="J28" s="41">
        <f>IF(I28 &gt; 0,H28/I28,0)</f>
        <v>5.666666666666667</v>
      </c>
      <c r="K28" s="36">
        <f>MIN($N28:AW28)</f>
        <v>5</v>
      </c>
      <c r="L28" s="36"/>
      <c r="M28" s="36">
        <v>6</v>
      </c>
      <c r="N28" s="37">
        <v>6</v>
      </c>
      <c r="O28" s="37"/>
      <c r="P28" s="37">
        <v>5</v>
      </c>
      <c r="Q28" s="37"/>
      <c r="R28" s="37"/>
      <c r="S28" s="37"/>
      <c r="T28" s="37"/>
      <c r="U28" s="37"/>
      <c r="V28" s="37"/>
      <c r="W28" s="37"/>
      <c r="X28" s="37"/>
      <c r="Y28" s="37">
        <v>7</v>
      </c>
      <c r="Z28" s="37">
        <v>6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>
        <v>5</v>
      </c>
      <c r="AQ28" s="37">
        <v>5</v>
      </c>
      <c r="AR28" s="37"/>
      <c r="AS28" s="37"/>
      <c r="AT28" s="37"/>
      <c r="AU28" s="37"/>
      <c r="AV28" s="37"/>
      <c r="AW28" s="37"/>
      <c r="AX28" s="1">
        <v>17</v>
      </c>
    </row>
    <row r="29" spans="1:50" x14ac:dyDescent="0.2">
      <c r="A29" s="34">
        <v>18</v>
      </c>
      <c r="B29" s="35" t="s">
        <v>73</v>
      </c>
      <c r="C29" s="36" t="e">
        <f>MATCH(#REF!,Данные!$D$1:$D$65536,0)</f>
        <v>#REF!</v>
      </c>
      <c r="D29" s="41">
        <v>131</v>
      </c>
      <c r="E29" s="41">
        <f>IF(F29 &gt; 0, MAX(F$12:F$29) / F29, 0)</f>
        <v>1.2857142857142858</v>
      </c>
      <c r="F29" s="41">
        <v>28</v>
      </c>
      <c r="G29" s="41">
        <f>D29*E29</f>
        <v>168.42857142857144</v>
      </c>
      <c r="H29" s="36">
        <v>29</v>
      </c>
      <c r="I29" s="36">
        <v>6</v>
      </c>
      <c r="J29" s="41">
        <f>IF(I29 &gt; 0,H29/I29,0)</f>
        <v>4.833333333333333</v>
      </c>
      <c r="K29" s="36">
        <f>MIN($N29:AW29)</f>
        <v>4</v>
      </c>
      <c r="L29" s="36"/>
      <c r="M29" s="36">
        <v>6</v>
      </c>
      <c r="N29" s="37"/>
      <c r="O29" s="37"/>
      <c r="P29" s="37"/>
      <c r="Q29" s="37"/>
      <c r="R29" s="37"/>
      <c r="S29" s="37"/>
      <c r="T29" s="37">
        <v>4</v>
      </c>
      <c r="U29" s="37"/>
      <c r="V29" s="37"/>
      <c r="W29" s="37"/>
      <c r="X29" s="37"/>
      <c r="Y29" s="37"/>
      <c r="Z29" s="37">
        <v>5</v>
      </c>
      <c r="AA29" s="37"/>
      <c r="AB29" s="37"/>
      <c r="AC29" s="37"/>
      <c r="AD29" s="37"/>
      <c r="AE29" s="37">
        <v>7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>
        <v>5</v>
      </c>
      <c r="AQ29" s="37">
        <v>4</v>
      </c>
      <c r="AR29" s="37">
        <v>4</v>
      </c>
      <c r="AS29" s="37"/>
      <c r="AT29" s="37"/>
      <c r="AU29" s="37"/>
      <c r="AV29" s="37"/>
      <c r="AW29" s="37"/>
      <c r="AX29" s="1">
        <v>18</v>
      </c>
    </row>
  </sheetData>
  <mergeCells count="15">
    <mergeCell ref="M8:M11"/>
    <mergeCell ref="I8:I11"/>
    <mergeCell ref="E8:E11"/>
    <mergeCell ref="A11:B11"/>
    <mergeCell ref="D8:D11"/>
    <mergeCell ref="G8:G11"/>
    <mergeCell ref="H8:H11"/>
    <mergeCell ref="L8:L11"/>
    <mergeCell ref="A8:A10"/>
    <mergeCell ref="F8:F11"/>
    <mergeCell ref="N8:AW8"/>
    <mergeCell ref="N9:AW9"/>
    <mergeCell ref="B8:B10"/>
    <mergeCell ref="K8:K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85725</xdr:rowOff>
              </from>
              <to>
                <xdr:col>51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3"/>
  <sheetViews>
    <sheetView topLeftCell="B1" workbookViewId="0">
      <selection activeCell="T2" sqref="T2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6" customWidth="1"/>
    <col min="6" max="6" width="10.5703125" style="16" customWidth="1"/>
    <col min="7" max="7" width="44.5703125" style="6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</cols>
  <sheetData>
    <row r="1" spans="1:22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33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29</v>
      </c>
      <c r="Q1" s="15" t="s">
        <v>30</v>
      </c>
      <c r="R1" s="15" t="s">
        <v>31</v>
      </c>
      <c r="S1" s="15" t="s">
        <v>22</v>
      </c>
      <c r="T1" s="21" t="s">
        <v>32</v>
      </c>
    </row>
    <row r="2" spans="1:22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">
      <c r="A3" s="16">
        <v>1959481185</v>
      </c>
      <c r="B3" s="16">
        <v>8</v>
      </c>
      <c r="C3" s="16" t="s">
        <v>52</v>
      </c>
      <c r="D3" s="16">
        <v>1937491290</v>
      </c>
      <c r="E3" s="6" t="s">
        <v>45</v>
      </c>
      <c r="F3" s="16" t="s">
        <v>53</v>
      </c>
      <c r="G3" s="6" t="s">
        <v>54</v>
      </c>
      <c r="H3" s="16">
        <v>5</v>
      </c>
      <c r="I3" s="16" t="s">
        <v>55</v>
      </c>
      <c r="J3" s="16" t="s">
        <v>56</v>
      </c>
      <c r="L3" s="16">
        <v>40</v>
      </c>
      <c r="M3" s="16">
        <v>5</v>
      </c>
      <c r="N3" s="16">
        <v>1</v>
      </c>
      <c r="O3" s="16">
        <v>1</v>
      </c>
      <c r="P3">
        <v>1860262232</v>
      </c>
      <c r="Q3">
        <v>2098</v>
      </c>
      <c r="S3" t="s">
        <v>57</v>
      </c>
      <c r="T3">
        <v>0</v>
      </c>
      <c r="U3" t="s">
        <v>58</v>
      </c>
      <c r="V3" t="e">
        <f>MATCH(D3,Отчет!#REF!,0)</f>
        <v>#REF!</v>
      </c>
    </row>
    <row r="4" spans="1:22" x14ac:dyDescent="0.2">
      <c r="A4" s="16">
        <v>1959493408</v>
      </c>
      <c r="B4" s="16">
        <v>6</v>
      </c>
      <c r="C4" s="16" t="s">
        <v>52</v>
      </c>
      <c r="D4" s="16">
        <v>1937491358</v>
      </c>
      <c r="E4" s="6" t="s">
        <v>50</v>
      </c>
      <c r="F4" s="16" t="s">
        <v>59</v>
      </c>
      <c r="G4" s="6" t="s">
        <v>54</v>
      </c>
      <c r="H4" s="16">
        <v>5</v>
      </c>
      <c r="I4" s="16" t="s">
        <v>55</v>
      </c>
      <c r="J4" s="16" t="s">
        <v>56</v>
      </c>
      <c r="L4" s="16">
        <v>30</v>
      </c>
      <c r="M4" s="16">
        <v>5</v>
      </c>
      <c r="N4" s="16">
        <v>1</v>
      </c>
      <c r="O4" s="16">
        <v>1</v>
      </c>
      <c r="P4">
        <v>1860262232</v>
      </c>
      <c r="Q4">
        <v>2098</v>
      </c>
      <c r="S4" t="s">
        <v>57</v>
      </c>
      <c r="T4">
        <v>0</v>
      </c>
      <c r="U4" t="s">
        <v>58</v>
      </c>
      <c r="V4" t="e">
        <f>MATCH(D4,Отчет!#REF!,0)</f>
        <v>#REF!</v>
      </c>
    </row>
    <row r="5" spans="1:22" x14ac:dyDescent="0.2">
      <c r="A5" s="16">
        <v>1998344249</v>
      </c>
      <c r="B5" s="16">
        <v>6</v>
      </c>
      <c r="C5" s="16" t="s">
        <v>52</v>
      </c>
      <c r="D5" s="16">
        <v>1937491248</v>
      </c>
      <c r="E5" s="6" t="s">
        <v>42</v>
      </c>
      <c r="F5" s="16" t="s">
        <v>60</v>
      </c>
      <c r="G5" s="6" t="s">
        <v>61</v>
      </c>
      <c r="H5" s="16">
        <v>3</v>
      </c>
      <c r="I5" s="16" t="s">
        <v>55</v>
      </c>
      <c r="J5" s="16" t="s">
        <v>56</v>
      </c>
      <c r="L5" s="16">
        <v>18</v>
      </c>
      <c r="M5" s="16">
        <v>3</v>
      </c>
      <c r="N5" s="16">
        <v>1</v>
      </c>
      <c r="O5" s="16">
        <v>1</v>
      </c>
      <c r="P5">
        <v>1860262232</v>
      </c>
      <c r="Q5">
        <v>2098</v>
      </c>
      <c r="S5" t="s">
        <v>57</v>
      </c>
      <c r="T5">
        <v>0</v>
      </c>
      <c r="U5" t="s">
        <v>58</v>
      </c>
      <c r="V5" t="e">
        <f>MATCH(D5,Отчет!#REF!,0)</f>
        <v>#REF!</v>
      </c>
    </row>
    <row r="6" spans="1:22" x14ac:dyDescent="0.2">
      <c r="A6" s="16">
        <v>2026605283</v>
      </c>
      <c r="B6" s="16">
        <v>4</v>
      </c>
      <c r="C6" s="16" t="s">
        <v>52</v>
      </c>
      <c r="D6" s="16">
        <v>1937491221</v>
      </c>
      <c r="E6" s="6" t="s">
        <v>40</v>
      </c>
      <c r="F6" s="16" t="s">
        <v>62</v>
      </c>
      <c r="G6" s="6" t="s">
        <v>61</v>
      </c>
      <c r="H6" s="16">
        <v>3</v>
      </c>
      <c r="I6" s="16" t="s">
        <v>55</v>
      </c>
      <c r="J6" s="16" t="s">
        <v>56</v>
      </c>
      <c r="L6" s="16">
        <v>12</v>
      </c>
      <c r="M6" s="16">
        <v>3</v>
      </c>
      <c r="N6" s="16">
        <v>1</v>
      </c>
      <c r="O6" s="16">
        <v>1</v>
      </c>
      <c r="P6">
        <v>1860262232</v>
      </c>
      <c r="Q6">
        <v>2098</v>
      </c>
      <c r="S6" t="s">
        <v>57</v>
      </c>
      <c r="T6">
        <v>0</v>
      </c>
      <c r="U6" t="s">
        <v>58</v>
      </c>
      <c r="V6" t="e">
        <f>MATCH(D6,Отчет!#REF!,0)</f>
        <v>#REF!</v>
      </c>
    </row>
    <row r="7" spans="1:22" x14ac:dyDescent="0.2">
      <c r="A7" s="16">
        <v>1959110621</v>
      </c>
      <c r="B7" s="16">
        <v>5</v>
      </c>
      <c r="C7" s="16" t="s">
        <v>52</v>
      </c>
      <c r="D7" s="16">
        <v>1937491235</v>
      </c>
      <c r="E7" s="6" t="s">
        <v>41</v>
      </c>
      <c r="F7" s="16" t="s">
        <v>63</v>
      </c>
      <c r="G7" s="6" t="s">
        <v>61</v>
      </c>
      <c r="H7" s="16">
        <v>3</v>
      </c>
      <c r="I7" s="16" t="s">
        <v>55</v>
      </c>
      <c r="J7" s="16" t="s">
        <v>56</v>
      </c>
      <c r="L7" s="16">
        <v>15</v>
      </c>
      <c r="M7" s="16">
        <v>3</v>
      </c>
      <c r="N7" s="16">
        <v>1</v>
      </c>
      <c r="O7" s="16">
        <v>1</v>
      </c>
      <c r="P7">
        <v>1860262232</v>
      </c>
      <c r="Q7">
        <v>2098</v>
      </c>
      <c r="S7" t="s">
        <v>57</v>
      </c>
      <c r="T7">
        <v>0</v>
      </c>
      <c r="U7" t="s">
        <v>58</v>
      </c>
      <c r="V7" t="e">
        <f>MATCH(D7,Отчет!#REF!,0)</f>
        <v>#REF!</v>
      </c>
    </row>
    <row r="8" spans="1:22" x14ac:dyDescent="0.2">
      <c r="A8" s="16">
        <v>1959493228</v>
      </c>
      <c r="B8" s="16">
        <v>5</v>
      </c>
      <c r="C8" s="16" t="s">
        <v>52</v>
      </c>
      <c r="D8" s="16">
        <v>1937491358</v>
      </c>
      <c r="E8" s="6" t="s">
        <v>50</v>
      </c>
      <c r="F8" s="16" t="s">
        <v>59</v>
      </c>
      <c r="G8" s="6" t="s">
        <v>64</v>
      </c>
      <c r="H8" s="16">
        <v>5</v>
      </c>
      <c r="I8" s="16" t="s">
        <v>55</v>
      </c>
      <c r="J8" s="16" t="s">
        <v>56</v>
      </c>
      <c r="L8" s="16">
        <v>25</v>
      </c>
      <c r="M8" s="16">
        <v>5</v>
      </c>
      <c r="N8" s="16">
        <v>1</v>
      </c>
      <c r="O8" s="16">
        <v>1</v>
      </c>
      <c r="P8">
        <v>1860262232</v>
      </c>
      <c r="Q8">
        <v>2098</v>
      </c>
      <c r="S8" t="s">
        <v>57</v>
      </c>
      <c r="T8">
        <v>0</v>
      </c>
      <c r="U8" t="s">
        <v>58</v>
      </c>
      <c r="V8" t="e">
        <f>MATCH(D8,Отчет!#REF!,0)</f>
        <v>#REF!</v>
      </c>
    </row>
    <row r="9" spans="1:22" x14ac:dyDescent="0.2">
      <c r="A9" s="16">
        <v>1959108653</v>
      </c>
      <c r="B9" s="16">
        <v>6</v>
      </c>
      <c r="C9" s="16" t="s">
        <v>52</v>
      </c>
      <c r="D9" s="16">
        <v>1937491221</v>
      </c>
      <c r="E9" s="6" t="s">
        <v>40</v>
      </c>
      <c r="F9" s="16" t="s">
        <v>62</v>
      </c>
      <c r="G9" s="6" t="s">
        <v>65</v>
      </c>
      <c r="H9" s="16">
        <v>5</v>
      </c>
      <c r="I9" s="16" t="s">
        <v>55</v>
      </c>
      <c r="J9" s="16" t="s">
        <v>56</v>
      </c>
      <c r="L9" s="16">
        <v>30</v>
      </c>
      <c r="M9" s="16">
        <v>5</v>
      </c>
      <c r="N9" s="16">
        <v>1</v>
      </c>
      <c r="O9" s="16">
        <v>1</v>
      </c>
      <c r="P9">
        <v>1860262232</v>
      </c>
      <c r="Q9">
        <v>2098</v>
      </c>
      <c r="S9" t="s">
        <v>57</v>
      </c>
      <c r="T9">
        <v>0</v>
      </c>
      <c r="U9" t="s">
        <v>58</v>
      </c>
      <c r="V9" t="e">
        <f>MATCH(D9,Отчет!#REF!,0)</f>
        <v>#REF!</v>
      </c>
    </row>
    <row r="10" spans="1:22" x14ac:dyDescent="0.2">
      <c r="A10" s="16">
        <v>1959108030</v>
      </c>
      <c r="B10" s="16">
        <v>10</v>
      </c>
      <c r="C10" s="16" t="s">
        <v>52</v>
      </c>
      <c r="D10" s="16">
        <v>1937491207</v>
      </c>
      <c r="E10" s="6" t="s">
        <v>39</v>
      </c>
      <c r="F10" s="16" t="s">
        <v>66</v>
      </c>
      <c r="G10" s="6" t="s">
        <v>65</v>
      </c>
      <c r="H10" s="16">
        <v>5</v>
      </c>
      <c r="I10" s="16" t="s">
        <v>55</v>
      </c>
      <c r="J10" s="16" t="s">
        <v>56</v>
      </c>
      <c r="L10" s="16">
        <v>50</v>
      </c>
      <c r="M10" s="16">
        <v>5</v>
      </c>
      <c r="N10" s="16">
        <v>1</v>
      </c>
      <c r="O10" s="16">
        <v>1</v>
      </c>
      <c r="P10">
        <v>1860262232</v>
      </c>
      <c r="Q10">
        <v>2098</v>
      </c>
      <c r="S10" t="s">
        <v>57</v>
      </c>
      <c r="T10">
        <v>0</v>
      </c>
      <c r="U10" t="s">
        <v>58</v>
      </c>
      <c r="V10" t="e">
        <f>MATCH(D10,Отчет!#REF!,0)</f>
        <v>#REF!</v>
      </c>
    </row>
    <row r="11" spans="1:22" x14ac:dyDescent="0.2">
      <c r="A11" s="16">
        <v>1959094194</v>
      </c>
      <c r="B11" s="16">
        <v>10</v>
      </c>
      <c r="C11" s="16" t="s">
        <v>52</v>
      </c>
      <c r="D11" s="16">
        <v>1937491167</v>
      </c>
      <c r="E11" s="6" t="s">
        <v>36</v>
      </c>
      <c r="F11" s="16" t="s">
        <v>67</v>
      </c>
      <c r="G11" s="6" t="s">
        <v>65</v>
      </c>
      <c r="H11" s="16">
        <v>5</v>
      </c>
      <c r="I11" s="16" t="s">
        <v>55</v>
      </c>
      <c r="J11" s="16" t="s">
        <v>56</v>
      </c>
      <c r="L11" s="16">
        <v>50</v>
      </c>
      <c r="M11" s="16">
        <v>5</v>
      </c>
      <c r="N11" s="16">
        <v>1</v>
      </c>
      <c r="O11" s="16">
        <v>1</v>
      </c>
      <c r="P11">
        <v>1860262232</v>
      </c>
      <c r="Q11">
        <v>2098</v>
      </c>
      <c r="S11" t="s">
        <v>57</v>
      </c>
      <c r="T11">
        <v>0</v>
      </c>
      <c r="U11" t="s">
        <v>58</v>
      </c>
      <c r="V11" t="e">
        <f>MATCH(D11,Отчет!#REF!,0)</f>
        <v>#REF!</v>
      </c>
    </row>
    <row r="12" spans="1:22" x14ac:dyDescent="0.2">
      <c r="A12" s="16">
        <v>1959431227</v>
      </c>
      <c r="B12" s="16">
        <v>7</v>
      </c>
      <c r="C12" s="16" t="s">
        <v>52</v>
      </c>
      <c r="D12" s="16">
        <v>1937491248</v>
      </c>
      <c r="E12" s="6" t="s">
        <v>42</v>
      </c>
      <c r="F12" s="16" t="s">
        <v>60</v>
      </c>
      <c r="G12" s="6" t="s">
        <v>65</v>
      </c>
      <c r="H12" s="16">
        <v>5</v>
      </c>
      <c r="I12" s="16" t="s">
        <v>55</v>
      </c>
      <c r="J12" s="16" t="s">
        <v>56</v>
      </c>
      <c r="L12" s="16">
        <v>35</v>
      </c>
      <c r="M12" s="16">
        <v>5</v>
      </c>
      <c r="N12" s="16">
        <v>1</v>
      </c>
      <c r="O12" s="16">
        <v>1</v>
      </c>
      <c r="P12">
        <v>1860262232</v>
      </c>
      <c r="Q12">
        <v>2098</v>
      </c>
      <c r="S12" t="s">
        <v>57</v>
      </c>
      <c r="T12">
        <v>0</v>
      </c>
      <c r="U12" t="s">
        <v>58</v>
      </c>
      <c r="V12" t="e">
        <f>MATCH(D12,Отчет!#REF!,0)</f>
        <v>#REF!</v>
      </c>
    </row>
    <row r="13" spans="1:22" x14ac:dyDescent="0.2">
      <c r="A13" s="16">
        <v>1959475714</v>
      </c>
      <c r="B13" s="16">
        <v>10</v>
      </c>
      <c r="C13" s="16" t="s">
        <v>52</v>
      </c>
      <c r="D13" s="16">
        <v>1937491276</v>
      </c>
      <c r="E13" s="6" t="s">
        <v>44</v>
      </c>
      <c r="F13" s="16" t="s">
        <v>68</v>
      </c>
      <c r="G13" s="6" t="s">
        <v>69</v>
      </c>
      <c r="H13" s="16">
        <v>5</v>
      </c>
      <c r="I13" s="16" t="s">
        <v>55</v>
      </c>
      <c r="J13" s="16" t="s">
        <v>56</v>
      </c>
      <c r="L13" s="16">
        <v>50</v>
      </c>
      <c r="M13" s="16">
        <v>5</v>
      </c>
      <c r="N13" s="16">
        <v>1</v>
      </c>
      <c r="O13" s="16">
        <v>1</v>
      </c>
      <c r="P13">
        <v>1860262232</v>
      </c>
      <c r="Q13">
        <v>2098</v>
      </c>
      <c r="S13" t="s">
        <v>57</v>
      </c>
      <c r="T13">
        <v>0</v>
      </c>
      <c r="U13" t="s">
        <v>58</v>
      </c>
      <c r="V13" t="e">
        <f>MATCH(D13,Отчет!#REF!,0)</f>
        <v>#REF!</v>
      </c>
    </row>
    <row r="14" spans="1:22" x14ac:dyDescent="0.2">
      <c r="A14" s="16">
        <v>2026767641</v>
      </c>
      <c r="B14" s="16">
        <v>10</v>
      </c>
      <c r="C14" s="16" t="s">
        <v>52</v>
      </c>
      <c r="D14" s="16">
        <v>1937491372</v>
      </c>
      <c r="E14" s="6" t="s">
        <v>51</v>
      </c>
      <c r="F14" s="16" t="s">
        <v>70</v>
      </c>
      <c r="G14" s="6" t="s">
        <v>71</v>
      </c>
      <c r="H14" s="16">
        <v>3</v>
      </c>
      <c r="I14" s="16" t="s">
        <v>55</v>
      </c>
      <c r="J14" s="16" t="s">
        <v>56</v>
      </c>
      <c r="L14" s="16">
        <v>30</v>
      </c>
      <c r="M14" s="16">
        <v>3</v>
      </c>
      <c r="N14" s="16">
        <v>1</v>
      </c>
      <c r="O14" s="16">
        <v>1</v>
      </c>
      <c r="T14">
        <v>0</v>
      </c>
      <c r="U14" t="s">
        <v>58</v>
      </c>
      <c r="V14" t="e">
        <f>MATCH(D14,Отчет!#REF!,0)</f>
        <v>#REF!</v>
      </c>
    </row>
    <row r="15" spans="1:22" x14ac:dyDescent="0.2">
      <c r="A15" s="16">
        <v>1959094492</v>
      </c>
      <c r="B15" s="16">
        <v>10</v>
      </c>
      <c r="C15" s="16" t="s">
        <v>52</v>
      </c>
      <c r="D15" s="16">
        <v>1937491167</v>
      </c>
      <c r="E15" s="6" t="s">
        <v>36</v>
      </c>
      <c r="F15" s="16" t="s">
        <v>67</v>
      </c>
      <c r="G15" s="6" t="s">
        <v>72</v>
      </c>
      <c r="H15" s="16">
        <v>5</v>
      </c>
      <c r="I15" s="16" t="s">
        <v>55</v>
      </c>
      <c r="J15" s="16" t="s">
        <v>56</v>
      </c>
      <c r="L15" s="16">
        <v>50</v>
      </c>
      <c r="M15" s="16">
        <v>5</v>
      </c>
      <c r="N15" s="16">
        <v>1</v>
      </c>
      <c r="O15" s="16">
        <v>1</v>
      </c>
      <c r="P15">
        <v>1860262232</v>
      </c>
      <c r="Q15">
        <v>2098</v>
      </c>
      <c r="S15" t="s">
        <v>57</v>
      </c>
      <c r="T15">
        <v>0</v>
      </c>
      <c r="U15" t="s">
        <v>58</v>
      </c>
      <c r="V15" t="e">
        <f>MATCH(D15,Отчет!#REF!,0)</f>
        <v>#REF!</v>
      </c>
    </row>
    <row r="16" spans="1:22" x14ac:dyDescent="0.2">
      <c r="A16" s="16">
        <v>1983240493</v>
      </c>
      <c r="B16" s="16">
        <v>4</v>
      </c>
      <c r="C16" s="16" t="s">
        <v>52</v>
      </c>
      <c r="D16" s="16">
        <v>1937491345</v>
      </c>
      <c r="E16" s="6" t="s">
        <v>49</v>
      </c>
      <c r="F16" s="16" t="s">
        <v>73</v>
      </c>
      <c r="G16" s="6" t="s">
        <v>72</v>
      </c>
      <c r="H16" s="16">
        <v>5</v>
      </c>
      <c r="I16" s="16" t="s">
        <v>55</v>
      </c>
      <c r="J16" s="16" t="s">
        <v>56</v>
      </c>
      <c r="L16" s="16">
        <v>0</v>
      </c>
      <c r="M16" s="16">
        <v>5</v>
      </c>
      <c r="N16" s="16">
        <v>1</v>
      </c>
      <c r="O16" s="16">
        <v>1</v>
      </c>
      <c r="P16">
        <v>1860262232</v>
      </c>
      <c r="Q16">
        <v>2098</v>
      </c>
      <c r="S16" t="s">
        <v>57</v>
      </c>
      <c r="T16">
        <v>0</v>
      </c>
      <c r="U16" t="s">
        <v>58</v>
      </c>
      <c r="V16" t="e">
        <f>MATCH(D16,Отчет!#REF!,0)</f>
        <v>#REF!</v>
      </c>
    </row>
    <row r="17" spans="1:22" x14ac:dyDescent="0.2">
      <c r="A17" s="16">
        <v>1959486612</v>
      </c>
      <c r="B17" s="16">
        <v>6</v>
      </c>
      <c r="C17" s="16" t="s">
        <v>52</v>
      </c>
      <c r="D17" s="16">
        <v>1937491303</v>
      </c>
      <c r="E17" s="6" t="s">
        <v>46</v>
      </c>
      <c r="F17" s="16" t="s">
        <v>74</v>
      </c>
      <c r="G17" s="6" t="s">
        <v>72</v>
      </c>
      <c r="H17" s="16">
        <v>5</v>
      </c>
      <c r="I17" s="16" t="s">
        <v>55</v>
      </c>
      <c r="J17" s="16" t="s">
        <v>56</v>
      </c>
      <c r="L17" s="16">
        <v>30</v>
      </c>
      <c r="M17" s="16">
        <v>5</v>
      </c>
      <c r="N17" s="16">
        <v>1</v>
      </c>
      <c r="O17" s="16">
        <v>1</v>
      </c>
      <c r="P17">
        <v>1860262232</v>
      </c>
      <c r="Q17">
        <v>2098</v>
      </c>
      <c r="S17" t="s">
        <v>57</v>
      </c>
      <c r="T17">
        <v>0</v>
      </c>
      <c r="U17" t="s">
        <v>58</v>
      </c>
      <c r="V17" t="e">
        <f>MATCH(D17,Отчет!#REF!,0)</f>
        <v>#REF!</v>
      </c>
    </row>
    <row r="18" spans="1:22" x14ac:dyDescent="0.2">
      <c r="A18" s="16">
        <v>1959104682</v>
      </c>
      <c r="B18" s="16">
        <v>4</v>
      </c>
      <c r="C18" s="16" t="s">
        <v>52</v>
      </c>
      <c r="D18" s="16">
        <v>1937491194</v>
      </c>
      <c r="E18" s="6" t="s">
        <v>38</v>
      </c>
      <c r="F18" s="16" t="s">
        <v>75</v>
      </c>
      <c r="G18" s="6" t="s">
        <v>72</v>
      </c>
      <c r="H18" s="16">
        <v>5</v>
      </c>
      <c r="I18" s="16" t="s">
        <v>55</v>
      </c>
      <c r="J18" s="16" t="s">
        <v>56</v>
      </c>
      <c r="L18" s="16">
        <v>20</v>
      </c>
      <c r="M18" s="16">
        <v>5</v>
      </c>
      <c r="N18" s="16">
        <v>1</v>
      </c>
      <c r="O18" s="16">
        <v>1</v>
      </c>
      <c r="P18">
        <v>1860262232</v>
      </c>
      <c r="Q18">
        <v>2098</v>
      </c>
      <c r="S18" t="s">
        <v>57</v>
      </c>
      <c r="T18">
        <v>0</v>
      </c>
      <c r="U18" t="s">
        <v>58</v>
      </c>
      <c r="V18" t="e">
        <f>MATCH(D18,Отчет!#REF!,0)</f>
        <v>#REF!</v>
      </c>
    </row>
    <row r="19" spans="1:22" x14ac:dyDescent="0.2">
      <c r="A19" s="16">
        <v>1959083333</v>
      </c>
      <c r="B19" s="16">
        <v>9</v>
      </c>
      <c r="C19" s="16" t="s">
        <v>52</v>
      </c>
      <c r="D19" s="16">
        <v>1937491120</v>
      </c>
      <c r="E19" s="6" t="s">
        <v>34</v>
      </c>
      <c r="F19" s="16" t="s">
        <v>76</v>
      </c>
      <c r="G19" s="6" t="s">
        <v>77</v>
      </c>
      <c r="H19" s="16">
        <v>6</v>
      </c>
      <c r="I19" s="16" t="s">
        <v>55</v>
      </c>
      <c r="J19" s="16" t="s">
        <v>56</v>
      </c>
      <c r="L19" s="16">
        <v>54</v>
      </c>
      <c r="M19" s="16">
        <v>6</v>
      </c>
      <c r="N19" s="16">
        <v>1</v>
      </c>
      <c r="O19" s="16">
        <v>1</v>
      </c>
      <c r="P19">
        <v>1829549050</v>
      </c>
      <c r="Q19">
        <v>2098</v>
      </c>
      <c r="S19" t="s">
        <v>57</v>
      </c>
      <c r="T19">
        <v>0</v>
      </c>
      <c r="U19" t="s">
        <v>58</v>
      </c>
      <c r="V19" t="e">
        <f>MATCH(D19,Отчет!#REF!,0)</f>
        <v>#REF!</v>
      </c>
    </row>
    <row r="20" spans="1:22" x14ac:dyDescent="0.2">
      <c r="A20" s="16">
        <v>1959096427</v>
      </c>
      <c r="B20" s="16">
        <v>9</v>
      </c>
      <c r="C20" s="16" t="s">
        <v>52</v>
      </c>
      <c r="D20" s="16">
        <v>1937491180</v>
      </c>
      <c r="E20" s="6" t="s">
        <v>37</v>
      </c>
      <c r="F20" s="16" t="s">
        <v>78</v>
      </c>
      <c r="G20" s="6" t="s">
        <v>79</v>
      </c>
      <c r="H20" s="16">
        <v>5</v>
      </c>
      <c r="I20" s="16" t="s">
        <v>55</v>
      </c>
      <c r="J20" s="16" t="s">
        <v>56</v>
      </c>
      <c r="L20" s="16">
        <v>45</v>
      </c>
      <c r="M20" s="16">
        <v>5</v>
      </c>
      <c r="N20" s="16">
        <v>1</v>
      </c>
      <c r="O20" s="16">
        <v>1</v>
      </c>
      <c r="P20">
        <v>1860262232</v>
      </c>
      <c r="Q20">
        <v>2098</v>
      </c>
      <c r="S20" t="s">
        <v>57</v>
      </c>
      <c r="T20">
        <v>0</v>
      </c>
      <c r="U20" t="s">
        <v>58</v>
      </c>
      <c r="V20" t="e">
        <f>MATCH(D20,Отчет!#REF!,0)</f>
        <v>#REF!</v>
      </c>
    </row>
    <row r="21" spans="1:22" x14ac:dyDescent="0.2">
      <c r="A21" s="16">
        <v>1959474208</v>
      </c>
      <c r="B21" s="16">
        <v>8</v>
      </c>
      <c r="C21" s="16" t="s">
        <v>52</v>
      </c>
      <c r="D21" s="16">
        <v>1937491136</v>
      </c>
      <c r="E21" s="6" t="s">
        <v>35</v>
      </c>
      <c r="F21" s="16" t="s">
        <v>80</v>
      </c>
      <c r="G21" s="6" t="s">
        <v>81</v>
      </c>
      <c r="H21" s="16">
        <v>4</v>
      </c>
      <c r="I21" s="16" t="s">
        <v>55</v>
      </c>
      <c r="J21" s="16" t="s">
        <v>56</v>
      </c>
      <c r="L21" s="16">
        <v>32</v>
      </c>
      <c r="M21" s="16">
        <v>4</v>
      </c>
      <c r="N21" s="16">
        <v>1</v>
      </c>
      <c r="O21" s="16">
        <v>1</v>
      </c>
      <c r="P21">
        <v>1845848798</v>
      </c>
      <c r="Q21">
        <v>2098</v>
      </c>
      <c r="S21" t="s">
        <v>82</v>
      </c>
      <c r="T21">
        <v>0</v>
      </c>
      <c r="U21" t="s">
        <v>58</v>
      </c>
      <c r="V21" t="e">
        <f>MATCH(D21,Отчет!#REF!,0)</f>
        <v>#REF!</v>
      </c>
    </row>
    <row r="22" spans="1:22" x14ac:dyDescent="0.2">
      <c r="A22" s="16">
        <v>1959094433</v>
      </c>
      <c r="B22" s="16">
        <v>10</v>
      </c>
      <c r="C22" s="16" t="s">
        <v>52</v>
      </c>
      <c r="D22" s="16">
        <v>1937491167</v>
      </c>
      <c r="E22" s="6" t="s">
        <v>36</v>
      </c>
      <c r="F22" s="16" t="s">
        <v>67</v>
      </c>
      <c r="G22" s="6" t="s">
        <v>83</v>
      </c>
      <c r="H22" s="16">
        <v>5</v>
      </c>
      <c r="I22" s="16" t="s">
        <v>55</v>
      </c>
      <c r="J22" s="16" t="s">
        <v>56</v>
      </c>
      <c r="L22" s="16">
        <v>50</v>
      </c>
      <c r="M22" s="16">
        <v>5</v>
      </c>
      <c r="N22" s="16">
        <v>1</v>
      </c>
      <c r="O22" s="16">
        <v>1</v>
      </c>
      <c r="P22">
        <v>1860262232</v>
      </c>
      <c r="Q22">
        <v>2098</v>
      </c>
      <c r="S22" t="s">
        <v>57</v>
      </c>
      <c r="T22">
        <v>0</v>
      </c>
      <c r="U22" t="s">
        <v>58</v>
      </c>
      <c r="V22" t="e">
        <f>MATCH(D22,Отчет!#REF!,0)</f>
        <v>#REF!</v>
      </c>
    </row>
    <row r="23" spans="1:22" x14ac:dyDescent="0.2">
      <c r="A23" s="16">
        <v>1959096546</v>
      </c>
      <c r="B23" s="16">
        <v>7</v>
      </c>
      <c r="C23" s="16" t="s">
        <v>52</v>
      </c>
      <c r="D23" s="16">
        <v>1937491180</v>
      </c>
      <c r="E23" s="6" t="s">
        <v>37</v>
      </c>
      <c r="F23" s="16" t="s">
        <v>78</v>
      </c>
      <c r="G23" s="6" t="s">
        <v>83</v>
      </c>
      <c r="H23" s="16">
        <v>5</v>
      </c>
      <c r="I23" s="16" t="s">
        <v>55</v>
      </c>
      <c r="J23" s="16" t="s">
        <v>56</v>
      </c>
      <c r="L23" s="16">
        <v>35</v>
      </c>
      <c r="M23" s="16">
        <v>5</v>
      </c>
      <c r="N23" s="16">
        <v>1</v>
      </c>
      <c r="O23" s="16">
        <v>1</v>
      </c>
      <c r="P23">
        <v>1860262232</v>
      </c>
      <c r="Q23">
        <v>2098</v>
      </c>
      <c r="S23" t="s">
        <v>57</v>
      </c>
      <c r="T23">
        <v>0</v>
      </c>
      <c r="U23" t="s">
        <v>58</v>
      </c>
      <c r="V23" t="e">
        <f>MATCH(D23,Отчет!#REF!,0)</f>
        <v>#REF!</v>
      </c>
    </row>
    <row r="24" spans="1:22" x14ac:dyDescent="0.2">
      <c r="A24" s="16">
        <v>1959104582</v>
      </c>
      <c r="B24" s="16">
        <v>9</v>
      </c>
      <c r="C24" s="16" t="s">
        <v>52</v>
      </c>
      <c r="D24" s="16">
        <v>1937491194</v>
      </c>
      <c r="E24" s="6" t="s">
        <v>38</v>
      </c>
      <c r="F24" s="16" t="s">
        <v>75</v>
      </c>
      <c r="G24" s="6" t="s">
        <v>83</v>
      </c>
      <c r="H24" s="16">
        <v>5</v>
      </c>
      <c r="I24" s="16" t="s">
        <v>55</v>
      </c>
      <c r="J24" s="16" t="s">
        <v>56</v>
      </c>
      <c r="L24" s="16">
        <v>45</v>
      </c>
      <c r="M24" s="16">
        <v>5</v>
      </c>
      <c r="N24" s="16">
        <v>1</v>
      </c>
      <c r="O24" s="16">
        <v>1</v>
      </c>
      <c r="P24">
        <v>1860262232</v>
      </c>
      <c r="Q24">
        <v>2098</v>
      </c>
      <c r="S24" t="s">
        <v>57</v>
      </c>
      <c r="T24">
        <v>0</v>
      </c>
      <c r="U24" t="s">
        <v>58</v>
      </c>
      <c r="V24" t="e">
        <f>MATCH(D24,Отчет!#REF!,0)</f>
        <v>#REF!</v>
      </c>
    </row>
    <row r="25" spans="1:22" x14ac:dyDescent="0.2">
      <c r="A25" s="16">
        <v>1959108012</v>
      </c>
      <c r="B25" s="16">
        <v>8</v>
      </c>
      <c r="C25" s="16" t="s">
        <v>52</v>
      </c>
      <c r="D25" s="16">
        <v>1937491207</v>
      </c>
      <c r="E25" s="6" t="s">
        <v>39</v>
      </c>
      <c r="F25" s="16" t="s">
        <v>66</v>
      </c>
      <c r="G25" s="6" t="s">
        <v>83</v>
      </c>
      <c r="H25" s="16">
        <v>5</v>
      </c>
      <c r="I25" s="16" t="s">
        <v>55</v>
      </c>
      <c r="J25" s="16" t="s">
        <v>56</v>
      </c>
      <c r="L25" s="16">
        <v>40</v>
      </c>
      <c r="M25" s="16">
        <v>5</v>
      </c>
      <c r="N25" s="16">
        <v>1</v>
      </c>
      <c r="O25" s="16">
        <v>1</v>
      </c>
      <c r="P25">
        <v>1860262232</v>
      </c>
      <c r="Q25">
        <v>2098</v>
      </c>
      <c r="S25" t="s">
        <v>57</v>
      </c>
      <c r="T25">
        <v>0</v>
      </c>
      <c r="U25" t="s">
        <v>58</v>
      </c>
      <c r="V25" t="e">
        <f>MATCH(D25,Отчет!#REF!,0)</f>
        <v>#REF!</v>
      </c>
    </row>
    <row r="26" spans="1:22" x14ac:dyDescent="0.2">
      <c r="A26" s="16">
        <v>1959108642</v>
      </c>
      <c r="B26" s="16">
        <v>8</v>
      </c>
      <c r="C26" s="16" t="s">
        <v>52</v>
      </c>
      <c r="D26" s="16">
        <v>1937491221</v>
      </c>
      <c r="E26" s="6" t="s">
        <v>40</v>
      </c>
      <c r="F26" s="16" t="s">
        <v>62</v>
      </c>
      <c r="G26" s="6" t="s">
        <v>83</v>
      </c>
      <c r="H26" s="16">
        <v>5</v>
      </c>
      <c r="I26" s="16" t="s">
        <v>55</v>
      </c>
      <c r="J26" s="16" t="s">
        <v>56</v>
      </c>
      <c r="L26" s="16">
        <v>40</v>
      </c>
      <c r="M26" s="16">
        <v>5</v>
      </c>
      <c r="N26" s="16">
        <v>1</v>
      </c>
      <c r="O26" s="16">
        <v>1</v>
      </c>
      <c r="P26">
        <v>1860262232</v>
      </c>
      <c r="Q26">
        <v>2098</v>
      </c>
      <c r="S26" t="s">
        <v>57</v>
      </c>
      <c r="T26">
        <v>0</v>
      </c>
      <c r="U26" t="s">
        <v>58</v>
      </c>
      <c r="V26" t="e">
        <f>MATCH(D26,Отчет!#REF!,0)</f>
        <v>#REF!</v>
      </c>
    </row>
    <row r="27" spans="1:22" x14ac:dyDescent="0.2">
      <c r="A27" s="16">
        <v>1959431283</v>
      </c>
      <c r="B27" s="16">
        <v>10</v>
      </c>
      <c r="C27" s="16" t="s">
        <v>52</v>
      </c>
      <c r="D27" s="16">
        <v>1937491248</v>
      </c>
      <c r="E27" s="6" t="s">
        <v>42</v>
      </c>
      <c r="F27" s="16" t="s">
        <v>60</v>
      </c>
      <c r="G27" s="6" t="s">
        <v>83</v>
      </c>
      <c r="H27" s="16">
        <v>5</v>
      </c>
      <c r="I27" s="16" t="s">
        <v>55</v>
      </c>
      <c r="J27" s="16" t="s">
        <v>56</v>
      </c>
      <c r="L27" s="16">
        <v>50</v>
      </c>
      <c r="M27" s="16">
        <v>5</v>
      </c>
      <c r="N27" s="16">
        <v>1</v>
      </c>
      <c r="O27" s="16">
        <v>1</v>
      </c>
      <c r="P27">
        <v>1860262232</v>
      </c>
      <c r="Q27">
        <v>2098</v>
      </c>
      <c r="S27" t="s">
        <v>57</v>
      </c>
      <c r="T27">
        <v>0</v>
      </c>
      <c r="U27" t="s">
        <v>58</v>
      </c>
      <c r="V27" t="e">
        <f>MATCH(D27,Отчет!#REF!,0)</f>
        <v>#REF!</v>
      </c>
    </row>
    <row r="28" spans="1:22" x14ac:dyDescent="0.2">
      <c r="A28" s="16">
        <v>1959472522</v>
      </c>
      <c r="B28" s="16">
        <v>10</v>
      </c>
      <c r="C28" s="16" t="s">
        <v>52</v>
      </c>
      <c r="D28" s="16">
        <v>1937491262</v>
      </c>
      <c r="E28" s="6" t="s">
        <v>43</v>
      </c>
      <c r="F28" s="16" t="s">
        <v>84</v>
      </c>
      <c r="G28" s="6" t="s">
        <v>83</v>
      </c>
      <c r="H28" s="16">
        <v>5</v>
      </c>
      <c r="I28" s="16" t="s">
        <v>55</v>
      </c>
      <c r="J28" s="16" t="s">
        <v>56</v>
      </c>
      <c r="L28" s="16">
        <v>50</v>
      </c>
      <c r="M28" s="16">
        <v>5</v>
      </c>
      <c r="N28" s="16">
        <v>1</v>
      </c>
      <c r="O28" s="16">
        <v>1</v>
      </c>
      <c r="P28">
        <v>1860262232</v>
      </c>
      <c r="Q28">
        <v>2098</v>
      </c>
      <c r="S28" t="s">
        <v>57</v>
      </c>
      <c r="T28">
        <v>0</v>
      </c>
      <c r="U28" t="s">
        <v>58</v>
      </c>
      <c r="V28" t="e">
        <f>MATCH(D28,Отчет!#REF!,0)</f>
        <v>#REF!</v>
      </c>
    </row>
    <row r="29" spans="1:22" x14ac:dyDescent="0.2">
      <c r="A29" s="16">
        <v>1959492349</v>
      </c>
      <c r="B29" s="16">
        <v>5</v>
      </c>
      <c r="C29" s="16" t="s">
        <v>52</v>
      </c>
      <c r="D29" s="16">
        <v>1937491331</v>
      </c>
      <c r="E29" s="6" t="s">
        <v>48</v>
      </c>
      <c r="F29" s="16" t="s">
        <v>85</v>
      </c>
      <c r="G29" s="6" t="s">
        <v>83</v>
      </c>
      <c r="H29" s="16">
        <v>5</v>
      </c>
      <c r="I29" s="16" t="s">
        <v>55</v>
      </c>
      <c r="J29" s="16" t="s">
        <v>56</v>
      </c>
      <c r="L29" s="16">
        <v>0</v>
      </c>
      <c r="M29" s="16">
        <v>5</v>
      </c>
      <c r="N29" s="16">
        <v>1</v>
      </c>
      <c r="O29" s="16">
        <v>1</v>
      </c>
      <c r="P29">
        <v>1860262232</v>
      </c>
      <c r="Q29">
        <v>2098</v>
      </c>
      <c r="S29" t="s">
        <v>57</v>
      </c>
      <c r="T29">
        <v>0</v>
      </c>
      <c r="U29" t="s">
        <v>58</v>
      </c>
      <c r="V29" t="e">
        <f>MATCH(D29,Отчет!#REF!,0)</f>
        <v>#REF!</v>
      </c>
    </row>
    <row r="30" spans="1:22" x14ac:dyDescent="0.2">
      <c r="A30" s="16">
        <v>1959491149</v>
      </c>
      <c r="B30" s="16">
        <v>8</v>
      </c>
      <c r="C30" s="16" t="s">
        <v>52</v>
      </c>
      <c r="D30" s="16">
        <v>1937491317</v>
      </c>
      <c r="E30" s="6" t="s">
        <v>47</v>
      </c>
      <c r="F30" s="16" t="s">
        <v>86</v>
      </c>
      <c r="G30" s="6" t="s">
        <v>83</v>
      </c>
      <c r="H30" s="16">
        <v>5</v>
      </c>
      <c r="I30" s="16" t="s">
        <v>55</v>
      </c>
      <c r="J30" s="16" t="s">
        <v>56</v>
      </c>
      <c r="L30" s="16">
        <v>40</v>
      </c>
      <c r="M30" s="16">
        <v>5</v>
      </c>
      <c r="N30" s="16">
        <v>1</v>
      </c>
      <c r="O30" s="16">
        <v>1</v>
      </c>
      <c r="P30">
        <v>1860262232</v>
      </c>
      <c r="Q30">
        <v>2098</v>
      </c>
      <c r="S30" t="s">
        <v>57</v>
      </c>
      <c r="T30">
        <v>0</v>
      </c>
      <c r="U30" t="s">
        <v>58</v>
      </c>
      <c r="V30" t="e">
        <f>MATCH(D30,Отчет!#REF!,0)</f>
        <v>#REF!</v>
      </c>
    </row>
    <row r="31" spans="1:22" x14ac:dyDescent="0.2">
      <c r="A31" s="16">
        <v>1959475740</v>
      </c>
      <c r="B31" s="16">
        <v>8</v>
      </c>
      <c r="C31" s="16" t="s">
        <v>52</v>
      </c>
      <c r="D31" s="16">
        <v>1937491276</v>
      </c>
      <c r="E31" s="6" t="s">
        <v>44</v>
      </c>
      <c r="F31" s="16" t="s">
        <v>68</v>
      </c>
      <c r="G31" s="6" t="s">
        <v>83</v>
      </c>
      <c r="H31" s="16">
        <v>5</v>
      </c>
      <c r="I31" s="16" t="s">
        <v>55</v>
      </c>
      <c r="J31" s="16" t="s">
        <v>56</v>
      </c>
      <c r="L31" s="16">
        <v>0</v>
      </c>
      <c r="M31" s="16">
        <v>5</v>
      </c>
      <c r="N31" s="16">
        <v>1</v>
      </c>
      <c r="O31" s="16">
        <v>1</v>
      </c>
      <c r="P31">
        <v>1860262232</v>
      </c>
      <c r="Q31">
        <v>2098</v>
      </c>
      <c r="S31" t="s">
        <v>57</v>
      </c>
      <c r="T31">
        <v>0</v>
      </c>
      <c r="U31" t="s">
        <v>58</v>
      </c>
      <c r="V31" t="e">
        <f>MATCH(D31,Отчет!#REF!,0)</f>
        <v>#REF!</v>
      </c>
    </row>
    <row r="32" spans="1:22" x14ac:dyDescent="0.2">
      <c r="A32" s="16">
        <v>1959481240</v>
      </c>
      <c r="B32" s="16">
        <v>9</v>
      </c>
      <c r="C32" s="16" t="s">
        <v>52</v>
      </c>
      <c r="D32" s="16">
        <v>1937491290</v>
      </c>
      <c r="E32" s="6" t="s">
        <v>45</v>
      </c>
      <c r="F32" s="16" t="s">
        <v>53</v>
      </c>
      <c r="G32" s="6" t="s">
        <v>87</v>
      </c>
      <c r="H32" s="16">
        <v>5</v>
      </c>
      <c r="I32" s="16" t="s">
        <v>55</v>
      </c>
      <c r="J32" s="16" t="s">
        <v>56</v>
      </c>
      <c r="L32" s="16">
        <v>45</v>
      </c>
      <c r="M32" s="16">
        <v>5</v>
      </c>
      <c r="N32" s="16">
        <v>1</v>
      </c>
      <c r="O32" s="16">
        <v>1</v>
      </c>
      <c r="P32">
        <v>1860262232</v>
      </c>
      <c r="Q32">
        <v>2098</v>
      </c>
      <c r="S32" t="s">
        <v>57</v>
      </c>
      <c r="T32">
        <v>0</v>
      </c>
      <c r="U32" t="s">
        <v>58</v>
      </c>
      <c r="V32" t="e">
        <f>MATCH(D32,Отчет!#REF!,0)</f>
        <v>#REF!</v>
      </c>
    </row>
    <row r="33" spans="1:22" x14ac:dyDescent="0.2">
      <c r="A33" s="16">
        <v>2026689127</v>
      </c>
      <c r="B33" s="16">
        <v>5</v>
      </c>
      <c r="C33" s="16" t="s">
        <v>52</v>
      </c>
      <c r="D33" s="16">
        <v>1937491303</v>
      </c>
      <c r="E33" s="6" t="s">
        <v>46</v>
      </c>
      <c r="F33" s="16" t="s">
        <v>74</v>
      </c>
      <c r="G33" s="6" t="s">
        <v>87</v>
      </c>
      <c r="H33" s="16">
        <v>5</v>
      </c>
      <c r="I33" s="16" t="s">
        <v>55</v>
      </c>
      <c r="J33" s="16" t="s">
        <v>56</v>
      </c>
      <c r="L33" s="16">
        <v>25</v>
      </c>
      <c r="M33" s="16">
        <v>5</v>
      </c>
      <c r="N33" s="16">
        <v>1</v>
      </c>
      <c r="O33" s="16">
        <v>1</v>
      </c>
      <c r="P33">
        <v>1860262232</v>
      </c>
      <c r="Q33">
        <v>2098</v>
      </c>
      <c r="S33" t="s">
        <v>57</v>
      </c>
      <c r="T33">
        <v>0</v>
      </c>
      <c r="U33" t="s">
        <v>58</v>
      </c>
      <c r="V33" t="e">
        <f>MATCH(D33,Отчет!#REF!,0)</f>
        <v>#REF!</v>
      </c>
    </row>
    <row r="34" spans="1:22" x14ac:dyDescent="0.2">
      <c r="A34" s="16">
        <v>1959493377</v>
      </c>
      <c r="B34" s="16">
        <v>7</v>
      </c>
      <c r="C34" s="16" t="s">
        <v>52</v>
      </c>
      <c r="D34" s="16">
        <v>1937491358</v>
      </c>
      <c r="E34" s="6" t="s">
        <v>50</v>
      </c>
      <c r="F34" s="16" t="s">
        <v>59</v>
      </c>
      <c r="G34" s="6" t="s">
        <v>87</v>
      </c>
      <c r="H34" s="16">
        <v>5</v>
      </c>
      <c r="I34" s="16" t="s">
        <v>55</v>
      </c>
      <c r="J34" s="16" t="s">
        <v>56</v>
      </c>
      <c r="L34" s="16">
        <v>35</v>
      </c>
      <c r="M34" s="16">
        <v>5</v>
      </c>
      <c r="N34" s="16">
        <v>1</v>
      </c>
      <c r="O34" s="16">
        <v>1</v>
      </c>
      <c r="P34">
        <v>1860262232</v>
      </c>
      <c r="Q34">
        <v>2098</v>
      </c>
      <c r="S34" t="s">
        <v>57</v>
      </c>
      <c r="T34">
        <v>0</v>
      </c>
      <c r="U34" t="s">
        <v>58</v>
      </c>
      <c r="V34" t="e">
        <f>MATCH(D34,Отчет!#REF!,0)</f>
        <v>#REF!</v>
      </c>
    </row>
    <row r="35" spans="1:22" x14ac:dyDescent="0.2">
      <c r="A35" s="16">
        <v>1945434578</v>
      </c>
      <c r="B35" s="16">
        <v>10</v>
      </c>
      <c r="C35" s="16" t="s">
        <v>52</v>
      </c>
      <c r="D35" s="16">
        <v>1937491120</v>
      </c>
      <c r="E35" s="6" t="s">
        <v>34</v>
      </c>
      <c r="F35" s="16" t="s">
        <v>76</v>
      </c>
      <c r="G35" s="6" t="s">
        <v>88</v>
      </c>
      <c r="H35" s="16">
        <v>5</v>
      </c>
      <c r="I35" s="16" t="s">
        <v>55</v>
      </c>
      <c r="J35" s="16" t="s">
        <v>56</v>
      </c>
      <c r="L35" s="16">
        <v>50</v>
      </c>
      <c r="M35" s="16">
        <v>5</v>
      </c>
      <c r="N35" s="16">
        <v>1</v>
      </c>
      <c r="O35" s="16">
        <v>1</v>
      </c>
      <c r="P35">
        <v>1817054216</v>
      </c>
      <c r="Q35">
        <v>2098</v>
      </c>
      <c r="S35" t="s">
        <v>82</v>
      </c>
      <c r="T35">
        <v>0</v>
      </c>
      <c r="U35" t="s">
        <v>58</v>
      </c>
      <c r="V35" t="e">
        <f>MATCH(D35,Отчет!#REF!,0)</f>
        <v>#REF!</v>
      </c>
    </row>
    <row r="36" spans="1:22" x14ac:dyDescent="0.2">
      <c r="A36" s="16">
        <v>1945434961</v>
      </c>
      <c r="B36" s="16">
        <v>7</v>
      </c>
      <c r="C36" s="16" t="s">
        <v>52</v>
      </c>
      <c r="D36" s="16">
        <v>1937491372</v>
      </c>
      <c r="E36" s="6" t="s">
        <v>51</v>
      </c>
      <c r="F36" s="16" t="s">
        <v>70</v>
      </c>
      <c r="G36" s="6" t="s">
        <v>88</v>
      </c>
      <c r="H36" s="16">
        <v>5</v>
      </c>
      <c r="I36" s="16" t="s">
        <v>55</v>
      </c>
      <c r="J36" s="16" t="s">
        <v>56</v>
      </c>
      <c r="L36" s="16">
        <v>35</v>
      </c>
      <c r="M36" s="16">
        <v>5</v>
      </c>
      <c r="N36" s="16">
        <v>1</v>
      </c>
      <c r="O36" s="16">
        <v>1</v>
      </c>
      <c r="P36">
        <v>1817054216</v>
      </c>
      <c r="Q36">
        <v>2098</v>
      </c>
      <c r="S36" t="s">
        <v>82</v>
      </c>
      <c r="T36">
        <v>0</v>
      </c>
      <c r="U36" t="s">
        <v>58</v>
      </c>
      <c r="V36" t="e">
        <f>MATCH(D36,Отчет!#REF!,0)</f>
        <v>#REF!</v>
      </c>
    </row>
    <row r="37" spans="1:22" x14ac:dyDescent="0.2">
      <c r="A37" s="16">
        <v>1945434596</v>
      </c>
      <c r="B37" s="16">
        <v>6</v>
      </c>
      <c r="C37" s="16" t="s">
        <v>52</v>
      </c>
      <c r="D37" s="16">
        <v>1937491136</v>
      </c>
      <c r="E37" s="6" t="s">
        <v>35</v>
      </c>
      <c r="F37" s="16" t="s">
        <v>80</v>
      </c>
      <c r="G37" s="6" t="s">
        <v>88</v>
      </c>
      <c r="H37" s="16">
        <v>5</v>
      </c>
      <c r="I37" s="16" t="s">
        <v>55</v>
      </c>
      <c r="J37" s="16" t="s">
        <v>56</v>
      </c>
      <c r="L37" s="16">
        <v>30</v>
      </c>
      <c r="M37" s="16">
        <v>5</v>
      </c>
      <c r="N37" s="16">
        <v>1</v>
      </c>
      <c r="O37" s="16">
        <v>1</v>
      </c>
      <c r="P37">
        <v>1817054216</v>
      </c>
      <c r="Q37">
        <v>2098</v>
      </c>
      <c r="S37" t="s">
        <v>82</v>
      </c>
      <c r="T37">
        <v>0</v>
      </c>
      <c r="U37" t="s">
        <v>58</v>
      </c>
      <c r="V37" t="e">
        <f>MATCH(D37,Отчет!#REF!,0)</f>
        <v>#REF!</v>
      </c>
    </row>
    <row r="38" spans="1:22" x14ac:dyDescent="0.2">
      <c r="A38" s="16">
        <v>1945434943</v>
      </c>
      <c r="B38" s="16">
        <v>6</v>
      </c>
      <c r="C38" s="16" t="s">
        <v>52</v>
      </c>
      <c r="D38" s="16">
        <v>1937491358</v>
      </c>
      <c r="E38" s="6" t="s">
        <v>50</v>
      </c>
      <c r="F38" s="16" t="s">
        <v>59</v>
      </c>
      <c r="G38" s="6" t="s">
        <v>88</v>
      </c>
      <c r="H38" s="16">
        <v>5</v>
      </c>
      <c r="I38" s="16" t="s">
        <v>55</v>
      </c>
      <c r="J38" s="16" t="s">
        <v>56</v>
      </c>
      <c r="L38" s="16">
        <v>30</v>
      </c>
      <c r="M38" s="16">
        <v>5</v>
      </c>
      <c r="N38" s="16">
        <v>1</v>
      </c>
      <c r="O38" s="16">
        <v>1</v>
      </c>
      <c r="P38">
        <v>1817054216</v>
      </c>
      <c r="Q38">
        <v>2098</v>
      </c>
      <c r="S38" t="s">
        <v>82</v>
      </c>
      <c r="T38">
        <v>0</v>
      </c>
      <c r="U38" t="s">
        <v>58</v>
      </c>
      <c r="V38" t="e">
        <f>MATCH(D38,Отчет!#REF!,0)</f>
        <v>#REF!</v>
      </c>
    </row>
    <row r="39" spans="1:22" x14ac:dyDescent="0.2">
      <c r="A39" s="16">
        <v>1945434640</v>
      </c>
      <c r="B39" s="16">
        <v>10</v>
      </c>
      <c r="C39" s="16" t="s">
        <v>52</v>
      </c>
      <c r="D39" s="16">
        <v>1937491167</v>
      </c>
      <c r="E39" s="6" t="s">
        <v>36</v>
      </c>
      <c r="F39" s="16" t="s">
        <v>67</v>
      </c>
      <c r="G39" s="6" t="s">
        <v>88</v>
      </c>
      <c r="H39" s="16">
        <v>5</v>
      </c>
      <c r="I39" s="16" t="s">
        <v>55</v>
      </c>
      <c r="J39" s="16" t="s">
        <v>56</v>
      </c>
      <c r="L39" s="16">
        <v>50</v>
      </c>
      <c r="M39" s="16">
        <v>5</v>
      </c>
      <c r="N39" s="16">
        <v>1</v>
      </c>
      <c r="O39" s="16">
        <v>1</v>
      </c>
      <c r="P39">
        <v>1817054216</v>
      </c>
      <c r="Q39">
        <v>2098</v>
      </c>
      <c r="S39" t="s">
        <v>82</v>
      </c>
      <c r="T39">
        <v>0</v>
      </c>
      <c r="U39" t="s">
        <v>58</v>
      </c>
      <c r="V39" t="e">
        <f>MATCH(D39,Отчет!#REF!,0)</f>
        <v>#REF!</v>
      </c>
    </row>
    <row r="40" spans="1:22" x14ac:dyDescent="0.2">
      <c r="A40" s="16">
        <v>1945434659</v>
      </c>
      <c r="B40" s="16">
        <v>9</v>
      </c>
      <c r="C40" s="16" t="s">
        <v>52</v>
      </c>
      <c r="D40" s="16">
        <v>1937491180</v>
      </c>
      <c r="E40" s="6" t="s">
        <v>37</v>
      </c>
      <c r="F40" s="16" t="s">
        <v>78</v>
      </c>
      <c r="G40" s="6" t="s">
        <v>88</v>
      </c>
      <c r="H40" s="16">
        <v>5</v>
      </c>
      <c r="I40" s="16" t="s">
        <v>55</v>
      </c>
      <c r="J40" s="16" t="s">
        <v>56</v>
      </c>
      <c r="L40" s="16">
        <v>45</v>
      </c>
      <c r="M40" s="16">
        <v>5</v>
      </c>
      <c r="N40" s="16">
        <v>1</v>
      </c>
      <c r="O40" s="16">
        <v>1</v>
      </c>
      <c r="P40">
        <v>1817054216</v>
      </c>
      <c r="Q40">
        <v>2098</v>
      </c>
      <c r="S40" t="s">
        <v>82</v>
      </c>
      <c r="T40">
        <v>0</v>
      </c>
      <c r="U40" t="s">
        <v>58</v>
      </c>
      <c r="V40" t="e">
        <f>MATCH(D40,Отчет!#REF!,0)</f>
        <v>#REF!</v>
      </c>
    </row>
    <row r="41" spans="1:22" x14ac:dyDescent="0.2">
      <c r="A41" s="16">
        <v>1945434678</v>
      </c>
      <c r="B41" s="16">
        <v>6</v>
      </c>
      <c r="C41" s="16" t="s">
        <v>52</v>
      </c>
      <c r="D41" s="16">
        <v>1937491194</v>
      </c>
      <c r="E41" s="6" t="s">
        <v>38</v>
      </c>
      <c r="F41" s="16" t="s">
        <v>75</v>
      </c>
      <c r="G41" s="6" t="s">
        <v>88</v>
      </c>
      <c r="H41" s="16">
        <v>5</v>
      </c>
      <c r="I41" s="16" t="s">
        <v>55</v>
      </c>
      <c r="J41" s="16" t="s">
        <v>56</v>
      </c>
      <c r="L41" s="16">
        <v>30</v>
      </c>
      <c r="M41" s="16">
        <v>5</v>
      </c>
      <c r="N41" s="16">
        <v>1</v>
      </c>
      <c r="O41" s="16">
        <v>1</v>
      </c>
      <c r="P41">
        <v>1817054216</v>
      </c>
      <c r="Q41">
        <v>2098</v>
      </c>
      <c r="S41" t="s">
        <v>82</v>
      </c>
      <c r="T41">
        <v>0</v>
      </c>
      <c r="U41" t="s">
        <v>58</v>
      </c>
      <c r="V41" t="e">
        <f>MATCH(D41,Отчет!#REF!,0)</f>
        <v>#REF!</v>
      </c>
    </row>
    <row r="42" spans="1:22" x14ac:dyDescent="0.2">
      <c r="A42" s="16">
        <v>1945434702</v>
      </c>
      <c r="B42" s="16">
        <v>10</v>
      </c>
      <c r="C42" s="16" t="s">
        <v>52</v>
      </c>
      <c r="D42" s="16">
        <v>1937491207</v>
      </c>
      <c r="E42" s="6" t="s">
        <v>39</v>
      </c>
      <c r="F42" s="16" t="s">
        <v>66</v>
      </c>
      <c r="G42" s="6" t="s">
        <v>88</v>
      </c>
      <c r="H42" s="16">
        <v>5</v>
      </c>
      <c r="I42" s="16" t="s">
        <v>55</v>
      </c>
      <c r="J42" s="16" t="s">
        <v>56</v>
      </c>
      <c r="L42" s="16">
        <v>50</v>
      </c>
      <c r="M42" s="16">
        <v>5</v>
      </c>
      <c r="N42" s="16">
        <v>1</v>
      </c>
      <c r="O42" s="16">
        <v>1</v>
      </c>
      <c r="P42">
        <v>1817054216</v>
      </c>
      <c r="Q42">
        <v>2098</v>
      </c>
      <c r="S42" t="s">
        <v>82</v>
      </c>
      <c r="T42">
        <v>0</v>
      </c>
      <c r="U42" t="s">
        <v>58</v>
      </c>
      <c r="V42" t="e">
        <f>MATCH(D42,Отчет!#REF!,0)</f>
        <v>#REF!</v>
      </c>
    </row>
    <row r="43" spans="1:22" x14ac:dyDescent="0.2">
      <c r="A43" s="16">
        <v>1945434722</v>
      </c>
      <c r="B43" s="16">
        <v>7</v>
      </c>
      <c r="C43" s="16" t="s">
        <v>52</v>
      </c>
      <c r="D43" s="16">
        <v>1937491221</v>
      </c>
      <c r="E43" s="6" t="s">
        <v>40</v>
      </c>
      <c r="F43" s="16" t="s">
        <v>62</v>
      </c>
      <c r="G43" s="6" t="s">
        <v>88</v>
      </c>
      <c r="H43" s="16">
        <v>5</v>
      </c>
      <c r="I43" s="16" t="s">
        <v>55</v>
      </c>
      <c r="J43" s="16" t="s">
        <v>56</v>
      </c>
      <c r="L43" s="16">
        <v>35</v>
      </c>
      <c r="M43" s="16">
        <v>5</v>
      </c>
      <c r="N43" s="16">
        <v>1</v>
      </c>
      <c r="O43" s="16">
        <v>1</v>
      </c>
      <c r="P43">
        <v>1817054216</v>
      </c>
      <c r="Q43">
        <v>2098</v>
      </c>
      <c r="S43" t="s">
        <v>82</v>
      </c>
      <c r="T43">
        <v>0</v>
      </c>
      <c r="U43" t="s">
        <v>58</v>
      </c>
      <c r="V43" t="e">
        <f>MATCH(D43,Отчет!#REF!,0)</f>
        <v>#REF!</v>
      </c>
    </row>
    <row r="44" spans="1:22" x14ac:dyDescent="0.2">
      <c r="A44" s="16">
        <v>1945434744</v>
      </c>
      <c r="B44" s="16">
        <v>5</v>
      </c>
      <c r="C44" s="16" t="s">
        <v>52</v>
      </c>
      <c r="D44" s="16">
        <v>1937491235</v>
      </c>
      <c r="E44" s="6" t="s">
        <v>41</v>
      </c>
      <c r="F44" s="16" t="s">
        <v>63</v>
      </c>
      <c r="G44" s="6" t="s">
        <v>88</v>
      </c>
      <c r="H44" s="16">
        <v>5</v>
      </c>
      <c r="I44" s="16" t="s">
        <v>55</v>
      </c>
      <c r="J44" s="16" t="s">
        <v>56</v>
      </c>
      <c r="L44" s="16">
        <v>25</v>
      </c>
      <c r="M44" s="16">
        <v>5</v>
      </c>
      <c r="N44" s="16">
        <v>1</v>
      </c>
      <c r="O44" s="16">
        <v>1</v>
      </c>
      <c r="P44">
        <v>1817054216</v>
      </c>
      <c r="Q44">
        <v>2098</v>
      </c>
      <c r="S44" t="s">
        <v>82</v>
      </c>
      <c r="T44">
        <v>0</v>
      </c>
      <c r="U44" t="s">
        <v>58</v>
      </c>
      <c r="V44" t="e">
        <f>MATCH(D44,Отчет!#REF!,0)</f>
        <v>#REF!</v>
      </c>
    </row>
    <row r="45" spans="1:22" x14ac:dyDescent="0.2">
      <c r="A45" s="16">
        <v>1945434762</v>
      </c>
      <c r="B45" s="16">
        <v>8</v>
      </c>
      <c r="C45" s="16" t="s">
        <v>52</v>
      </c>
      <c r="D45" s="16">
        <v>1937491248</v>
      </c>
      <c r="E45" s="6" t="s">
        <v>42</v>
      </c>
      <c r="F45" s="16" t="s">
        <v>60</v>
      </c>
      <c r="G45" s="6" t="s">
        <v>88</v>
      </c>
      <c r="H45" s="16">
        <v>5</v>
      </c>
      <c r="I45" s="16" t="s">
        <v>55</v>
      </c>
      <c r="J45" s="16" t="s">
        <v>56</v>
      </c>
      <c r="L45" s="16">
        <v>40</v>
      </c>
      <c r="M45" s="16">
        <v>5</v>
      </c>
      <c r="N45" s="16">
        <v>1</v>
      </c>
      <c r="O45" s="16">
        <v>1</v>
      </c>
      <c r="P45">
        <v>1817054216</v>
      </c>
      <c r="Q45">
        <v>2098</v>
      </c>
      <c r="S45" t="s">
        <v>82</v>
      </c>
      <c r="T45">
        <v>0</v>
      </c>
      <c r="U45" t="s">
        <v>58</v>
      </c>
      <c r="V45" t="e">
        <f>MATCH(D45,Отчет!#REF!,0)</f>
        <v>#REF!</v>
      </c>
    </row>
    <row r="46" spans="1:22" x14ac:dyDescent="0.2">
      <c r="A46" s="16">
        <v>1945434782</v>
      </c>
      <c r="B46" s="16">
        <v>10</v>
      </c>
      <c r="C46" s="16" t="s">
        <v>52</v>
      </c>
      <c r="D46" s="16">
        <v>1937491262</v>
      </c>
      <c r="E46" s="6" t="s">
        <v>43</v>
      </c>
      <c r="F46" s="16" t="s">
        <v>84</v>
      </c>
      <c r="G46" s="6" t="s">
        <v>88</v>
      </c>
      <c r="H46" s="16">
        <v>5</v>
      </c>
      <c r="I46" s="16" t="s">
        <v>55</v>
      </c>
      <c r="J46" s="16" t="s">
        <v>56</v>
      </c>
      <c r="L46" s="16">
        <v>50</v>
      </c>
      <c r="M46" s="16">
        <v>5</v>
      </c>
      <c r="N46" s="16">
        <v>1</v>
      </c>
      <c r="O46" s="16">
        <v>1</v>
      </c>
      <c r="P46">
        <v>1817054216</v>
      </c>
      <c r="Q46">
        <v>2098</v>
      </c>
      <c r="S46" t="s">
        <v>82</v>
      </c>
      <c r="T46">
        <v>0</v>
      </c>
      <c r="U46" t="s">
        <v>58</v>
      </c>
      <c r="V46" t="e">
        <f>MATCH(D46,Отчет!#REF!,0)</f>
        <v>#REF!</v>
      </c>
    </row>
    <row r="47" spans="1:22" x14ac:dyDescent="0.2">
      <c r="A47" s="16">
        <v>1945434801</v>
      </c>
      <c r="B47" s="16">
        <v>4</v>
      </c>
      <c r="C47" s="16" t="s">
        <v>52</v>
      </c>
      <c r="D47" s="16">
        <v>1937491276</v>
      </c>
      <c r="E47" s="6" t="s">
        <v>44</v>
      </c>
      <c r="F47" s="16" t="s">
        <v>68</v>
      </c>
      <c r="G47" s="6" t="s">
        <v>88</v>
      </c>
      <c r="H47" s="16">
        <v>5</v>
      </c>
      <c r="I47" s="16" t="s">
        <v>55</v>
      </c>
      <c r="J47" s="16" t="s">
        <v>56</v>
      </c>
      <c r="L47" s="16">
        <v>20</v>
      </c>
      <c r="M47" s="16">
        <v>5</v>
      </c>
      <c r="N47" s="16">
        <v>1</v>
      </c>
      <c r="O47" s="16">
        <v>1</v>
      </c>
      <c r="P47">
        <v>1817054216</v>
      </c>
      <c r="Q47">
        <v>2098</v>
      </c>
      <c r="S47" t="s">
        <v>82</v>
      </c>
      <c r="T47">
        <v>0</v>
      </c>
      <c r="U47" t="s">
        <v>58</v>
      </c>
      <c r="V47" t="e">
        <f>MATCH(D47,Отчет!#REF!,0)</f>
        <v>#REF!</v>
      </c>
    </row>
    <row r="48" spans="1:22" x14ac:dyDescent="0.2">
      <c r="A48" s="16">
        <v>1945434819</v>
      </c>
      <c r="B48" s="16">
        <v>10</v>
      </c>
      <c r="C48" s="16" t="s">
        <v>52</v>
      </c>
      <c r="D48" s="16">
        <v>1937491290</v>
      </c>
      <c r="E48" s="6" t="s">
        <v>45</v>
      </c>
      <c r="F48" s="16" t="s">
        <v>53</v>
      </c>
      <c r="G48" s="6" t="s">
        <v>88</v>
      </c>
      <c r="H48" s="16">
        <v>5</v>
      </c>
      <c r="I48" s="16" t="s">
        <v>55</v>
      </c>
      <c r="J48" s="16" t="s">
        <v>56</v>
      </c>
      <c r="L48" s="16">
        <v>50</v>
      </c>
      <c r="M48" s="16">
        <v>5</v>
      </c>
      <c r="N48" s="16">
        <v>1</v>
      </c>
      <c r="O48" s="16">
        <v>1</v>
      </c>
      <c r="P48">
        <v>1817054216</v>
      </c>
      <c r="Q48">
        <v>2098</v>
      </c>
      <c r="S48" t="s">
        <v>82</v>
      </c>
      <c r="T48">
        <v>0</v>
      </c>
      <c r="U48" t="s">
        <v>58</v>
      </c>
      <c r="V48" t="e">
        <f>MATCH(D48,Отчет!#REF!,0)</f>
        <v>#REF!</v>
      </c>
    </row>
    <row r="49" spans="1:22" x14ac:dyDescent="0.2">
      <c r="A49" s="16">
        <v>1945434860</v>
      </c>
      <c r="B49" s="16">
        <v>10</v>
      </c>
      <c r="C49" s="16" t="s">
        <v>52</v>
      </c>
      <c r="D49" s="16">
        <v>1937491303</v>
      </c>
      <c r="E49" s="6" t="s">
        <v>46</v>
      </c>
      <c r="F49" s="16" t="s">
        <v>74</v>
      </c>
      <c r="G49" s="6" t="s">
        <v>88</v>
      </c>
      <c r="H49" s="16">
        <v>5</v>
      </c>
      <c r="I49" s="16" t="s">
        <v>55</v>
      </c>
      <c r="J49" s="16" t="s">
        <v>56</v>
      </c>
      <c r="L49" s="16">
        <v>50</v>
      </c>
      <c r="M49" s="16">
        <v>5</v>
      </c>
      <c r="N49" s="16">
        <v>1</v>
      </c>
      <c r="O49" s="16">
        <v>1</v>
      </c>
      <c r="P49">
        <v>1817054216</v>
      </c>
      <c r="Q49">
        <v>2098</v>
      </c>
      <c r="S49" t="s">
        <v>82</v>
      </c>
      <c r="T49">
        <v>0</v>
      </c>
      <c r="U49" t="s">
        <v>58</v>
      </c>
      <c r="V49" t="e">
        <f>MATCH(D49,Отчет!#REF!,0)</f>
        <v>#REF!</v>
      </c>
    </row>
    <row r="50" spans="1:22" x14ac:dyDescent="0.2">
      <c r="A50" s="16">
        <v>1945434882</v>
      </c>
      <c r="B50" s="16">
        <v>10</v>
      </c>
      <c r="C50" s="16" t="s">
        <v>52</v>
      </c>
      <c r="D50" s="16">
        <v>1937491317</v>
      </c>
      <c r="E50" s="6" t="s">
        <v>47</v>
      </c>
      <c r="F50" s="16" t="s">
        <v>86</v>
      </c>
      <c r="G50" s="6" t="s">
        <v>88</v>
      </c>
      <c r="H50" s="16">
        <v>5</v>
      </c>
      <c r="I50" s="16" t="s">
        <v>55</v>
      </c>
      <c r="J50" s="16" t="s">
        <v>56</v>
      </c>
      <c r="L50" s="16">
        <v>50</v>
      </c>
      <c r="M50" s="16">
        <v>5</v>
      </c>
      <c r="N50" s="16">
        <v>1</v>
      </c>
      <c r="O50" s="16">
        <v>1</v>
      </c>
      <c r="P50">
        <v>1817054216</v>
      </c>
      <c r="Q50">
        <v>2098</v>
      </c>
      <c r="S50" t="s">
        <v>82</v>
      </c>
      <c r="T50">
        <v>0</v>
      </c>
      <c r="U50" t="s">
        <v>58</v>
      </c>
      <c r="V50" t="e">
        <f>MATCH(D50,Отчет!#REF!,0)</f>
        <v>#REF!</v>
      </c>
    </row>
    <row r="51" spans="1:22" x14ac:dyDescent="0.2">
      <c r="A51" s="16">
        <v>1945434901</v>
      </c>
      <c r="B51" s="16">
        <v>4</v>
      </c>
      <c r="C51" s="16" t="s">
        <v>52</v>
      </c>
      <c r="D51" s="16">
        <v>1937491331</v>
      </c>
      <c r="E51" s="6" t="s">
        <v>48</v>
      </c>
      <c r="F51" s="16" t="s">
        <v>85</v>
      </c>
      <c r="G51" s="6" t="s">
        <v>88</v>
      </c>
      <c r="H51" s="16">
        <v>5</v>
      </c>
      <c r="I51" s="16" t="s">
        <v>55</v>
      </c>
      <c r="J51" s="16" t="s">
        <v>56</v>
      </c>
      <c r="L51" s="16">
        <v>20</v>
      </c>
      <c r="M51" s="16">
        <v>5</v>
      </c>
      <c r="N51" s="16">
        <v>1</v>
      </c>
      <c r="O51" s="16">
        <v>1</v>
      </c>
      <c r="P51">
        <v>1817054216</v>
      </c>
      <c r="Q51">
        <v>2098</v>
      </c>
      <c r="S51" t="s">
        <v>82</v>
      </c>
      <c r="T51">
        <v>0</v>
      </c>
      <c r="U51" t="s">
        <v>58</v>
      </c>
      <c r="V51" t="e">
        <f>MATCH(D51,Отчет!#REF!,0)</f>
        <v>#REF!</v>
      </c>
    </row>
    <row r="52" spans="1:22" x14ac:dyDescent="0.2">
      <c r="A52" s="16">
        <v>2100945720</v>
      </c>
      <c r="B52" s="16">
        <v>5</v>
      </c>
      <c r="C52" s="16" t="s">
        <v>52</v>
      </c>
      <c r="D52" s="16">
        <v>1937491345</v>
      </c>
      <c r="E52" s="6" t="s">
        <v>49</v>
      </c>
      <c r="F52" s="16" t="s">
        <v>73</v>
      </c>
      <c r="G52" s="6" t="s">
        <v>88</v>
      </c>
      <c r="H52" s="16">
        <v>5</v>
      </c>
      <c r="I52" s="16" t="s">
        <v>55</v>
      </c>
      <c r="J52" s="16" t="s">
        <v>56</v>
      </c>
      <c r="L52" s="16">
        <v>25</v>
      </c>
      <c r="M52" s="16">
        <v>5</v>
      </c>
      <c r="N52" s="16">
        <v>1</v>
      </c>
      <c r="O52" s="16">
        <v>1</v>
      </c>
      <c r="P52">
        <v>1817054033</v>
      </c>
      <c r="Q52">
        <v>2098</v>
      </c>
      <c r="S52" t="s">
        <v>82</v>
      </c>
      <c r="T52">
        <v>0</v>
      </c>
      <c r="U52" t="s">
        <v>58</v>
      </c>
      <c r="V52" t="e">
        <f>MATCH(D52,Отчет!#REF!,0)</f>
        <v>#REF!</v>
      </c>
    </row>
    <row r="53" spans="1:22" x14ac:dyDescent="0.2">
      <c r="A53" s="16">
        <v>1959492301</v>
      </c>
      <c r="B53" s="16">
        <v>8</v>
      </c>
      <c r="C53" s="16" t="s">
        <v>52</v>
      </c>
      <c r="D53" s="16">
        <v>1937491331</v>
      </c>
      <c r="E53" s="6" t="s">
        <v>48</v>
      </c>
      <c r="F53" s="16" t="s">
        <v>85</v>
      </c>
      <c r="G53" s="6" t="s">
        <v>89</v>
      </c>
      <c r="H53" s="16">
        <v>5</v>
      </c>
      <c r="I53" s="16" t="s">
        <v>55</v>
      </c>
      <c r="J53" s="16" t="s">
        <v>56</v>
      </c>
      <c r="L53" s="16">
        <v>40</v>
      </c>
      <c r="M53" s="16">
        <v>5</v>
      </c>
      <c r="N53" s="16">
        <v>1</v>
      </c>
      <c r="O53" s="16">
        <v>1</v>
      </c>
      <c r="P53">
        <v>1860262232</v>
      </c>
      <c r="Q53">
        <v>2098</v>
      </c>
      <c r="S53" t="s">
        <v>57</v>
      </c>
      <c r="T53">
        <v>0</v>
      </c>
      <c r="U53" t="s">
        <v>58</v>
      </c>
      <c r="V53" t="e">
        <f>MATCH(D53,Отчет!#REF!,0)</f>
        <v>#REF!</v>
      </c>
    </row>
    <row r="54" spans="1:22" x14ac:dyDescent="0.2">
      <c r="A54" s="16">
        <v>2161278266</v>
      </c>
      <c r="B54" s="16">
        <v>8</v>
      </c>
      <c r="C54" s="16" t="s">
        <v>52</v>
      </c>
      <c r="D54" s="16">
        <v>1937491136</v>
      </c>
      <c r="E54" s="6" t="s">
        <v>35</v>
      </c>
      <c r="F54" s="16" t="s">
        <v>80</v>
      </c>
      <c r="G54" s="6" t="s">
        <v>90</v>
      </c>
      <c r="H54" s="16">
        <v>4</v>
      </c>
      <c r="I54" s="16" t="s">
        <v>55</v>
      </c>
      <c r="J54" s="16" t="s">
        <v>56</v>
      </c>
      <c r="L54" s="16">
        <v>32</v>
      </c>
      <c r="M54" s="16">
        <v>4</v>
      </c>
      <c r="N54" s="16">
        <v>1</v>
      </c>
      <c r="O54" s="16">
        <v>1</v>
      </c>
      <c r="P54">
        <v>1865652584</v>
      </c>
      <c r="Q54">
        <v>2098</v>
      </c>
      <c r="S54" t="s">
        <v>82</v>
      </c>
      <c r="T54">
        <v>0</v>
      </c>
      <c r="U54" t="s">
        <v>58</v>
      </c>
      <c r="V54" t="e">
        <f>MATCH(D54,Отчет!#REF!,0)</f>
        <v>#REF!</v>
      </c>
    </row>
    <row r="55" spans="1:22" x14ac:dyDescent="0.2">
      <c r="A55" s="16">
        <v>1959107110</v>
      </c>
      <c r="B55" s="16">
        <v>9</v>
      </c>
      <c r="C55" s="16" t="s">
        <v>52</v>
      </c>
      <c r="D55" s="16">
        <v>1937491207</v>
      </c>
      <c r="E55" s="6" t="s">
        <v>39</v>
      </c>
      <c r="F55" s="16" t="s">
        <v>66</v>
      </c>
      <c r="G55" s="6" t="s">
        <v>91</v>
      </c>
      <c r="H55" s="16">
        <v>3</v>
      </c>
      <c r="I55" s="16" t="s">
        <v>55</v>
      </c>
      <c r="J55" s="16" t="s">
        <v>56</v>
      </c>
      <c r="L55" s="16">
        <v>27</v>
      </c>
      <c r="M55" s="16">
        <v>3</v>
      </c>
      <c r="N55" s="16">
        <v>1</v>
      </c>
      <c r="O55" s="16">
        <v>1</v>
      </c>
      <c r="P55">
        <v>1860262232</v>
      </c>
      <c r="Q55">
        <v>2098</v>
      </c>
      <c r="S55" t="s">
        <v>57</v>
      </c>
      <c r="T55">
        <v>0</v>
      </c>
      <c r="U55" t="s">
        <v>58</v>
      </c>
      <c r="V55" t="e">
        <f>MATCH(D55,Отчет!#REF!,0)</f>
        <v>#REF!</v>
      </c>
    </row>
    <row r="56" spans="1:22" x14ac:dyDescent="0.2">
      <c r="A56" s="16">
        <v>1959490836</v>
      </c>
      <c r="B56" s="16">
        <v>9</v>
      </c>
      <c r="C56" s="16" t="s">
        <v>52</v>
      </c>
      <c r="D56" s="16">
        <v>1937491317</v>
      </c>
      <c r="E56" s="6" t="s">
        <v>47</v>
      </c>
      <c r="F56" s="16" t="s">
        <v>86</v>
      </c>
      <c r="G56" s="6" t="s">
        <v>91</v>
      </c>
      <c r="H56" s="16">
        <v>3</v>
      </c>
      <c r="I56" s="16" t="s">
        <v>55</v>
      </c>
      <c r="J56" s="16" t="s">
        <v>56</v>
      </c>
      <c r="L56" s="16">
        <v>27</v>
      </c>
      <c r="M56" s="16">
        <v>3</v>
      </c>
      <c r="N56" s="16">
        <v>1</v>
      </c>
      <c r="O56" s="16">
        <v>1</v>
      </c>
      <c r="P56">
        <v>1860262232</v>
      </c>
      <c r="Q56">
        <v>2098</v>
      </c>
      <c r="S56" t="s">
        <v>57</v>
      </c>
      <c r="T56">
        <v>0</v>
      </c>
      <c r="U56" t="s">
        <v>58</v>
      </c>
      <c r="V56" t="e">
        <f>MATCH(D56,Отчет!#REF!,0)</f>
        <v>#REF!</v>
      </c>
    </row>
    <row r="57" spans="1:22" x14ac:dyDescent="0.2">
      <c r="A57" s="16">
        <v>1959096089</v>
      </c>
      <c r="B57" s="16">
        <v>10</v>
      </c>
      <c r="C57" s="16" t="s">
        <v>52</v>
      </c>
      <c r="D57" s="16">
        <v>1937491180</v>
      </c>
      <c r="E57" s="6" t="s">
        <v>37</v>
      </c>
      <c r="F57" s="16" t="s">
        <v>78</v>
      </c>
      <c r="G57" s="6" t="s">
        <v>92</v>
      </c>
      <c r="H57" s="16">
        <v>3</v>
      </c>
      <c r="I57" s="16" t="s">
        <v>55</v>
      </c>
      <c r="J57" s="16" t="s">
        <v>56</v>
      </c>
      <c r="L57" s="16">
        <v>30</v>
      </c>
      <c r="M57" s="16">
        <v>3</v>
      </c>
      <c r="N57" s="16">
        <v>1</v>
      </c>
      <c r="O57" s="16">
        <v>1</v>
      </c>
      <c r="P57">
        <v>1860262232</v>
      </c>
      <c r="Q57">
        <v>2098</v>
      </c>
      <c r="S57" t="s">
        <v>57</v>
      </c>
      <c r="T57">
        <v>0</v>
      </c>
      <c r="U57" t="s">
        <v>58</v>
      </c>
      <c r="V57" t="e">
        <f>MATCH(D57,Отчет!#REF!,0)</f>
        <v>#REF!</v>
      </c>
    </row>
    <row r="58" spans="1:22" x14ac:dyDescent="0.2">
      <c r="A58" s="16">
        <v>1983237567</v>
      </c>
      <c r="B58" s="16">
        <v>7</v>
      </c>
      <c r="C58" s="16" t="s">
        <v>52</v>
      </c>
      <c r="D58" s="16">
        <v>1937491345</v>
      </c>
      <c r="E58" s="6" t="s">
        <v>49</v>
      </c>
      <c r="F58" s="16" t="s">
        <v>73</v>
      </c>
      <c r="G58" s="6" t="s">
        <v>93</v>
      </c>
      <c r="H58" s="16">
        <v>3</v>
      </c>
      <c r="I58" s="16" t="s">
        <v>55</v>
      </c>
      <c r="J58" s="16" t="s">
        <v>56</v>
      </c>
      <c r="L58" s="16">
        <v>21</v>
      </c>
      <c r="M58" s="16">
        <v>3</v>
      </c>
      <c r="N58" s="16">
        <v>1</v>
      </c>
      <c r="O58" s="16">
        <v>1</v>
      </c>
      <c r="P58">
        <v>1860262232</v>
      </c>
      <c r="Q58">
        <v>2098</v>
      </c>
      <c r="S58" t="s">
        <v>57</v>
      </c>
      <c r="T58">
        <v>0</v>
      </c>
      <c r="U58" t="s">
        <v>58</v>
      </c>
      <c r="V58" t="e">
        <f>MATCH(D58,Отчет!#REF!,0)</f>
        <v>#REF!</v>
      </c>
    </row>
    <row r="59" spans="1:22" x14ac:dyDescent="0.2">
      <c r="A59" s="16">
        <v>1978878087</v>
      </c>
      <c r="B59" s="16">
        <v>10</v>
      </c>
      <c r="C59" s="16" t="s">
        <v>52</v>
      </c>
      <c r="D59" s="16">
        <v>1937491372</v>
      </c>
      <c r="E59" s="6" t="s">
        <v>51</v>
      </c>
      <c r="F59" s="16" t="s">
        <v>70</v>
      </c>
      <c r="G59" s="6" t="s">
        <v>94</v>
      </c>
      <c r="H59" s="16">
        <v>3</v>
      </c>
      <c r="I59" s="16" t="s">
        <v>55</v>
      </c>
      <c r="J59" s="16" t="s">
        <v>56</v>
      </c>
      <c r="L59" s="16">
        <v>30</v>
      </c>
      <c r="M59" s="16">
        <v>3</v>
      </c>
      <c r="N59" s="16">
        <v>1</v>
      </c>
      <c r="O59" s="16">
        <v>1</v>
      </c>
      <c r="P59">
        <v>1860262232</v>
      </c>
      <c r="Q59">
        <v>2098</v>
      </c>
      <c r="S59" t="s">
        <v>57</v>
      </c>
      <c r="T59">
        <v>0</v>
      </c>
      <c r="U59" t="s">
        <v>58</v>
      </c>
      <c r="V59" t="e">
        <f>MATCH(D59,Отчет!#REF!,0)</f>
        <v>#REF!</v>
      </c>
    </row>
    <row r="60" spans="1:22" x14ac:dyDescent="0.2">
      <c r="A60" s="16">
        <v>1959480983</v>
      </c>
      <c r="B60" s="16">
        <v>10</v>
      </c>
      <c r="C60" s="16" t="s">
        <v>52</v>
      </c>
      <c r="D60" s="16">
        <v>1937491290</v>
      </c>
      <c r="E60" s="6" t="s">
        <v>45</v>
      </c>
      <c r="F60" s="16" t="s">
        <v>53</v>
      </c>
      <c r="G60" s="6" t="s">
        <v>94</v>
      </c>
      <c r="H60" s="16">
        <v>3</v>
      </c>
      <c r="I60" s="16" t="s">
        <v>55</v>
      </c>
      <c r="J60" s="16" t="s">
        <v>56</v>
      </c>
      <c r="L60" s="16">
        <v>30</v>
      </c>
      <c r="M60" s="16">
        <v>3</v>
      </c>
      <c r="N60" s="16">
        <v>1</v>
      </c>
      <c r="O60" s="16">
        <v>1</v>
      </c>
      <c r="P60">
        <v>1860262232</v>
      </c>
      <c r="Q60">
        <v>2098</v>
      </c>
      <c r="S60" t="s">
        <v>57</v>
      </c>
      <c r="T60">
        <v>0</v>
      </c>
      <c r="U60" t="s">
        <v>58</v>
      </c>
      <c r="V60" t="e">
        <f>MATCH(D60,Отчет!#REF!,0)</f>
        <v>#REF!</v>
      </c>
    </row>
    <row r="61" spans="1:22" x14ac:dyDescent="0.2">
      <c r="A61" s="16">
        <v>1959110113</v>
      </c>
      <c r="B61" s="16">
        <v>10</v>
      </c>
      <c r="C61" s="16" t="s">
        <v>52</v>
      </c>
      <c r="D61" s="16">
        <v>1937491235</v>
      </c>
      <c r="E61" s="6" t="s">
        <v>41</v>
      </c>
      <c r="F61" s="16" t="s">
        <v>63</v>
      </c>
      <c r="G61" s="6" t="s">
        <v>95</v>
      </c>
      <c r="H61" s="16">
        <v>3</v>
      </c>
      <c r="I61" s="16" t="s">
        <v>55</v>
      </c>
      <c r="J61" s="16" t="s">
        <v>56</v>
      </c>
      <c r="L61" s="16">
        <v>30</v>
      </c>
      <c r="M61" s="16">
        <v>3</v>
      </c>
      <c r="N61" s="16">
        <v>1</v>
      </c>
      <c r="O61" s="16">
        <v>1</v>
      </c>
      <c r="P61">
        <v>1860262232</v>
      </c>
      <c r="Q61">
        <v>2098</v>
      </c>
      <c r="S61" t="s">
        <v>57</v>
      </c>
      <c r="T61">
        <v>0</v>
      </c>
      <c r="U61" t="s">
        <v>58</v>
      </c>
      <c r="V61" t="e">
        <f>MATCH(D61,Отчет!#REF!,0)</f>
        <v>#REF!</v>
      </c>
    </row>
    <row r="62" spans="1:22" x14ac:dyDescent="0.2">
      <c r="A62" s="16">
        <v>1959473388</v>
      </c>
      <c r="B62" s="16">
        <v>10</v>
      </c>
      <c r="C62" s="16" t="s">
        <v>52</v>
      </c>
      <c r="D62" s="16">
        <v>1937491136</v>
      </c>
      <c r="E62" s="6" t="s">
        <v>35</v>
      </c>
      <c r="F62" s="16" t="s">
        <v>80</v>
      </c>
      <c r="G62" s="6" t="s">
        <v>95</v>
      </c>
      <c r="H62" s="16">
        <v>3</v>
      </c>
      <c r="I62" s="16" t="s">
        <v>55</v>
      </c>
      <c r="J62" s="16" t="s">
        <v>56</v>
      </c>
      <c r="L62" s="16">
        <v>30</v>
      </c>
      <c r="M62" s="16">
        <v>3</v>
      </c>
      <c r="N62" s="16">
        <v>1</v>
      </c>
      <c r="O62" s="16">
        <v>1</v>
      </c>
      <c r="P62">
        <v>1860262232</v>
      </c>
      <c r="Q62">
        <v>2098</v>
      </c>
      <c r="S62" t="s">
        <v>57</v>
      </c>
      <c r="T62">
        <v>0</v>
      </c>
      <c r="U62" t="s">
        <v>58</v>
      </c>
      <c r="V62" t="e">
        <f>MATCH(D62,Отчет!#REF!,0)</f>
        <v>#REF!</v>
      </c>
    </row>
    <row r="63" spans="1:22" x14ac:dyDescent="0.2">
      <c r="A63" s="16">
        <v>2044426687</v>
      </c>
      <c r="B63" s="16">
        <v>10</v>
      </c>
      <c r="C63" s="16" t="s">
        <v>52</v>
      </c>
      <c r="D63" s="16">
        <v>1937491372</v>
      </c>
      <c r="E63" s="6" t="s">
        <v>51</v>
      </c>
      <c r="F63" s="16" t="s">
        <v>70</v>
      </c>
      <c r="G63" s="6" t="s">
        <v>96</v>
      </c>
      <c r="H63" s="16">
        <v>3</v>
      </c>
      <c r="I63" s="16" t="s">
        <v>55</v>
      </c>
      <c r="J63" s="16" t="s">
        <v>56</v>
      </c>
      <c r="L63" s="16">
        <v>30</v>
      </c>
      <c r="M63" s="16">
        <v>3</v>
      </c>
      <c r="N63" s="16">
        <v>1</v>
      </c>
      <c r="O63" s="16">
        <v>1</v>
      </c>
      <c r="P63">
        <v>1860262232</v>
      </c>
      <c r="Q63">
        <v>2098</v>
      </c>
      <c r="S63" t="s">
        <v>57</v>
      </c>
      <c r="T63">
        <v>0</v>
      </c>
      <c r="U63" t="s">
        <v>58</v>
      </c>
      <c r="V63" t="e">
        <f>MATCH(D63,Отчет!#REF!,0)</f>
        <v>#REF!</v>
      </c>
    </row>
    <row r="64" spans="1:22" x14ac:dyDescent="0.2">
      <c r="A64" s="16">
        <v>2026676504</v>
      </c>
      <c r="B64" s="16">
        <v>10</v>
      </c>
      <c r="C64" s="16" t="s">
        <v>52</v>
      </c>
      <c r="D64" s="16">
        <v>1937491303</v>
      </c>
      <c r="E64" s="6" t="s">
        <v>46</v>
      </c>
      <c r="F64" s="16" t="s">
        <v>74</v>
      </c>
      <c r="G64" s="6" t="s">
        <v>97</v>
      </c>
      <c r="H64" s="16">
        <v>3</v>
      </c>
      <c r="I64" s="16" t="s">
        <v>55</v>
      </c>
      <c r="J64" s="16" t="s">
        <v>56</v>
      </c>
      <c r="L64" s="16">
        <v>30</v>
      </c>
      <c r="M64" s="16">
        <v>3</v>
      </c>
      <c r="N64" s="16">
        <v>1</v>
      </c>
      <c r="O64" s="16">
        <v>1</v>
      </c>
      <c r="P64">
        <v>1860262232</v>
      </c>
      <c r="Q64">
        <v>2098</v>
      </c>
      <c r="S64" t="s">
        <v>57</v>
      </c>
      <c r="T64">
        <v>0</v>
      </c>
      <c r="U64" t="s">
        <v>58</v>
      </c>
      <c r="V64" t="e">
        <f>MATCH(D64,Отчет!#REF!,0)</f>
        <v>#REF!</v>
      </c>
    </row>
    <row r="65" spans="1:22" x14ac:dyDescent="0.2">
      <c r="A65" s="16">
        <v>1959103379</v>
      </c>
      <c r="B65" s="16">
        <v>7</v>
      </c>
      <c r="C65" s="16" t="s">
        <v>52</v>
      </c>
      <c r="D65" s="16">
        <v>1937491194</v>
      </c>
      <c r="E65" s="6" t="s">
        <v>38</v>
      </c>
      <c r="F65" s="16" t="s">
        <v>75</v>
      </c>
      <c r="G65" s="6" t="s">
        <v>97</v>
      </c>
      <c r="H65" s="16">
        <v>3</v>
      </c>
      <c r="I65" s="16" t="s">
        <v>55</v>
      </c>
      <c r="J65" s="16" t="s">
        <v>56</v>
      </c>
      <c r="L65" s="16">
        <v>21</v>
      </c>
      <c r="M65" s="16">
        <v>3</v>
      </c>
      <c r="N65" s="16">
        <v>1</v>
      </c>
      <c r="O65" s="16">
        <v>1</v>
      </c>
      <c r="P65">
        <v>1860262232</v>
      </c>
      <c r="Q65">
        <v>2098</v>
      </c>
      <c r="S65" t="s">
        <v>57</v>
      </c>
      <c r="T65">
        <v>0</v>
      </c>
      <c r="U65" t="s">
        <v>58</v>
      </c>
      <c r="V65" t="e">
        <f>MATCH(D65,Отчет!#REF!,0)</f>
        <v>#REF!</v>
      </c>
    </row>
    <row r="66" spans="1:22" x14ac:dyDescent="0.2">
      <c r="A66" s="16">
        <v>1959473292</v>
      </c>
      <c r="B66" s="16">
        <v>9</v>
      </c>
      <c r="C66" s="16" t="s">
        <v>52</v>
      </c>
      <c r="D66" s="16">
        <v>1937491136</v>
      </c>
      <c r="E66" s="6" t="s">
        <v>35</v>
      </c>
      <c r="F66" s="16" t="s">
        <v>80</v>
      </c>
      <c r="G66" s="6" t="s">
        <v>97</v>
      </c>
      <c r="H66" s="16">
        <v>3</v>
      </c>
      <c r="I66" s="16" t="s">
        <v>55</v>
      </c>
      <c r="J66" s="16" t="s">
        <v>56</v>
      </c>
      <c r="L66" s="16">
        <v>27</v>
      </c>
      <c r="M66" s="16">
        <v>3</v>
      </c>
      <c r="N66" s="16">
        <v>1</v>
      </c>
      <c r="O66" s="16">
        <v>1</v>
      </c>
      <c r="P66">
        <v>1860262232</v>
      </c>
      <c r="Q66">
        <v>2098</v>
      </c>
      <c r="S66" t="s">
        <v>57</v>
      </c>
      <c r="T66">
        <v>0</v>
      </c>
      <c r="U66" t="s">
        <v>58</v>
      </c>
      <c r="V66" t="e">
        <f>MATCH(D66,Отчет!#REF!,0)</f>
        <v>#REF!</v>
      </c>
    </row>
    <row r="67" spans="1:22" x14ac:dyDescent="0.2">
      <c r="A67" s="16">
        <v>1959107289</v>
      </c>
      <c r="B67" s="16">
        <v>10</v>
      </c>
      <c r="C67" s="16" t="s">
        <v>52</v>
      </c>
      <c r="D67" s="16">
        <v>1937491207</v>
      </c>
      <c r="E67" s="6" t="s">
        <v>39</v>
      </c>
      <c r="F67" s="16" t="s">
        <v>66</v>
      </c>
      <c r="G67" s="6" t="s">
        <v>97</v>
      </c>
      <c r="H67" s="16">
        <v>3</v>
      </c>
      <c r="I67" s="16" t="s">
        <v>55</v>
      </c>
      <c r="J67" s="16" t="s">
        <v>56</v>
      </c>
      <c r="L67" s="16">
        <v>30</v>
      </c>
      <c r="M67" s="16">
        <v>3</v>
      </c>
      <c r="N67" s="16">
        <v>1</v>
      </c>
      <c r="O67" s="16">
        <v>1</v>
      </c>
      <c r="P67">
        <v>1860262232</v>
      </c>
      <c r="Q67">
        <v>2098</v>
      </c>
      <c r="S67" t="s">
        <v>57</v>
      </c>
      <c r="T67">
        <v>0</v>
      </c>
      <c r="U67" t="s">
        <v>58</v>
      </c>
      <c r="V67" t="e">
        <f>MATCH(D67,Отчет!#REF!,0)</f>
        <v>#REF!</v>
      </c>
    </row>
    <row r="68" spans="1:22" x14ac:dyDescent="0.2">
      <c r="A68" s="16">
        <v>1959490759</v>
      </c>
      <c r="B68" s="16">
        <v>10</v>
      </c>
      <c r="C68" s="16" t="s">
        <v>52</v>
      </c>
      <c r="D68" s="16">
        <v>1937491317</v>
      </c>
      <c r="E68" s="6" t="s">
        <v>47</v>
      </c>
      <c r="F68" s="16" t="s">
        <v>86</v>
      </c>
      <c r="G68" s="6" t="s">
        <v>97</v>
      </c>
      <c r="H68" s="16">
        <v>3</v>
      </c>
      <c r="I68" s="16" t="s">
        <v>55</v>
      </c>
      <c r="J68" s="16" t="s">
        <v>56</v>
      </c>
      <c r="L68" s="16">
        <v>30</v>
      </c>
      <c r="M68" s="16">
        <v>3</v>
      </c>
      <c r="N68" s="16">
        <v>1</v>
      </c>
      <c r="O68" s="16">
        <v>1</v>
      </c>
      <c r="P68">
        <v>1860262232</v>
      </c>
      <c r="Q68">
        <v>2098</v>
      </c>
      <c r="S68" t="s">
        <v>57</v>
      </c>
      <c r="T68">
        <v>0</v>
      </c>
      <c r="U68" t="s">
        <v>58</v>
      </c>
      <c r="V68" t="e">
        <f>MATCH(D68,Отчет!#REF!,0)</f>
        <v>#REF!</v>
      </c>
    </row>
    <row r="69" spans="1:22" x14ac:dyDescent="0.2">
      <c r="A69" s="16">
        <v>1959109908</v>
      </c>
      <c r="B69" s="16">
        <v>5</v>
      </c>
      <c r="C69" s="16" t="s">
        <v>52</v>
      </c>
      <c r="D69" s="16">
        <v>1937491235</v>
      </c>
      <c r="E69" s="6" t="s">
        <v>41</v>
      </c>
      <c r="F69" s="16" t="s">
        <v>63</v>
      </c>
      <c r="G69" s="6" t="s">
        <v>97</v>
      </c>
      <c r="H69" s="16">
        <v>3</v>
      </c>
      <c r="I69" s="16" t="s">
        <v>55</v>
      </c>
      <c r="J69" s="16" t="s">
        <v>56</v>
      </c>
      <c r="L69" s="16">
        <v>15</v>
      </c>
      <c r="M69" s="16">
        <v>3</v>
      </c>
      <c r="N69" s="16">
        <v>1</v>
      </c>
      <c r="O69" s="16">
        <v>1</v>
      </c>
      <c r="P69">
        <v>1860262232</v>
      </c>
      <c r="Q69">
        <v>2098</v>
      </c>
      <c r="S69" t="s">
        <v>57</v>
      </c>
      <c r="T69">
        <v>0</v>
      </c>
      <c r="U69" t="s">
        <v>58</v>
      </c>
      <c r="V69" t="e">
        <f>MATCH(D69,Отчет!#REF!,0)</f>
        <v>#REF!</v>
      </c>
    </row>
    <row r="70" spans="1:22" x14ac:dyDescent="0.2">
      <c r="A70" s="16">
        <v>1959096211</v>
      </c>
      <c r="B70" s="16">
        <v>6</v>
      </c>
      <c r="C70" s="16" t="s">
        <v>52</v>
      </c>
      <c r="D70" s="16">
        <v>1937491180</v>
      </c>
      <c r="E70" s="6" t="s">
        <v>37</v>
      </c>
      <c r="F70" s="16" t="s">
        <v>78</v>
      </c>
      <c r="G70" s="6" t="s">
        <v>98</v>
      </c>
      <c r="H70" s="16">
        <v>3</v>
      </c>
      <c r="I70" s="16" t="s">
        <v>55</v>
      </c>
      <c r="J70" s="16" t="s">
        <v>56</v>
      </c>
      <c r="L70" s="16">
        <v>18</v>
      </c>
      <c r="M70" s="16">
        <v>3</v>
      </c>
      <c r="N70" s="16">
        <v>1</v>
      </c>
      <c r="O70" s="16">
        <v>1</v>
      </c>
      <c r="P70">
        <v>1860262232</v>
      </c>
      <c r="Q70">
        <v>2098</v>
      </c>
      <c r="S70" t="s">
        <v>57</v>
      </c>
      <c r="T70">
        <v>0</v>
      </c>
      <c r="U70" t="s">
        <v>58</v>
      </c>
      <c r="V70" t="e">
        <f>MATCH(D70,Отчет!#REF!,0)</f>
        <v>#REF!</v>
      </c>
    </row>
    <row r="71" spans="1:22" x14ac:dyDescent="0.2">
      <c r="A71" s="16">
        <v>1959072813</v>
      </c>
      <c r="B71" s="16">
        <v>9</v>
      </c>
      <c r="C71" s="16" t="s">
        <v>52</v>
      </c>
      <c r="D71" s="16">
        <v>1937491120</v>
      </c>
      <c r="E71" s="6" t="s">
        <v>34</v>
      </c>
      <c r="F71" s="16" t="s">
        <v>76</v>
      </c>
      <c r="G71" s="6" t="s">
        <v>98</v>
      </c>
      <c r="H71" s="16">
        <v>3</v>
      </c>
      <c r="I71" s="16" t="s">
        <v>55</v>
      </c>
      <c r="J71" s="16" t="s">
        <v>56</v>
      </c>
      <c r="L71" s="16">
        <v>27</v>
      </c>
      <c r="M71" s="16">
        <v>3</v>
      </c>
      <c r="N71" s="16">
        <v>1</v>
      </c>
      <c r="O71" s="16">
        <v>1</v>
      </c>
      <c r="P71">
        <v>1860262232</v>
      </c>
      <c r="Q71">
        <v>2098</v>
      </c>
      <c r="S71" t="s">
        <v>57</v>
      </c>
      <c r="T71">
        <v>0</v>
      </c>
      <c r="U71" t="s">
        <v>58</v>
      </c>
      <c r="V71" t="e">
        <f>MATCH(D71,Отчет!#REF!,0)</f>
        <v>#REF!</v>
      </c>
    </row>
    <row r="72" spans="1:22" x14ac:dyDescent="0.2">
      <c r="A72" s="16">
        <v>2026687435</v>
      </c>
      <c r="B72" s="16">
        <v>10</v>
      </c>
      <c r="C72" s="16" t="s">
        <v>52</v>
      </c>
      <c r="D72" s="16">
        <v>1937491303</v>
      </c>
      <c r="E72" s="6" t="s">
        <v>46</v>
      </c>
      <c r="F72" s="16" t="s">
        <v>74</v>
      </c>
      <c r="G72" s="6" t="s">
        <v>98</v>
      </c>
      <c r="H72" s="16">
        <v>3</v>
      </c>
      <c r="I72" s="16" t="s">
        <v>55</v>
      </c>
      <c r="J72" s="16" t="s">
        <v>56</v>
      </c>
      <c r="L72" s="16">
        <v>30</v>
      </c>
      <c r="M72" s="16">
        <v>3</v>
      </c>
      <c r="N72" s="16">
        <v>1</v>
      </c>
      <c r="O72" s="16">
        <v>1</v>
      </c>
      <c r="P72">
        <v>1860262232</v>
      </c>
      <c r="Q72">
        <v>2098</v>
      </c>
      <c r="S72" t="s">
        <v>57</v>
      </c>
      <c r="T72">
        <v>0</v>
      </c>
      <c r="U72" t="s">
        <v>58</v>
      </c>
      <c r="V72" t="e">
        <f>MATCH(D72,Отчет!#REF!,0)</f>
        <v>#REF!</v>
      </c>
    </row>
    <row r="73" spans="1:22" x14ac:dyDescent="0.2">
      <c r="A73" s="16">
        <v>1959492083</v>
      </c>
      <c r="B73" s="16">
        <v>8</v>
      </c>
      <c r="C73" s="16" t="s">
        <v>52</v>
      </c>
      <c r="D73" s="16">
        <v>1937491331</v>
      </c>
      <c r="E73" s="6" t="s">
        <v>48</v>
      </c>
      <c r="F73" s="16" t="s">
        <v>85</v>
      </c>
      <c r="G73" s="6" t="s">
        <v>99</v>
      </c>
      <c r="H73" s="16">
        <v>3</v>
      </c>
      <c r="I73" s="16" t="s">
        <v>55</v>
      </c>
      <c r="J73" s="16" t="s">
        <v>56</v>
      </c>
      <c r="L73" s="16">
        <v>24</v>
      </c>
      <c r="M73" s="16">
        <v>3</v>
      </c>
      <c r="N73" s="16">
        <v>1</v>
      </c>
      <c r="O73" s="16">
        <v>1</v>
      </c>
      <c r="P73">
        <v>1860262232</v>
      </c>
      <c r="Q73">
        <v>2098</v>
      </c>
      <c r="S73" t="s">
        <v>57</v>
      </c>
      <c r="T73">
        <v>0</v>
      </c>
      <c r="U73" t="s">
        <v>58</v>
      </c>
      <c r="V73" t="e">
        <f>MATCH(D73,Отчет!#REF!,0)</f>
        <v>#REF!</v>
      </c>
    </row>
    <row r="74" spans="1:22" x14ac:dyDescent="0.2">
      <c r="A74" s="16">
        <v>1959109979</v>
      </c>
      <c r="B74" s="16">
        <v>10</v>
      </c>
      <c r="C74" s="16" t="s">
        <v>52</v>
      </c>
      <c r="D74" s="16">
        <v>1937491235</v>
      </c>
      <c r="E74" s="6" t="s">
        <v>41</v>
      </c>
      <c r="F74" s="16" t="s">
        <v>63</v>
      </c>
      <c r="G74" s="6" t="s">
        <v>99</v>
      </c>
      <c r="H74" s="16">
        <v>3</v>
      </c>
      <c r="I74" s="16" t="s">
        <v>55</v>
      </c>
      <c r="J74" s="16" t="s">
        <v>56</v>
      </c>
      <c r="L74" s="16">
        <v>30</v>
      </c>
      <c r="M74" s="16">
        <v>3</v>
      </c>
      <c r="N74" s="16">
        <v>1</v>
      </c>
      <c r="O74" s="16">
        <v>1</v>
      </c>
      <c r="P74">
        <v>1860262232</v>
      </c>
      <c r="Q74">
        <v>2098</v>
      </c>
      <c r="S74" t="s">
        <v>57</v>
      </c>
      <c r="T74">
        <v>0</v>
      </c>
      <c r="U74" t="s">
        <v>58</v>
      </c>
      <c r="V74" t="e">
        <f>MATCH(D74,Отчет!#REF!,0)</f>
        <v>#REF!</v>
      </c>
    </row>
    <row r="75" spans="1:22" x14ac:dyDescent="0.2">
      <c r="A75" s="16">
        <v>1978874244</v>
      </c>
      <c r="B75" s="16">
        <v>10</v>
      </c>
      <c r="C75" s="16" t="s">
        <v>52</v>
      </c>
      <c r="D75" s="16">
        <v>1937491372</v>
      </c>
      <c r="E75" s="6" t="s">
        <v>51</v>
      </c>
      <c r="F75" s="16" t="s">
        <v>70</v>
      </c>
      <c r="G75" s="6" t="s">
        <v>100</v>
      </c>
      <c r="H75" s="16">
        <v>3</v>
      </c>
      <c r="I75" s="16" t="s">
        <v>55</v>
      </c>
      <c r="J75" s="16" t="s">
        <v>56</v>
      </c>
      <c r="L75" s="16">
        <v>30</v>
      </c>
      <c r="M75" s="16">
        <v>3</v>
      </c>
      <c r="N75" s="16">
        <v>1</v>
      </c>
      <c r="O75" s="16">
        <v>1</v>
      </c>
      <c r="P75">
        <v>1860262232</v>
      </c>
      <c r="Q75">
        <v>2098</v>
      </c>
      <c r="S75" t="s">
        <v>57</v>
      </c>
      <c r="T75">
        <v>0</v>
      </c>
      <c r="U75" t="s">
        <v>58</v>
      </c>
      <c r="V75" t="e">
        <f>MATCH(D75,Отчет!#REF!,0)</f>
        <v>#REF!</v>
      </c>
    </row>
    <row r="76" spans="1:22" x14ac:dyDescent="0.2">
      <c r="A76" s="16">
        <v>1959092036</v>
      </c>
      <c r="B76" s="16">
        <v>10</v>
      </c>
      <c r="C76" s="16" t="s">
        <v>52</v>
      </c>
      <c r="D76" s="16">
        <v>1937491167</v>
      </c>
      <c r="E76" s="6" t="s">
        <v>36</v>
      </c>
      <c r="F76" s="16" t="s">
        <v>67</v>
      </c>
      <c r="G76" s="6" t="s">
        <v>101</v>
      </c>
      <c r="H76" s="16">
        <v>5</v>
      </c>
      <c r="I76" s="16" t="s">
        <v>55</v>
      </c>
      <c r="J76" s="16" t="s">
        <v>56</v>
      </c>
      <c r="L76" s="16">
        <v>50</v>
      </c>
      <c r="M76" s="16">
        <v>5</v>
      </c>
      <c r="N76" s="16">
        <v>1</v>
      </c>
      <c r="O76" s="16">
        <v>1</v>
      </c>
      <c r="P76">
        <v>1860262232</v>
      </c>
      <c r="Q76">
        <v>2098</v>
      </c>
      <c r="S76" t="s">
        <v>57</v>
      </c>
      <c r="T76">
        <v>0</v>
      </c>
      <c r="U76" t="s">
        <v>58</v>
      </c>
      <c r="V76" t="e">
        <f>MATCH(D76,Отчет!#REF!,0)</f>
        <v>#REF!</v>
      </c>
    </row>
    <row r="77" spans="1:22" x14ac:dyDescent="0.2">
      <c r="A77" s="16">
        <v>1959475498</v>
      </c>
      <c r="B77" s="16">
        <v>6</v>
      </c>
      <c r="C77" s="16" t="s">
        <v>52</v>
      </c>
      <c r="D77" s="16">
        <v>1937491276</v>
      </c>
      <c r="E77" s="6" t="s">
        <v>44</v>
      </c>
      <c r="F77" s="16" t="s">
        <v>68</v>
      </c>
      <c r="G77" s="6" t="s">
        <v>101</v>
      </c>
      <c r="H77" s="16">
        <v>5</v>
      </c>
      <c r="I77" s="16" t="s">
        <v>55</v>
      </c>
      <c r="J77" s="16" t="s">
        <v>56</v>
      </c>
      <c r="L77" s="16">
        <v>0</v>
      </c>
      <c r="M77" s="16">
        <v>5</v>
      </c>
      <c r="N77" s="16">
        <v>1</v>
      </c>
      <c r="O77" s="16">
        <v>1</v>
      </c>
      <c r="P77">
        <v>1860262232</v>
      </c>
      <c r="Q77">
        <v>2098</v>
      </c>
      <c r="S77" t="s">
        <v>57</v>
      </c>
      <c r="T77">
        <v>0</v>
      </c>
      <c r="U77" t="s">
        <v>58</v>
      </c>
      <c r="V77" t="e">
        <f>MATCH(D77,Отчет!#REF!,0)</f>
        <v>#REF!</v>
      </c>
    </row>
    <row r="78" spans="1:22" x14ac:dyDescent="0.2">
      <c r="A78" s="16">
        <v>1992091580</v>
      </c>
      <c r="B78" s="16">
        <v>7</v>
      </c>
      <c r="C78" s="16" t="s">
        <v>52</v>
      </c>
      <c r="D78" s="16">
        <v>1937491248</v>
      </c>
      <c r="E78" s="6" t="s">
        <v>42</v>
      </c>
      <c r="F78" s="16" t="s">
        <v>60</v>
      </c>
      <c r="G78" s="6" t="s">
        <v>101</v>
      </c>
      <c r="H78" s="16">
        <v>5</v>
      </c>
      <c r="I78" s="16" t="s">
        <v>55</v>
      </c>
      <c r="J78" s="16" t="s">
        <v>56</v>
      </c>
      <c r="L78" s="16">
        <v>35</v>
      </c>
      <c r="M78" s="16">
        <v>5</v>
      </c>
      <c r="N78" s="16">
        <v>1</v>
      </c>
      <c r="O78" s="16">
        <v>1</v>
      </c>
      <c r="P78">
        <v>1860262232</v>
      </c>
      <c r="Q78">
        <v>2098</v>
      </c>
      <c r="S78" t="s">
        <v>57</v>
      </c>
      <c r="T78">
        <v>0</v>
      </c>
      <c r="U78" t="s">
        <v>58</v>
      </c>
      <c r="V78" t="e">
        <f>MATCH(D78,Отчет!#REF!,0)</f>
        <v>#REF!</v>
      </c>
    </row>
    <row r="79" spans="1:22" x14ac:dyDescent="0.2">
      <c r="A79" s="16">
        <v>1959108285</v>
      </c>
      <c r="B79" s="16">
        <v>7</v>
      </c>
      <c r="C79" s="16" t="s">
        <v>52</v>
      </c>
      <c r="D79" s="16">
        <v>1937491221</v>
      </c>
      <c r="E79" s="6" t="s">
        <v>40</v>
      </c>
      <c r="F79" s="16" t="s">
        <v>62</v>
      </c>
      <c r="G79" s="6" t="s">
        <v>101</v>
      </c>
      <c r="H79" s="16">
        <v>5</v>
      </c>
      <c r="I79" s="16" t="s">
        <v>55</v>
      </c>
      <c r="J79" s="16" t="s">
        <v>56</v>
      </c>
      <c r="L79" s="16">
        <v>35</v>
      </c>
      <c r="M79" s="16">
        <v>5</v>
      </c>
      <c r="N79" s="16">
        <v>1</v>
      </c>
      <c r="O79" s="16">
        <v>1</v>
      </c>
      <c r="P79">
        <v>1860262232</v>
      </c>
      <c r="Q79">
        <v>2098</v>
      </c>
      <c r="S79" t="s">
        <v>57</v>
      </c>
      <c r="T79">
        <v>0</v>
      </c>
      <c r="U79" t="s">
        <v>58</v>
      </c>
      <c r="V79" t="e">
        <f>MATCH(D79,Отчет!#REF!,0)</f>
        <v>#REF!</v>
      </c>
    </row>
    <row r="80" spans="1:22" x14ac:dyDescent="0.2">
      <c r="A80" s="16">
        <v>1959491863</v>
      </c>
      <c r="B80" s="16">
        <v>10</v>
      </c>
      <c r="C80" s="16" t="s">
        <v>52</v>
      </c>
      <c r="D80" s="16">
        <v>1937491331</v>
      </c>
      <c r="E80" s="6" t="s">
        <v>48</v>
      </c>
      <c r="F80" s="16" t="s">
        <v>85</v>
      </c>
      <c r="G80" s="6" t="s">
        <v>102</v>
      </c>
      <c r="H80" s="16">
        <v>3</v>
      </c>
      <c r="I80" s="16" t="s">
        <v>55</v>
      </c>
      <c r="J80" s="16" t="s">
        <v>56</v>
      </c>
      <c r="L80" s="16">
        <v>30</v>
      </c>
      <c r="M80" s="16">
        <v>3</v>
      </c>
      <c r="N80" s="16">
        <v>1</v>
      </c>
      <c r="O80" s="16">
        <v>1</v>
      </c>
      <c r="P80">
        <v>1860262232</v>
      </c>
      <c r="Q80">
        <v>2098</v>
      </c>
      <c r="S80" t="s">
        <v>57</v>
      </c>
      <c r="T80">
        <v>0</v>
      </c>
      <c r="U80" t="s">
        <v>58</v>
      </c>
      <c r="V80" t="e">
        <f>MATCH(D80,Отчет!#REF!,0)</f>
        <v>#REF!</v>
      </c>
    </row>
    <row r="81" spans="1:22" x14ac:dyDescent="0.2">
      <c r="A81" s="16">
        <v>1959481038</v>
      </c>
      <c r="B81" s="16">
        <v>10</v>
      </c>
      <c r="C81" s="16" t="s">
        <v>52</v>
      </c>
      <c r="D81" s="16">
        <v>1937491290</v>
      </c>
      <c r="E81" s="6" t="s">
        <v>45</v>
      </c>
      <c r="F81" s="16" t="s">
        <v>53</v>
      </c>
      <c r="G81" s="6" t="s">
        <v>103</v>
      </c>
      <c r="H81" s="16">
        <v>3</v>
      </c>
      <c r="I81" s="16" t="s">
        <v>55</v>
      </c>
      <c r="J81" s="16" t="s">
        <v>56</v>
      </c>
      <c r="L81" s="16">
        <v>30</v>
      </c>
      <c r="M81" s="16">
        <v>3</v>
      </c>
      <c r="N81" s="16">
        <v>1</v>
      </c>
      <c r="O81" s="16">
        <v>1</v>
      </c>
      <c r="P81">
        <v>1860262232</v>
      </c>
      <c r="Q81">
        <v>2098</v>
      </c>
      <c r="S81" t="s">
        <v>57</v>
      </c>
      <c r="T81">
        <v>0</v>
      </c>
      <c r="U81" t="s">
        <v>58</v>
      </c>
      <c r="V81" t="e">
        <f>MATCH(D81,Отчет!#REF!,0)</f>
        <v>#REF!</v>
      </c>
    </row>
    <row r="82" spans="1:22" x14ac:dyDescent="0.2">
      <c r="A82" s="16">
        <v>1945434582</v>
      </c>
      <c r="B82" s="16">
        <v>6</v>
      </c>
      <c r="C82" s="16" t="s">
        <v>52</v>
      </c>
      <c r="D82" s="16">
        <v>1937491120</v>
      </c>
      <c r="E82" s="6" t="s">
        <v>34</v>
      </c>
      <c r="F82" s="16" t="s">
        <v>76</v>
      </c>
      <c r="G82" s="6" t="s">
        <v>104</v>
      </c>
      <c r="H82" s="16">
        <v>5</v>
      </c>
      <c r="I82" s="16" t="s">
        <v>55</v>
      </c>
      <c r="J82" s="16" t="s">
        <v>56</v>
      </c>
      <c r="L82" s="16">
        <v>0</v>
      </c>
      <c r="M82" s="16">
        <v>5</v>
      </c>
      <c r="N82" s="16">
        <v>1</v>
      </c>
      <c r="O82" s="16">
        <v>1</v>
      </c>
      <c r="P82">
        <v>1817054216</v>
      </c>
      <c r="Q82">
        <v>2098</v>
      </c>
      <c r="S82" t="s">
        <v>82</v>
      </c>
      <c r="T82">
        <v>0</v>
      </c>
      <c r="U82" t="s">
        <v>58</v>
      </c>
      <c r="V82" t="e">
        <f>MATCH(D82,Отчет!#REF!,0)</f>
        <v>#REF!</v>
      </c>
    </row>
    <row r="83" spans="1:22" x14ac:dyDescent="0.2">
      <c r="A83" s="16">
        <v>1945434645</v>
      </c>
      <c r="B83" s="16">
        <v>9</v>
      </c>
      <c r="C83" s="16" t="s">
        <v>52</v>
      </c>
      <c r="D83" s="16">
        <v>1937491167</v>
      </c>
      <c r="E83" s="6" t="s">
        <v>36</v>
      </c>
      <c r="F83" s="16" t="s">
        <v>67</v>
      </c>
      <c r="G83" s="6" t="s">
        <v>104</v>
      </c>
      <c r="H83" s="16">
        <v>5</v>
      </c>
      <c r="I83" s="16" t="s">
        <v>55</v>
      </c>
      <c r="J83" s="16" t="s">
        <v>56</v>
      </c>
      <c r="L83" s="16">
        <v>45</v>
      </c>
      <c r="M83" s="16">
        <v>5</v>
      </c>
      <c r="N83" s="16">
        <v>1</v>
      </c>
      <c r="O83" s="16">
        <v>1</v>
      </c>
      <c r="P83">
        <v>1817054216</v>
      </c>
      <c r="Q83">
        <v>2098</v>
      </c>
      <c r="S83" t="s">
        <v>82</v>
      </c>
      <c r="T83">
        <v>0</v>
      </c>
      <c r="U83" t="s">
        <v>58</v>
      </c>
      <c r="V83" t="e">
        <f>MATCH(D83,Отчет!#REF!,0)</f>
        <v>#REF!</v>
      </c>
    </row>
    <row r="84" spans="1:22" x14ac:dyDescent="0.2">
      <c r="A84" s="16">
        <v>1945434905</v>
      </c>
      <c r="B84" s="16">
        <v>8</v>
      </c>
      <c r="C84" s="16" t="s">
        <v>52</v>
      </c>
      <c r="D84" s="16">
        <v>1937491331</v>
      </c>
      <c r="E84" s="6" t="s">
        <v>48</v>
      </c>
      <c r="F84" s="16" t="s">
        <v>85</v>
      </c>
      <c r="G84" s="6" t="s">
        <v>104</v>
      </c>
      <c r="H84" s="16">
        <v>5</v>
      </c>
      <c r="I84" s="16" t="s">
        <v>55</v>
      </c>
      <c r="J84" s="16" t="s">
        <v>56</v>
      </c>
      <c r="L84" s="16">
        <v>40</v>
      </c>
      <c r="M84" s="16">
        <v>5</v>
      </c>
      <c r="N84" s="16">
        <v>1</v>
      </c>
      <c r="O84" s="16">
        <v>1</v>
      </c>
      <c r="P84">
        <v>1817054216</v>
      </c>
      <c r="Q84">
        <v>2098</v>
      </c>
      <c r="S84" t="s">
        <v>82</v>
      </c>
      <c r="T84">
        <v>0</v>
      </c>
      <c r="U84" t="s">
        <v>58</v>
      </c>
      <c r="V84" t="e">
        <f>MATCH(D84,Отчет!#REF!,0)</f>
        <v>#REF!</v>
      </c>
    </row>
    <row r="85" spans="1:22" x14ac:dyDescent="0.2">
      <c r="A85" s="16">
        <v>1945434600</v>
      </c>
      <c r="B85" s="16">
        <v>6</v>
      </c>
      <c r="C85" s="16" t="s">
        <v>52</v>
      </c>
      <c r="D85" s="16">
        <v>1937491136</v>
      </c>
      <c r="E85" s="6" t="s">
        <v>35</v>
      </c>
      <c r="F85" s="16" t="s">
        <v>80</v>
      </c>
      <c r="G85" s="6" t="s">
        <v>104</v>
      </c>
      <c r="H85" s="16">
        <v>5</v>
      </c>
      <c r="I85" s="16" t="s">
        <v>55</v>
      </c>
      <c r="J85" s="16" t="s">
        <v>56</v>
      </c>
      <c r="L85" s="16">
        <v>30</v>
      </c>
      <c r="M85" s="16">
        <v>5</v>
      </c>
      <c r="N85" s="16">
        <v>1</v>
      </c>
      <c r="O85" s="16">
        <v>1</v>
      </c>
      <c r="P85">
        <v>1817054216</v>
      </c>
      <c r="Q85">
        <v>2098</v>
      </c>
      <c r="S85" t="s">
        <v>82</v>
      </c>
      <c r="T85">
        <v>0</v>
      </c>
      <c r="U85" t="s">
        <v>58</v>
      </c>
      <c r="V85" t="e">
        <f>MATCH(D85,Отчет!#REF!,0)</f>
        <v>#REF!</v>
      </c>
    </row>
    <row r="86" spans="1:22" x14ac:dyDescent="0.2">
      <c r="A86" s="16">
        <v>2100943765</v>
      </c>
      <c r="B86" s="16">
        <v>5</v>
      </c>
      <c r="C86" s="16" t="s">
        <v>52</v>
      </c>
      <c r="D86" s="16">
        <v>1937491345</v>
      </c>
      <c r="E86" s="6" t="s">
        <v>49</v>
      </c>
      <c r="F86" s="16" t="s">
        <v>73</v>
      </c>
      <c r="G86" s="6" t="s">
        <v>104</v>
      </c>
      <c r="H86" s="16">
        <v>5</v>
      </c>
      <c r="I86" s="16" t="s">
        <v>55</v>
      </c>
      <c r="J86" s="16" t="s">
        <v>56</v>
      </c>
      <c r="L86" s="16">
        <v>25</v>
      </c>
      <c r="M86" s="16">
        <v>5</v>
      </c>
      <c r="N86" s="16">
        <v>1</v>
      </c>
      <c r="O86" s="16">
        <v>1</v>
      </c>
      <c r="P86">
        <v>1817054216</v>
      </c>
      <c r="Q86">
        <v>2098</v>
      </c>
      <c r="S86" t="s">
        <v>82</v>
      </c>
      <c r="T86">
        <v>0</v>
      </c>
      <c r="U86" t="s">
        <v>58</v>
      </c>
      <c r="V86" t="e">
        <f>MATCH(D86,Отчет!#REF!,0)</f>
        <v>#REF!</v>
      </c>
    </row>
    <row r="87" spans="1:22" x14ac:dyDescent="0.2">
      <c r="A87" s="16">
        <v>1945434947</v>
      </c>
      <c r="B87" s="16">
        <v>5</v>
      </c>
      <c r="C87" s="16" t="s">
        <v>52</v>
      </c>
      <c r="D87" s="16">
        <v>1937491358</v>
      </c>
      <c r="E87" s="6" t="s">
        <v>50</v>
      </c>
      <c r="F87" s="16" t="s">
        <v>59</v>
      </c>
      <c r="G87" s="6" t="s">
        <v>104</v>
      </c>
      <c r="H87" s="16">
        <v>5</v>
      </c>
      <c r="I87" s="16" t="s">
        <v>55</v>
      </c>
      <c r="J87" s="16" t="s">
        <v>56</v>
      </c>
      <c r="L87" s="16">
        <v>0</v>
      </c>
      <c r="M87" s="16">
        <v>0</v>
      </c>
      <c r="N87" s="16">
        <v>1</v>
      </c>
      <c r="O87" s="16">
        <v>1</v>
      </c>
      <c r="P87">
        <v>1817054216</v>
      </c>
      <c r="Q87">
        <v>2098</v>
      </c>
      <c r="S87" t="s">
        <v>82</v>
      </c>
      <c r="T87">
        <v>0</v>
      </c>
      <c r="U87" t="s">
        <v>58</v>
      </c>
      <c r="V87" t="e">
        <f>MATCH(D87,Отчет!#REF!,0)</f>
        <v>#REF!</v>
      </c>
    </row>
    <row r="88" spans="1:22" x14ac:dyDescent="0.2">
      <c r="A88" s="16">
        <v>1945434663</v>
      </c>
      <c r="B88" s="16">
        <v>8</v>
      </c>
      <c r="C88" s="16" t="s">
        <v>52</v>
      </c>
      <c r="D88" s="16">
        <v>1937491180</v>
      </c>
      <c r="E88" s="6" t="s">
        <v>37</v>
      </c>
      <c r="F88" s="16" t="s">
        <v>78</v>
      </c>
      <c r="G88" s="6" t="s">
        <v>104</v>
      </c>
      <c r="H88" s="16">
        <v>5</v>
      </c>
      <c r="I88" s="16" t="s">
        <v>55</v>
      </c>
      <c r="J88" s="16" t="s">
        <v>56</v>
      </c>
      <c r="L88" s="16">
        <v>40</v>
      </c>
      <c r="M88" s="16">
        <v>5</v>
      </c>
      <c r="N88" s="16">
        <v>1</v>
      </c>
      <c r="O88" s="16">
        <v>1</v>
      </c>
      <c r="P88">
        <v>1817054216</v>
      </c>
      <c r="Q88">
        <v>2098</v>
      </c>
      <c r="S88" t="s">
        <v>82</v>
      </c>
      <c r="T88">
        <v>0</v>
      </c>
      <c r="U88" t="s">
        <v>58</v>
      </c>
      <c r="V88" t="e">
        <f>MATCH(D88,Отчет!#REF!,0)</f>
        <v>#REF!</v>
      </c>
    </row>
    <row r="89" spans="1:22" x14ac:dyDescent="0.2">
      <c r="A89" s="16">
        <v>1945434864</v>
      </c>
      <c r="B89" s="16">
        <v>6</v>
      </c>
      <c r="C89" s="16" t="s">
        <v>52</v>
      </c>
      <c r="D89" s="16">
        <v>1937491303</v>
      </c>
      <c r="E89" s="6" t="s">
        <v>46</v>
      </c>
      <c r="F89" s="16" t="s">
        <v>74</v>
      </c>
      <c r="G89" s="6" t="s">
        <v>104</v>
      </c>
      <c r="H89" s="16">
        <v>5</v>
      </c>
      <c r="I89" s="16" t="s">
        <v>55</v>
      </c>
      <c r="J89" s="16" t="s">
        <v>56</v>
      </c>
      <c r="L89" s="16">
        <v>30</v>
      </c>
      <c r="M89" s="16">
        <v>5</v>
      </c>
      <c r="N89" s="16">
        <v>1</v>
      </c>
      <c r="O89" s="16">
        <v>1</v>
      </c>
      <c r="P89">
        <v>1817054216</v>
      </c>
      <c r="Q89">
        <v>2098</v>
      </c>
      <c r="S89" t="s">
        <v>82</v>
      </c>
      <c r="T89">
        <v>0</v>
      </c>
      <c r="U89" t="s">
        <v>58</v>
      </c>
      <c r="V89" t="e">
        <f>MATCH(D89,Отчет!#REF!,0)</f>
        <v>#REF!</v>
      </c>
    </row>
    <row r="90" spans="1:22" x14ac:dyDescent="0.2">
      <c r="A90" s="16">
        <v>1945434684</v>
      </c>
      <c r="B90" s="16">
        <v>6</v>
      </c>
      <c r="C90" s="16" t="s">
        <v>52</v>
      </c>
      <c r="D90" s="16">
        <v>1937491194</v>
      </c>
      <c r="E90" s="6" t="s">
        <v>38</v>
      </c>
      <c r="F90" s="16" t="s">
        <v>75</v>
      </c>
      <c r="G90" s="6" t="s">
        <v>104</v>
      </c>
      <c r="H90" s="16">
        <v>5</v>
      </c>
      <c r="I90" s="16" t="s">
        <v>55</v>
      </c>
      <c r="J90" s="16" t="s">
        <v>56</v>
      </c>
      <c r="L90" s="16">
        <v>30</v>
      </c>
      <c r="M90" s="16">
        <v>5</v>
      </c>
      <c r="N90" s="16">
        <v>1</v>
      </c>
      <c r="O90" s="16">
        <v>1</v>
      </c>
      <c r="P90">
        <v>1817054216</v>
      </c>
      <c r="Q90">
        <v>2098</v>
      </c>
      <c r="S90" t="s">
        <v>82</v>
      </c>
      <c r="T90">
        <v>0</v>
      </c>
      <c r="U90" t="s">
        <v>58</v>
      </c>
      <c r="V90" t="e">
        <f>MATCH(D90,Отчет!#REF!,0)</f>
        <v>#REF!</v>
      </c>
    </row>
    <row r="91" spans="1:22" x14ac:dyDescent="0.2">
      <c r="A91" s="16">
        <v>1945434823</v>
      </c>
      <c r="B91" s="16">
        <v>8</v>
      </c>
      <c r="C91" s="16" t="s">
        <v>52</v>
      </c>
      <c r="D91" s="16">
        <v>1937491290</v>
      </c>
      <c r="E91" s="6" t="s">
        <v>45</v>
      </c>
      <c r="F91" s="16" t="s">
        <v>53</v>
      </c>
      <c r="G91" s="6" t="s">
        <v>104</v>
      </c>
      <c r="H91" s="16">
        <v>5</v>
      </c>
      <c r="I91" s="16" t="s">
        <v>55</v>
      </c>
      <c r="J91" s="16" t="s">
        <v>56</v>
      </c>
      <c r="L91" s="16">
        <v>40</v>
      </c>
      <c r="M91" s="16">
        <v>5</v>
      </c>
      <c r="N91" s="16">
        <v>1</v>
      </c>
      <c r="O91" s="16">
        <v>1</v>
      </c>
      <c r="P91">
        <v>1817054216</v>
      </c>
      <c r="Q91">
        <v>2098</v>
      </c>
      <c r="S91" t="s">
        <v>82</v>
      </c>
      <c r="T91">
        <v>0</v>
      </c>
      <c r="U91" t="s">
        <v>58</v>
      </c>
      <c r="V91" t="e">
        <f>MATCH(D91,Отчет!#REF!,0)</f>
        <v>#REF!</v>
      </c>
    </row>
    <row r="92" spans="1:22" x14ac:dyDescent="0.2">
      <c r="A92" s="16">
        <v>1945434805</v>
      </c>
      <c r="B92" s="16">
        <v>8</v>
      </c>
      <c r="C92" s="16" t="s">
        <v>52</v>
      </c>
      <c r="D92" s="16">
        <v>1937491276</v>
      </c>
      <c r="E92" s="6" t="s">
        <v>44</v>
      </c>
      <c r="F92" s="16" t="s">
        <v>68</v>
      </c>
      <c r="G92" s="6" t="s">
        <v>104</v>
      </c>
      <c r="H92" s="16">
        <v>5</v>
      </c>
      <c r="I92" s="16" t="s">
        <v>55</v>
      </c>
      <c r="J92" s="16" t="s">
        <v>56</v>
      </c>
      <c r="L92" s="16">
        <v>40</v>
      </c>
      <c r="M92" s="16">
        <v>5</v>
      </c>
      <c r="N92" s="16">
        <v>1</v>
      </c>
      <c r="O92" s="16">
        <v>1</v>
      </c>
      <c r="P92">
        <v>1817054216</v>
      </c>
      <c r="Q92">
        <v>2098</v>
      </c>
      <c r="S92" t="s">
        <v>82</v>
      </c>
      <c r="T92">
        <v>0</v>
      </c>
      <c r="U92" t="s">
        <v>58</v>
      </c>
      <c r="V92" t="e">
        <f>MATCH(D92,Отчет!#REF!,0)</f>
        <v>#REF!</v>
      </c>
    </row>
    <row r="93" spans="1:22" x14ac:dyDescent="0.2">
      <c r="A93" s="16">
        <v>1945434787</v>
      </c>
      <c r="B93" s="16">
        <v>6</v>
      </c>
      <c r="C93" s="16" t="s">
        <v>52</v>
      </c>
      <c r="D93" s="16">
        <v>1937491262</v>
      </c>
      <c r="E93" s="6" t="s">
        <v>43</v>
      </c>
      <c r="F93" s="16" t="s">
        <v>84</v>
      </c>
      <c r="G93" s="6" t="s">
        <v>104</v>
      </c>
      <c r="H93" s="16">
        <v>5</v>
      </c>
      <c r="I93" s="16" t="s">
        <v>55</v>
      </c>
      <c r="J93" s="16" t="s">
        <v>56</v>
      </c>
      <c r="L93" s="16">
        <v>30</v>
      </c>
      <c r="M93" s="16">
        <v>5</v>
      </c>
      <c r="N93" s="16">
        <v>1</v>
      </c>
      <c r="O93" s="16">
        <v>1</v>
      </c>
      <c r="P93">
        <v>1817054216</v>
      </c>
      <c r="Q93">
        <v>2098</v>
      </c>
      <c r="S93" t="s">
        <v>82</v>
      </c>
      <c r="T93">
        <v>0</v>
      </c>
      <c r="U93" t="s">
        <v>58</v>
      </c>
      <c r="V93" t="e">
        <f>MATCH(D93,Отчет!#REF!,0)</f>
        <v>#REF!</v>
      </c>
    </row>
    <row r="94" spans="1:22" x14ac:dyDescent="0.2">
      <c r="A94" s="16">
        <v>1945434766</v>
      </c>
      <c r="B94" s="16">
        <v>6</v>
      </c>
      <c r="C94" s="16" t="s">
        <v>52</v>
      </c>
      <c r="D94" s="16">
        <v>1937491248</v>
      </c>
      <c r="E94" s="6" t="s">
        <v>42</v>
      </c>
      <c r="F94" s="16" t="s">
        <v>60</v>
      </c>
      <c r="G94" s="6" t="s">
        <v>104</v>
      </c>
      <c r="H94" s="16">
        <v>5</v>
      </c>
      <c r="I94" s="16" t="s">
        <v>55</v>
      </c>
      <c r="J94" s="16" t="s">
        <v>56</v>
      </c>
      <c r="L94" s="16">
        <v>0</v>
      </c>
      <c r="M94" s="16">
        <v>5</v>
      </c>
      <c r="N94" s="16">
        <v>1</v>
      </c>
      <c r="O94" s="16">
        <v>1</v>
      </c>
      <c r="P94">
        <v>1817054216</v>
      </c>
      <c r="Q94">
        <v>2098</v>
      </c>
      <c r="S94" t="s">
        <v>82</v>
      </c>
      <c r="T94">
        <v>0</v>
      </c>
      <c r="U94" t="s">
        <v>58</v>
      </c>
      <c r="V94" t="e">
        <f>MATCH(D94,Отчет!#REF!,0)</f>
        <v>#REF!</v>
      </c>
    </row>
    <row r="95" spans="1:22" x14ac:dyDescent="0.2">
      <c r="A95" s="16">
        <v>1945434708</v>
      </c>
      <c r="B95" s="16">
        <v>8</v>
      </c>
      <c r="C95" s="16" t="s">
        <v>52</v>
      </c>
      <c r="D95" s="16">
        <v>1937491207</v>
      </c>
      <c r="E95" s="6" t="s">
        <v>39</v>
      </c>
      <c r="F95" s="16" t="s">
        <v>66</v>
      </c>
      <c r="G95" s="6" t="s">
        <v>104</v>
      </c>
      <c r="H95" s="16">
        <v>5</v>
      </c>
      <c r="I95" s="16" t="s">
        <v>55</v>
      </c>
      <c r="J95" s="16" t="s">
        <v>56</v>
      </c>
      <c r="L95" s="16">
        <v>40</v>
      </c>
      <c r="M95" s="16">
        <v>5</v>
      </c>
      <c r="N95" s="16">
        <v>1</v>
      </c>
      <c r="O95" s="16">
        <v>1</v>
      </c>
      <c r="P95">
        <v>1817054216</v>
      </c>
      <c r="Q95">
        <v>2098</v>
      </c>
      <c r="S95" t="s">
        <v>82</v>
      </c>
      <c r="T95">
        <v>0</v>
      </c>
      <c r="U95" t="s">
        <v>58</v>
      </c>
      <c r="V95" t="e">
        <f>MATCH(D95,Отчет!#REF!,0)</f>
        <v>#REF!</v>
      </c>
    </row>
    <row r="96" spans="1:22" x14ac:dyDescent="0.2">
      <c r="A96" s="16">
        <v>1945434726</v>
      </c>
      <c r="B96" s="16">
        <v>4</v>
      </c>
      <c r="C96" s="16" t="s">
        <v>52</v>
      </c>
      <c r="D96" s="16">
        <v>1937491221</v>
      </c>
      <c r="E96" s="6" t="s">
        <v>40</v>
      </c>
      <c r="F96" s="16" t="s">
        <v>62</v>
      </c>
      <c r="G96" s="6" t="s">
        <v>104</v>
      </c>
      <c r="H96" s="16">
        <v>5</v>
      </c>
      <c r="I96" s="16" t="s">
        <v>55</v>
      </c>
      <c r="J96" s="16" t="s">
        <v>56</v>
      </c>
      <c r="L96" s="16">
        <v>20</v>
      </c>
      <c r="M96" s="16">
        <v>5</v>
      </c>
      <c r="N96" s="16">
        <v>1</v>
      </c>
      <c r="O96" s="16">
        <v>1</v>
      </c>
      <c r="P96">
        <v>1817054216</v>
      </c>
      <c r="Q96">
        <v>2098</v>
      </c>
      <c r="S96" t="s">
        <v>82</v>
      </c>
      <c r="T96">
        <v>0</v>
      </c>
      <c r="U96" t="s">
        <v>58</v>
      </c>
      <c r="V96" t="e">
        <f>MATCH(D96,Отчет!#REF!,0)</f>
        <v>#REF!</v>
      </c>
    </row>
    <row r="97" spans="1:22" x14ac:dyDescent="0.2">
      <c r="A97" s="16">
        <v>1945434886</v>
      </c>
      <c r="B97" s="16">
        <v>8</v>
      </c>
      <c r="C97" s="16" t="s">
        <v>52</v>
      </c>
      <c r="D97" s="16">
        <v>1937491317</v>
      </c>
      <c r="E97" s="6" t="s">
        <v>47</v>
      </c>
      <c r="F97" s="16" t="s">
        <v>86</v>
      </c>
      <c r="G97" s="6" t="s">
        <v>104</v>
      </c>
      <c r="H97" s="16">
        <v>5</v>
      </c>
      <c r="I97" s="16" t="s">
        <v>55</v>
      </c>
      <c r="J97" s="16" t="s">
        <v>56</v>
      </c>
      <c r="L97" s="16">
        <v>40</v>
      </c>
      <c r="M97" s="16">
        <v>5</v>
      </c>
      <c r="N97" s="16">
        <v>1</v>
      </c>
      <c r="O97" s="16">
        <v>1</v>
      </c>
      <c r="P97">
        <v>1817054216</v>
      </c>
      <c r="Q97">
        <v>2098</v>
      </c>
      <c r="S97" t="s">
        <v>82</v>
      </c>
      <c r="T97">
        <v>0</v>
      </c>
      <c r="U97" t="s">
        <v>58</v>
      </c>
      <c r="V97" t="e">
        <f>MATCH(D97,Отчет!#REF!,0)</f>
        <v>#REF!</v>
      </c>
    </row>
    <row r="98" spans="1:22" x14ac:dyDescent="0.2">
      <c r="A98" s="16">
        <v>1945434748</v>
      </c>
      <c r="B98" s="16">
        <v>7</v>
      </c>
      <c r="C98" s="16" t="s">
        <v>52</v>
      </c>
      <c r="D98" s="16">
        <v>1937491235</v>
      </c>
      <c r="E98" s="6" t="s">
        <v>41</v>
      </c>
      <c r="F98" s="16" t="s">
        <v>63</v>
      </c>
      <c r="G98" s="6" t="s">
        <v>104</v>
      </c>
      <c r="H98" s="16">
        <v>5</v>
      </c>
      <c r="I98" s="16" t="s">
        <v>55</v>
      </c>
      <c r="J98" s="16" t="s">
        <v>56</v>
      </c>
      <c r="L98" s="16">
        <v>35</v>
      </c>
      <c r="M98" s="16">
        <v>5</v>
      </c>
      <c r="N98" s="16">
        <v>1</v>
      </c>
      <c r="O98" s="16">
        <v>1</v>
      </c>
      <c r="P98">
        <v>1817054216</v>
      </c>
      <c r="Q98">
        <v>2098</v>
      </c>
      <c r="S98" t="s">
        <v>82</v>
      </c>
      <c r="T98">
        <v>0</v>
      </c>
      <c r="U98" t="s">
        <v>58</v>
      </c>
      <c r="V98" t="e">
        <f>MATCH(D98,Отчет!#REF!,0)</f>
        <v>#REF!</v>
      </c>
    </row>
    <row r="99" spans="1:22" x14ac:dyDescent="0.2">
      <c r="A99" s="16">
        <v>1945434965</v>
      </c>
      <c r="B99" s="16">
        <v>8</v>
      </c>
      <c r="C99" s="16" t="s">
        <v>52</v>
      </c>
      <c r="D99" s="16">
        <v>1937491372</v>
      </c>
      <c r="E99" s="6" t="s">
        <v>51</v>
      </c>
      <c r="F99" s="16" t="s">
        <v>70</v>
      </c>
      <c r="G99" s="6" t="s">
        <v>104</v>
      </c>
      <c r="H99" s="16">
        <v>5</v>
      </c>
      <c r="I99" s="16" t="s">
        <v>55</v>
      </c>
      <c r="J99" s="16" t="s">
        <v>56</v>
      </c>
      <c r="L99" s="16">
        <v>40</v>
      </c>
      <c r="M99" s="16">
        <v>5</v>
      </c>
      <c r="N99" s="16">
        <v>1</v>
      </c>
      <c r="O99" s="16">
        <v>1</v>
      </c>
      <c r="P99">
        <v>1817054216</v>
      </c>
      <c r="Q99">
        <v>2098</v>
      </c>
      <c r="S99" t="s">
        <v>82</v>
      </c>
      <c r="T99">
        <v>0</v>
      </c>
      <c r="U99" t="s">
        <v>58</v>
      </c>
      <c r="V99" t="e">
        <f>MATCH(D99,Отчет!#REF!,0)</f>
        <v>#REF!</v>
      </c>
    </row>
    <row r="100" spans="1:22" x14ac:dyDescent="0.2">
      <c r="A100" s="16">
        <v>1983240000</v>
      </c>
      <c r="B100" s="16">
        <v>4</v>
      </c>
      <c r="C100" s="16" t="s">
        <v>52</v>
      </c>
      <c r="D100" s="16">
        <v>1937491345</v>
      </c>
      <c r="E100" s="6" t="s">
        <v>49</v>
      </c>
      <c r="F100" s="16" t="s">
        <v>73</v>
      </c>
      <c r="G100" s="6" t="s">
        <v>105</v>
      </c>
      <c r="H100" s="16">
        <v>5</v>
      </c>
      <c r="I100" s="16" t="s">
        <v>55</v>
      </c>
      <c r="J100" s="16" t="s">
        <v>56</v>
      </c>
      <c r="L100" s="16">
        <v>0</v>
      </c>
      <c r="M100" s="16">
        <v>5</v>
      </c>
      <c r="N100" s="16">
        <v>1</v>
      </c>
      <c r="O100" s="16">
        <v>1</v>
      </c>
      <c r="P100">
        <v>1860262232</v>
      </c>
      <c r="Q100">
        <v>2098</v>
      </c>
      <c r="S100" t="s">
        <v>57</v>
      </c>
      <c r="T100">
        <v>0</v>
      </c>
      <c r="U100" t="s">
        <v>58</v>
      </c>
      <c r="V100" t="e">
        <f>MATCH(D100,Отчет!#REF!,0)</f>
        <v>#REF!</v>
      </c>
    </row>
    <row r="101" spans="1:22" x14ac:dyDescent="0.2">
      <c r="A101" s="16">
        <v>1959493343</v>
      </c>
      <c r="B101" s="16">
        <v>5</v>
      </c>
      <c r="C101" s="16" t="s">
        <v>52</v>
      </c>
      <c r="D101" s="16">
        <v>1937491358</v>
      </c>
      <c r="E101" s="6" t="s">
        <v>50</v>
      </c>
      <c r="F101" s="16" t="s">
        <v>59</v>
      </c>
      <c r="G101" s="6" t="s">
        <v>105</v>
      </c>
      <c r="H101" s="16">
        <v>5</v>
      </c>
      <c r="I101" s="16" t="s">
        <v>55</v>
      </c>
      <c r="J101" s="16" t="s">
        <v>56</v>
      </c>
      <c r="L101" s="16">
        <v>25</v>
      </c>
      <c r="M101" s="16">
        <v>5</v>
      </c>
      <c r="N101" s="16">
        <v>1</v>
      </c>
      <c r="O101" s="16">
        <v>1</v>
      </c>
      <c r="P101">
        <v>1860262232</v>
      </c>
      <c r="Q101">
        <v>2098</v>
      </c>
      <c r="S101" t="s">
        <v>57</v>
      </c>
      <c r="T101">
        <v>0</v>
      </c>
      <c r="U101" t="s">
        <v>58</v>
      </c>
      <c r="V101" t="e">
        <f>MATCH(D101,Отчет!#REF!,0)</f>
        <v>#REF!</v>
      </c>
    </row>
    <row r="102" spans="1:22" x14ac:dyDescent="0.2">
      <c r="A102" s="16">
        <v>1959110345</v>
      </c>
      <c r="B102" s="16">
        <v>4</v>
      </c>
      <c r="C102" s="16" t="s">
        <v>52</v>
      </c>
      <c r="D102" s="16">
        <v>1937491235</v>
      </c>
      <c r="E102" s="6" t="s">
        <v>41</v>
      </c>
      <c r="F102" s="16" t="s">
        <v>63</v>
      </c>
      <c r="G102" s="6" t="s">
        <v>106</v>
      </c>
      <c r="H102" s="16">
        <v>5</v>
      </c>
      <c r="I102" s="16" t="s">
        <v>55</v>
      </c>
      <c r="J102" s="16" t="s">
        <v>56</v>
      </c>
      <c r="L102" s="16">
        <v>0</v>
      </c>
      <c r="M102" s="16">
        <v>5</v>
      </c>
      <c r="N102" s="16">
        <v>1</v>
      </c>
      <c r="O102" s="16">
        <v>1</v>
      </c>
      <c r="P102">
        <v>1860262232</v>
      </c>
      <c r="Q102">
        <v>2098</v>
      </c>
      <c r="S102" t="s">
        <v>57</v>
      </c>
      <c r="T102">
        <v>0</v>
      </c>
      <c r="U102" t="s">
        <v>58</v>
      </c>
      <c r="V102" t="e">
        <f>MATCH(D102,Отчет!#REF!,0)</f>
        <v>#REF!</v>
      </c>
    </row>
    <row r="103" spans="1:22" x14ac:dyDescent="0.2">
      <c r="A103" s="16">
        <v>1983242155</v>
      </c>
      <c r="B103" s="16">
        <v>4</v>
      </c>
      <c r="C103" s="16" t="s">
        <v>52</v>
      </c>
      <c r="D103" s="16">
        <v>1937491345</v>
      </c>
      <c r="E103" s="6" t="s">
        <v>49</v>
      </c>
      <c r="F103" s="16" t="s">
        <v>73</v>
      </c>
      <c r="G103" s="6" t="s">
        <v>106</v>
      </c>
      <c r="H103" s="16">
        <v>5</v>
      </c>
      <c r="I103" s="16" t="s">
        <v>55</v>
      </c>
      <c r="J103" s="16" t="s">
        <v>56</v>
      </c>
      <c r="L103" s="16">
        <v>20</v>
      </c>
      <c r="M103" s="16">
        <v>5</v>
      </c>
      <c r="N103" s="16">
        <v>1</v>
      </c>
      <c r="O103" s="16">
        <v>1</v>
      </c>
      <c r="P103">
        <v>1860262232</v>
      </c>
      <c r="Q103">
        <v>2098</v>
      </c>
      <c r="S103" t="s">
        <v>57</v>
      </c>
      <c r="T103">
        <v>0</v>
      </c>
      <c r="U103" t="s">
        <v>58</v>
      </c>
      <c r="V103" t="e">
        <f>MATCH(D103,Отчет!#REF!,0)</f>
        <v>#REF!</v>
      </c>
    </row>
    <row r="104" spans="1:22" x14ac:dyDescent="0.2">
      <c r="A104" s="16">
        <v>1959491124</v>
      </c>
      <c r="B104" s="16">
        <v>7</v>
      </c>
      <c r="C104" s="16" t="s">
        <v>52</v>
      </c>
      <c r="D104" s="16">
        <v>1937491317</v>
      </c>
      <c r="E104" s="6" t="s">
        <v>47</v>
      </c>
      <c r="F104" s="16" t="s">
        <v>86</v>
      </c>
      <c r="G104" s="6" t="s">
        <v>106</v>
      </c>
      <c r="H104" s="16">
        <v>5</v>
      </c>
      <c r="I104" s="16" t="s">
        <v>55</v>
      </c>
      <c r="J104" s="16" t="s">
        <v>56</v>
      </c>
      <c r="L104" s="16">
        <v>35</v>
      </c>
      <c r="M104" s="16">
        <v>5</v>
      </c>
      <c r="N104" s="16">
        <v>1</v>
      </c>
      <c r="O104" s="16">
        <v>1</v>
      </c>
      <c r="P104">
        <v>1860262232</v>
      </c>
      <c r="Q104">
        <v>2098</v>
      </c>
      <c r="S104" t="s">
        <v>57</v>
      </c>
      <c r="T104">
        <v>0</v>
      </c>
      <c r="U104" t="s">
        <v>58</v>
      </c>
      <c r="V104" t="e">
        <f>MATCH(D104,Отчет!#REF!,0)</f>
        <v>#REF!</v>
      </c>
    </row>
    <row r="105" spans="1:22" x14ac:dyDescent="0.2">
      <c r="A105" s="16">
        <v>1959472558</v>
      </c>
      <c r="B105" s="16">
        <v>8</v>
      </c>
      <c r="C105" s="16" t="s">
        <v>52</v>
      </c>
      <c r="D105" s="16">
        <v>1937491262</v>
      </c>
      <c r="E105" s="6" t="s">
        <v>43</v>
      </c>
      <c r="F105" s="16" t="s">
        <v>84</v>
      </c>
      <c r="G105" s="6" t="s">
        <v>106</v>
      </c>
      <c r="H105" s="16">
        <v>5</v>
      </c>
      <c r="I105" s="16" t="s">
        <v>55</v>
      </c>
      <c r="J105" s="16" t="s">
        <v>56</v>
      </c>
      <c r="L105" s="16">
        <v>40</v>
      </c>
      <c r="M105" s="16">
        <v>5</v>
      </c>
      <c r="N105" s="16">
        <v>1</v>
      </c>
      <c r="O105" s="16">
        <v>1</v>
      </c>
      <c r="P105">
        <v>1860262232</v>
      </c>
      <c r="Q105">
        <v>2098</v>
      </c>
      <c r="S105" t="s">
        <v>57</v>
      </c>
      <c r="T105">
        <v>0</v>
      </c>
      <c r="U105" t="s">
        <v>58</v>
      </c>
      <c r="V105" t="e">
        <f>MATCH(D105,Отчет!#REF!,0)</f>
        <v>#REF!</v>
      </c>
    </row>
    <row r="106" spans="1:22" x14ac:dyDescent="0.2">
      <c r="A106" s="16">
        <v>1959080552</v>
      </c>
      <c r="B106" s="16">
        <v>7</v>
      </c>
      <c r="C106" s="16" t="s">
        <v>52</v>
      </c>
      <c r="D106" s="16">
        <v>1937491120</v>
      </c>
      <c r="E106" s="6" t="s">
        <v>34</v>
      </c>
      <c r="F106" s="16" t="s">
        <v>76</v>
      </c>
      <c r="G106" s="6" t="s">
        <v>107</v>
      </c>
      <c r="H106" s="16">
        <v>5</v>
      </c>
      <c r="I106" s="16" t="s">
        <v>55</v>
      </c>
      <c r="J106" s="16" t="s">
        <v>56</v>
      </c>
      <c r="L106" s="16">
        <v>35</v>
      </c>
      <c r="M106" s="16">
        <v>5</v>
      </c>
      <c r="N106" s="16">
        <v>1</v>
      </c>
      <c r="O106" s="16">
        <v>1</v>
      </c>
      <c r="P106">
        <v>1860262232</v>
      </c>
      <c r="Q106">
        <v>2098</v>
      </c>
      <c r="S106" t="s">
        <v>57</v>
      </c>
      <c r="T106">
        <v>0</v>
      </c>
      <c r="U106" t="s">
        <v>58</v>
      </c>
      <c r="V106" t="e">
        <f>MATCH(D106,Отчет!#REF!,0)</f>
        <v>#REF!</v>
      </c>
    </row>
    <row r="107" spans="1:22" x14ac:dyDescent="0.2">
      <c r="A107" s="16">
        <v>1959492209</v>
      </c>
      <c r="B107" s="16">
        <v>8</v>
      </c>
      <c r="C107" s="16" t="s">
        <v>52</v>
      </c>
      <c r="D107" s="16">
        <v>1937491331</v>
      </c>
      <c r="E107" s="6" t="s">
        <v>48</v>
      </c>
      <c r="F107" s="16" t="s">
        <v>85</v>
      </c>
      <c r="G107" s="6" t="s">
        <v>108</v>
      </c>
      <c r="H107" s="16">
        <v>5</v>
      </c>
      <c r="I107" s="16" t="s">
        <v>55</v>
      </c>
      <c r="J107" s="16" t="s">
        <v>56</v>
      </c>
      <c r="L107" s="16">
        <v>40</v>
      </c>
      <c r="M107" s="16">
        <v>5</v>
      </c>
      <c r="N107" s="16">
        <v>1</v>
      </c>
      <c r="O107" s="16">
        <v>1</v>
      </c>
      <c r="P107">
        <v>1860262232</v>
      </c>
      <c r="Q107">
        <v>2098</v>
      </c>
      <c r="S107" t="s">
        <v>57</v>
      </c>
      <c r="T107">
        <v>0</v>
      </c>
      <c r="U107" t="s">
        <v>58</v>
      </c>
      <c r="V107" t="e">
        <f>MATCH(D107,Отчет!#REF!,0)</f>
        <v>#REF!</v>
      </c>
    </row>
    <row r="108" spans="1:22" x14ac:dyDescent="0.2">
      <c r="A108" s="16">
        <v>1959110218</v>
      </c>
      <c r="B108" s="16">
        <v>4</v>
      </c>
      <c r="C108" s="16" t="s">
        <v>52</v>
      </c>
      <c r="D108" s="16">
        <v>1937491235</v>
      </c>
      <c r="E108" s="6" t="s">
        <v>41</v>
      </c>
      <c r="F108" s="16" t="s">
        <v>63</v>
      </c>
      <c r="G108" s="6" t="s">
        <v>108</v>
      </c>
      <c r="H108" s="16">
        <v>5</v>
      </c>
      <c r="I108" s="16" t="s">
        <v>55</v>
      </c>
      <c r="J108" s="16" t="s">
        <v>56</v>
      </c>
      <c r="L108" s="16">
        <v>20</v>
      </c>
      <c r="M108" s="16">
        <v>5</v>
      </c>
      <c r="N108" s="16">
        <v>1</v>
      </c>
      <c r="O108" s="16">
        <v>1</v>
      </c>
      <c r="P108">
        <v>1860262232</v>
      </c>
      <c r="Q108">
        <v>2098</v>
      </c>
      <c r="S108" t="s">
        <v>57</v>
      </c>
      <c r="T108">
        <v>0</v>
      </c>
      <c r="U108" t="s">
        <v>58</v>
      </c>
      <c r="V108" t="e">
        <f>MATCH(D108,Отчет!#REF!,0)</f>
        <v>#REF!</v>
      </c>
    </row>
    <row r="109" spans="1:22" x14ac:dyDescent="0.2">
      <c r="A109" s="16">
        <v>1959475686</v>
      </c>
      <c r="B109" s="16">
        <v>10</v>
      </c>
      <c r="C109" s="16" t="s">
        <v>52</v>
      </c>
      <c r="D109" s="16">
        <v>1937491276</v>
      </c>
      <c r="E109" s="6" t="s">
        <v>44</v>
      </c>
      <c r="F109" s="16" t="s">
        <v>68</v>
      </c>
      <c r="G109" s="6" t="s">
        <v>109</v>
      </c>
      <c r="H109" s="16">
        <v>5</v>
      </c>
      <c r="I109" s="16" t="s">
        <v>55</v>
      </c>
      <c r="J109" s="16" t="s">
        <v>56</v>
      </c>
      <c r="L109" s="16">
        <v>50</v>
      </c>
      <c r="M109" s="16">
        <v>5</v>
      </c>
      <c r="N109" s="16">
        <v>1</v>
      </c>
      <c r="O109" s="16">
        <v>1</v>
      </c>
      <c r="P109">
        <v>1860262232</v>
      </c>
      <c r="Q109">
        <v>2098</v>
      </c>
      <c r="S109" t="s">
        <v>57</v>
      </c>
      <c r="T109">
        <v>0</v>
      </c>
      <c r="U109" t="s">
        <v>58</v>
      </c>
      <c r="V109" t="e">
        <f>MATCH(D109,Отчет!#REF!,0)</f>
        <v>#REF!</v>
      </c>
    </row>
    <row r="110" spans="1:22" x14ac:dyDescent="0.2">
      <c r="A110" s="16">
        <v>1998333423</v>
      </c>
      <c r="B110" s="16">
        <v>10</v>
      </c>
      <c r="C110" s="16" t="s">
        <v>52</v>
      </c>
      <c r="D110" s="16">
        <v>1937491180</v>
      </c>
      <c r="E110" s="6" t="s">
        <v>37</v>
      </c>
      <c r="F110" s="16" t="s">
        <v>78</v>
      </c>
      <c r="G110" s="6" t="s">
        <v>109</v>
      </c>
      <c r="H110" s="16">
        <v>5</v>
      </c>
      <c r="I110" s="16" t="s">
        <v>55</v>
      </c>
      <c r="J110" s="16" t="s">
        <v>56</v>
      </c>
      <c r="L110" s="16">
        <v>50</v>
      </c>
      <c r="M110" s="16">
        <v>5</v>
      </c>
      <c r="N110" s="16">
        <v>1</v>
      </c>
      <c r="O110" s="16">
        <v>1</v>
      </c>
      <c r="P110">
        <v>1860262232</v>
      </c>
      <c r="Q110">
        <v>2098</v>
      </c>
      <c r="S110" t="s">
        <v>57</v>
      </c>
      <c r="T110">
        <v>0</v>
      </c>
      <c r="U110" t="s">
        <v>58</v>
      </c>
      <c r="V110" t="e">
        <f>MATCH(D110,Отчет!#REF!,0)</f>
        <v>#REF!</v>
      </c>
    </row>
    <row r="111" spans="1:22" x14ac:dyDescent="0.2">
      <c r="A111" s="16">
        <v>1959102035</v>
      </c>
      <c r="B111" s="16">
        <v>7</v>
      </c>
      <c r="C111" s="16" t="s">
        <v>52</v>
      </c>
      <c r="D111" s="16">
        <v>1937491180</v>
      </c>
      <c r="E111" s="6" t="s">
        <v>37</v>
      </c>
      <c r="F111" s="16" t="s">
        <v>78</v>
      </c>
      <c r="G111" s="6" t="s">
        <v>110</v>
      </c>
      <c r="H111" s="16">
        <v>5</v>
      </c>
      <c r="I111" s="16" t="s">
        <v>55</v>
      </c>
      <c r="J111" s="16" t="s">
        <v>56</v>
      </c>
      <c r="L111" s="16">
        <v>35</v>
      </c>
      <c r="M111" s="16">
        <v>5</v>
      </c>
      <c r="N111" s="16">
        <v>1</v>
      </c>
      <c r="O111" s="16">
        <v>1</v>
      </c>
      <c r="T111">
        <v>0</v>
      </c>
      <c r="U111" t="s">
        <v>58</v>
      </c>
      <c r="V111" t="e">
        <f>MATCH(D111,Отчет!#REF!,0)</f>
        <v>#REF!</v>
      </c>
    </row>
    <row r="112" spans="1:22" x14ac:dyDescent="0.2">
      <c r="A112" s="16">
        <v>1959436221</v>
      </c>
      <c r="B112" s="16">
        <v>10</v>
      </c>
      <c r="C112" s="16" t="s">
        <v>52</v>
      </c>
      <c r="D112" s="16">
        <v>1937491262</v>
      </c>
      <c r="E112" s="6" t="s">
        <v>43</v>
      </c>
      <c r="F112" s="16" t="s">
        <v>84</v>
      </c>
      <c r="G112" s="6" t="s">
        <v>111</v>
      </c>
      <c r="H112" s="16">
        <v>5</v>
      </c>
      <c r="I112" s="16" t="s">
        <v>55</v>
      </c>
      <c r="J112" s="16" t="s">
        <v>56</v>
      </c>
      <c r="L112" s="16">
        <v>50</v>
      </c>
      <c r="M112" s="16">
        <v>5</v>
      </c>
      <c r="N112" s="16">
        <v>1</v>
      </c>
      <c r="O112" s="16">
        <v>1</v>
      </c>
      <c r="P112">
        <v>1860262232</v>
      </c>
      <c r="Q112">
        <v>2098</v>
      </c>
      <c r="S112" t="s">
        <v>57</v>
      </c>
      <c r="T112">
        <v>0</v>
      </c>
      <c r="U112" t="s">
        <v>58</v>
      </c>
      <c r="V112" t="e">
        <f>MATCH(D112,Отчет!#REF!,0)</f>
        <v>#REF!</v>
      </c>
    </row>
    <row r="113" spans="1:22" x14ac:dyDescent="0.2">
      <c r="A113" s="16">
        <v>1959104771</v>
      </c>
      <c r="B113" s="16">
        <v>7</v>
      </c>
      <c r="C113" s="16" t="s">
        <v>52</v>
      </c>
      <c r="D113" s="16">
        <v>1937491194</v>
      </c>
      <c r="E113" s="6" t="s">
        <v>38</v>
      </c>
      <c r="F113" s="16" t="s">
        <v>75</v>
      </c>
      <c r="G113" s="6" t="s">
        <v>111</v>
      </c>
      <c r="H113" s="16">
        <v>5</v>
      </c>
      <c r="I113" s="16" t="s">
        <v>55</v>
      </c>
      <c r="J113" s="16" t="s">
        <v>56</v>
      </c>
      <c r="L113" s="16">
        <v>35</v>
      </c>
      <c r="M113" s="16">
        <v>5</v>
      </c>
      <c r="N113" s="16">
        <v>1</v>
      </c>
      <c r="O113" s="16">
        <v>1</v>
      </c>
      <c r="P113">
        <v>1860262232</v>
      </c>
      <c r="Q113">
        <v>2098</v>
      </c>
      <c r="S113" t="s">
        <v>57</v>
      </c>
      <c r="T113">
        <v>0</v>
      </c>
      <c r="U113" t="s">
        <v>58</v>
      </c>
      <c r="V113" t="e">
        <f>MATCH(D113,Отчет!#REF!,0)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2018-03-12T17:23:50Z</dcterms:modified>
</cp:coreProperties>
</file>