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815" yWindow="60" windowWidth="6210" windowHeight="11730" firstSheet="2" activeTab="2"/>
  </bookViews>
  <sheets>
    <sheet name="report" sheetId="1" state="hidden" r:id="rId1"/>
    <sheet name="Лист1" sheetId="2" state="hidden" r:id="rId2"/>
    <sheet name="Расписание" sheetId="3" r:id="rId3"/>
    <sheet name="Лист2" sheetId="4" r:id="rId4"/>
  </sheets>
  <definedNames>
    <definedName name="_xlnm._FilterDatabase" localSheetId="0" hidden="1">report!$B$8:$L$250</definedName>
    <definedName name="_xlnm._FilterDatabase" localSheetId="2" hidden="1">Расписание!$A$4:$I$21</definedName>
  </definedNames>
  <calcPr calcId="145621" refMode="R1C1"/>
</workbook>
</file>

<file path=xl/calcChain.xml><?xml version="1.0" encoding="utf-8"?>
<calcChain xmlns="http://schemas.openxmlformats.org/spreadsheetml/2006/main">
  <c r="I5" i="3" l="1"/>
  <c r="I15" i="3"/>
  <c r="I6" i="3"/>
  <c r="I9" i="3"/>
  <c r="I11" i="3"/>
  <c r="I20" i="3"/>
  <c r="I17" i="3"/>
  <c r="I16" i="3"/>
  <c r="I19" i="3"/>
  <c r="I12" i="3"/>
  <c r="I21" i="3"/>
  <c r="I14" i="3"/>
  <c r="I8" i="3"/>
  <c r="I13" i="3"/>
  <c r="I18" i="3"/>
  <c r="I10" i="3"/>
  <c r="I7" i="3"/>
  <c r="H23" i="3"/>
  <c r="G244" i="1"/>
  <c r="B18" i="2"/>
  <c r="F8" i="2"/>
  <c r="F9" i="2"/>
  <c r="F10" i="2"/>
  <c r="F12" i="2"/>
  <c r="F13" i="2"/>
  <c r="F15" i="2"/>
  <c r="F16" i="2"/>
  <c r="E9" i="2"/>
  <c r="E10" i="2"/>
  <c r="E11" i="2"/>
  <c r="E12" i="2"/>
  <c r="E13" i="2"/>
  <c r="E14" i="2"/>
  <c r="F14" i="2"/>
  <c r="E15" i="2"/>
  <c r="E16" i="2"/>
  <c r="E8" i="2"/>
  <c r="D9" i="2"/>
  <c r="D10" i="2"/>
  <c r="D11" i="2"/>
  <c r="F11" i="2"/>
  <c r="D12" i="2"/>
  <c r="D13" i="2"/>
  <c r="D14" i="2"/>
  <c r="D15" i="2"/>
  <c r="D16" i="2"/>
  <c r="D8" i="2"/>
  <c r="E7" i="2"/>
  <c r="F7" i="2"/>
  <c r="D7" i="2"/>
  <c r="C7" i="2"/>
  <c r="F18" i="2"/>
  <c r="H16" i="1"/>
  <c r="H15" i="1"/>
  <c r="H11" i="1"/>
  <c r="H10" i="1"/>
  <c r="H9" i="1"/>
  <c r="H244" i="1" s="1"/>
</calcChain>
</file>

<file path=xl/sharedStrings.xml><?xml version="1.0" encoding="utf-8"?>
<sst xmlns="http://schemas.openxmlformats.org/spreadsheetml/2006/main" count="2029" uniqueCount="912">
  <si>
    <t>Приложение</t>
  </si>
  <si>
    <t>к приказу Национального исследовательского университета "Высшая школа экономики"</t>
  </si>
  <si>
    <t>№___________от___________</t>
  </si>
  <si>
    <t>Список тем, руководителей выпускных квалификационных работ</t>
  </si>
  <si>
    <t>№ П/П</t>
  </si>
  <si>
    <t>Ф.И.О. студента</t>
  </si>
  <si>
    <t>Тема работы на русском языке</t>
  </si>
  <si>
    <t>Тема работы на английском языке</t>
  </si>
  <si>
    <t>Руководитель работы</t>
  </si>
  <si>
    <t>Авраменко Анна Валентиновна</t>
  </si>
  <si>
    <t>Дискриминация в трудовых отношениях</t>
  </si>
  <si>
    <t>Discrimination in Labour Relations</t>
  </si>
  <si>
    <t>Буянова Марина Олеговна, Профессор</t>
  </si>
  <si>
    <t>Албух Анастасия Вадимовна</t>
  </si>
  <si>
    <t>Тотьев Константин Юрьевич, Доцент</t>
  </si>
  <si>
    <t>Алейник Николай Леонидович</t>
  </si>
  <si>
    <t>Эволюция электронного голосования в мировой практике</t>
  </si>
  <si>
    <t>The Evolution of E-Voting in the World</t>
  </si>
  <si>
    <t>Лукьянова Елена Анатольевна, Профессор</t>
  </si>
  <si>
    <t>Алейникова Юлия Евгеньевна</t>
  </si>
  <si>
    <t>Правовое регулирование занятости и трудоустройства</t>
  </si>
  <si>
    <t>Legal Regulation of Employment</t>
  </si>
  <si>
    <t>Батусова Екатерина Сергеевна, Старший преподаватель</t>
  </si>
  <si>
    <t>Александрова Арина Евгеньевна</t>
  </si>
  <si>
    <t>Исключение участника из хозяйственного общества: проблемы правового регулирования</t>
  </si>
  <si>
    <t>Exclusion of a Participant from Economic Society: Problems of Legal Regulation</t>
  </si>
  <si>
    <t>Жукова Юлия Дмитриевна, Доцент</t>
  </si>
  <si>
    <t>Алифи Джамал Горхмаз оглы</t>
  </si>
  <si>
    <t>Государственная регистрация прав на недвижимое имущество в Российской Федерации: особенности, проблемы и перспективы развития.</t>
  </si>
  <si>
    <t>Land Registration in the Russian Federation: Peculiarities, Problems and Prospects.</t>
  </si>
  <si>
    <t>Бевзенко Роман Сергеевич, Доцент</t>
  </si>
  <si>
    <t>Амбалова Ирина Алановна</t>
  </si>
  <si>
    <t>Мировое соглашение в рамках института примирительных процедур в арбитражном процессе</t>
  </si>
  <si>
    <t xml:space="preserve">Friendly Agreement within the Institution of Reconciliation  in the Arbitration Procedure </t>
  </si>
  <si>
    <t>Прокудина Любовь Аркадьевна, Доцент</t>
  </si>
  <si>
    <t>Аникаева Татьяна Викторовна</t>
  </si>
  <si>
    <t>Рябова Елена Валерьевна, Доцент</t>
  </si>
  <si>
    <t>Арсланов Музаффар Нодир угли</t>
  </si>
  <si>
    <t>Влияние современных технологий на теоретическое осмысление трудового правоотношения</t>
  </si>
  <si>
    <t>Modern Technologies and Theoretical Analysis of Labour Legal Relationship</t>
  </si>
  <si>
    <t>Черняева Дарья Владимировна, Доцент</t>
  </si>
  <si>
    <t>Ахметов Тагир Альвирович</t>
  </si>
  <si>
    <t>Прокурор в гражданском и арбитражном процессах: сравнительный анализ</t>
  </si>
  <si>
    <t>Prosecutor in Civil and Arbitration: Comparative Analysis</t>
  </si>
  <si>
    <t>Крымский Даниил Игоревич, Доцент</t>
  </si>
  <si>
    <t>Бабушкин Василий Дмитриевич</t>
  </si>
  <si>
    <t>Органы опеки и попечительства в гражданском процессе.</t>
  </si>
  <si>
    <t>Tutorship and Guardianship Agencies in the Civil Process.</t>
  </si>
  <si>
    <t>Базаева Виктория Андреевна</t>
  </si>
  <si>
    <t>Правовой режим товарных знаков: конкуренция товарных знаков с иными способами индивидуализации</t>
  </si>
  <si>
    <t>The Legal Regime of Trademarks: Competition Between Trademarks and Other Means of Individualization</t>
  </si>
  <si>
    <t>Кокина Светлана Борисовна, Доцент</t>
  </si>
  <si>
    <t>Балабанова Ирина Сергеевна</t>
  </si>
  <si>
    <t>Правовое регулирование труда женщин: национальный и международный аспекты</t>
  </si>
  <si>
    <t>Legal Regulation of Women's Labour: National and International Aspects</t>
  </si>
  <si>
    <t>Бевз Лада Юрьевна</t>
  </si>
  <si>
    <t>Субсидиарная ответственность контролирующих лиц</t>
  </si>
  <si>
    <t>Subsidiary Liability of Controlling Persons</t>
  </si>
  <si>
    <t>Чеховская Светлана Алексеевна, Доцент</t>
  </si>
  <si>
    <t>Безрукова Александра Алексеевна</t>
  </si>
  <si>
    <t>Упрощенные процедуры в гражданском судопроизводстве Российской Федерации</t>
  </si>
  <si>
    <t>Summary Proceedings in Civil Procedure of the Russian Federation</t>
  </si>
  <si>
    <t xml:space="preserve">Смольников Дмитрий Игоревич, </t>
  </si>
  <si>
    <t>Бекулан кызы Айдаана -</t>
  </si>
  <si>
    <t>Взаимодействие международного  и исламского права.</t>
  </si>
  <si>
    <t>Interaction of the International  and Islamic Law.</t>
  </si>
  <si>
    <t>Сюкияйнен Леонид Рудольфович, Профессор</t>
  </si>
  <si>
    <t>Белова Татьяна Александровна</t>
  </si>
  <si>
    <t>Беспомощное состояние жертвы изнасилования</t>
  </si>
  <si>
    <t>Helpless State of a Rape Victim</t>
  </si>
  <si>
    <t>Нагорная Ирина Игоревна, Старший преподаватель</t>
  </si>
  <si>
    <t>Применение международными уголовными судами и трибуналами международного права прав человека</t>
  </si>
  <si>
    <t>Русинова Вера Николаевна, Профессор</t>
  </si>
  <si>
    <t>Бембеева Баира Саныловна</t>
  </si>
  <si>
    <t>Право на свободу вероисповедания: теоретико-правовые аспекты и сравнительный анализ судебной практики</t>
  </si>
  <si>
    <t>Freedom of Religion and Belief: Theoretical Legal Aspects and Judicial Practice in Comparative Perspective</t>
  </si>
  <si>
    <t>Соболева Анита Карловна, Доцент</t>
  </si>
  <si>
    <t>Берман Алиса Михайловна</t>
  </si>
  <si>
    <t>Правила о реестре недобросовестных поставщиков в практике арбитражных судов и антимонопольного органа</t>
  </si>
  <si>
    <t>Regulations on the Register of Unconscionable Suppliers in the Practice of Arbitration Courts and the Antimonopoly Authority</t>
  </si>
  <si>
    <t>Беспалов Владимир Владимирович</t>
  </si>
  <si>
    <t>Профессиональное представительство в арбитражном процессе: современное состояние и перспективы развития</t>
  </si>
  <si>
    <t>Professional Representation in the Arbitration Court: Current Status and Development Prospects</t>
  </si>
  <si>
    <t>Блинков Иван Романович</t>
  </si>
  <si>
    <t>Правовое регулирование договоров франчайзинга</t>
  </si>
  <si>
    <t>Legal Regulation of Franchise Agreements</t>
  </si>
  <si>
    <t>Аверченко Николай Николаевич, Доцент</t>
  </si>
  <si>
    <t>Блинов Антон Юрьевич</t>
  </si>
  <si>
    <t>Виртуальные объекты и право собственности</t>
  </si>
  <si>
    <t>Virtual Objects and Ownership</t>
  </si>
  <si>
    <t>Иванов Антон Александрович, Профессор</t>
  </si>
  <si>
    <t>Богатырева Ксения Олеговна</t>
  </si>
  <si>
    <t>Апелляционное производство в гражданском процессе</t>
  </si>
  <si>
    <t>Appeal Review in Civil Procedure</t>
  </si>
  <si>
    <t>Филатова Мария Анатольевна, доцент</t>
  </si>
  <si>
    <t>Богданова Карина Олеговна</t>
  </si>
  <si>
    <t>Проблемы упрощенного производства в гражданском и арбитражном процессах РФ</t>
  </si>
  <si>
    <t>The Problems of Summary Procedure in Civil and Arbitral Proceedings of the Russian Federation</t>
  </si>
  <si>
    <t>Павлова Маргарита Сергеевна, Доцент</t>
  </si>
  <si>
    <t>Богуцкий Евгений Олегович</t>
  </si>
  <si>
    <t>Правовое регулирование труда футболистов и футбольных тренеров</t>
  </si>
  <si>
    <t>Legal Regulation of Labor of Football Players and Football Coaches</t>
  </si>
  <si>
    <t>Бочинин Илья Павлович</t>
  </si>
  <si>
    <t>Передача полномочий единоличного исполнительного органа хозяйственного общества управляющей организации (управляющему)</t>
  </si>
  <si>
    <t>The Delegation of Powers of the Company’s Single-member Executive Body of the Business Company to a Management Organisation (Manager)</t>
  </si>
  <si>
    <t>Подмаркова Анна Сергеевна, Старший преподаватель</t>
  </si>
  <si>
    <t>Бричеев Илья Андреевич</t>
  </si>
  <si>
    <t>Современные концепции семьи и брака в системе прав человека</t>
  </si>
  <si>
    <t>Contemporary Concepts of Family and Marriage in the System of Human Rights</t>
  </si>
  <si>
    <t>Муравьева Марианна Георгиевна, Профессор</t>
  </si>
  <si>
    <t>Брытков Иван Евгеньевич</t>
  </si>
  <si>
    <t>Оценка свидетельских показаний в гражданском судопроизводстве России</t>
  </si>
  <si>
    <t>Judicial Evaluation of Testimonial Evidence in Russian Civil Proceeding</t>
  </si>
  <si>
    <t>Бутырина Валерия Андреевна</t>
  </si>
  <si>
    <t>Признание и Исполнение Решений Инвестиционных Арбитражей</t>
  </si>
  <si>
    <t>Recognition and Enforcement of Investor-State Arbitral Awards</t>
  </si>
  <si>
    <t>Старженецкий Владислав Валерьевич, Доцент</t>
  </si>
  <si>
    <t>Буятова Полина Павловна</t>
  </si>
  <si>
    <t>Правовое регулирование трудовых отношений в условиях использования технологии блокчейн</t>
  </si>
  <si>
    <t>Regulation of Employment Relationships in Blockchain Technology</t>
  </si>
  <si>
    <t>Валиев Валерий Георгиевич</t>
  </si>
  <si>
    <t>Варданян Артур Оганесович</t>
  </si>
  <si>
    <t>Соучастие в должностных преступлениях</t>
  </si>
  <si>
    <t>Complicity in Malfeasance</t>
  </si>
  <si>
    <t>Вейс Георгий Анатольевич</t>
  </si>
  <si>
    <t>Процессуальные особенности защиты прав на товарные знаки, нарушенных в сети Интернет</t>
  </si>
  <si>
    <t>Procedural Features of the Protection of Trademark Rights Violated on the Internet</t>
  </si>
  <si>
    <t>Бекяшева Динара Ильдаровна, Доцент</t>
  </si>
  <si>
    <t>Вехов Роман Андреевич</t>
  </si>
  <si>
    <t>Эвикция в российском гражданском праве: ответственность продавца</t>
  </si>
  <si>
    <t>Eviction in Russian Civil Law: Liability of a Seller</t>
  </si>
  <si>
    <t>Виноградова Софья Даниловна</t>
  </si>
  <si>
    <t>Упрощенный и приказной виды производства в арбитражном процессе: сравнительный аспект</t>
  </si>
  <si>
    <t>Simplified and Writ types of Proceedings in Arbitration Procedure: Comparative Aspect</t>
  </si>
  <si>
    <t>Воронцов Иван Владимирович</t>
  </si>
  <si>
    <t>Правовое регулирование труда манекенщиков (моделей)</t>
  </si>
  <si>
    <t>Regulation of Work of Fashion Models</t>
  </si>
  <si>
    <t>Вълов Владимир Светломиров</t>
  </si>
  <si>
    <t>Правовые проблемы наследования по завещанию</t>
  </si>
  <si>
    <t>Legal Problems of Inheritance by Will</t>
  </si>
  <si>
    <t>Пешина Инна Юрьевна, Старший преподаватель</t>
  </si>
  <si>
    <t>Газизова Алина Марсельевна</t>
  </si>
  <si>
    <t xml:space="preserve">Правовое регулирование забастовок  </t>
  </si>
  <si>
    <t>Legal Regulation of Strikes</t>
  </si>
  <si>
    <t>Гайнутдинов Айдар Зуфарович</t>
  </si>
  <si>
    <t>Упрощенные процедуры гражданского судопроизводства в России и Англии</t>
  </si>
  <si>
    <t>Summary Civil Proceedings in Russia and England</t>
  </si>
  <si>
    <t>Гасымов Александр Юрьевич</t>
  </si>
  <si>
    <t>Правовое регулирование труда женщин: международный и национальный аспекты</t>
  </si>
  <si>
    <t>Legal Regulation of Women's Labour: International and National Aspects</t>
  </si>
  <si>
    <t>Благодир Алла Леонтьевна, Доцент</t>
  </si>
  <si>
    <t>Гафарова Дарина Ильдаровна</t>
  </si>
  <si>
    <t>Депозит нотариуса: основания, условия и порядок принятия, хранения и выдачи денежных сумм и ценных бумаг, принятых в депозит нотариуса</t>
  </si>
  <si>
    <t>Deposit Fees: Grounds, Conditions and Procedure of Acceptance, Storage and Issue of Sums of Money and Securities Taken in the Notary's Deposit</t>
  </si>
  <si>
    <t>Сучкова Надежда Васильевна, Доцент</t>
  </si>
  <si>
    <t>Геращенко Алёна Игоревна</t>
  </si>
  <si>
    <t>Защита чести и достоинства публичных лиц: теоретико-правовые аспекты и сравнительный анализ судебной практики</t>
  </si>
  <si>
    <t>Protection of Reputation of Public Figures: Theoretical Legal Aspects and Judicial Praсtice in Comparative Perspective</t>
  </si>
  <si>
    <t>Глейкин Михаил Васильевич</t>
  </si>
  <si>
    <t>Ответственность за правонарушения в налоговом праве России</t>
  </si>
  <si>
    <t>Liability for the Breach of Law in Russian Tax Law</t>
  </si>
  <si>
    <t>Гнутова Алена Владимировна</t>
  </si>
  <si>
    <t>"Государственная корпорация "Агентство по страхованию вкладов: правовой статус и функции"</t>
  </si>
  <si>
    <t>State Corporation "Deposit Insurance Agency": Legal Status and Functions</t>
  </si>
  <si>
    <t>Курбатов Алексей Янович, Профессор</t>
  </si>
  <si>
    <t>Гонопольская Елизавета Романовна</t>
  </si>
  <si>
    <t>Особенности гражданского процесса с участием иностранных лиц</t>
  </si>
  <si>
    <t>Special Features of Civil Procedure with Participation of  Foreign Parties</t>
  </si>
  <si>
    <t>Малешин Дмитрий Ярославович, Профессор</t>
  </si>
  <si>
    <t>Горбунова Мария Александровна</t>
  </si>
  <si>
    <t>Шаблинский Илья Георгиевич, Профессор</t>
  </si>
  <si>
    <t>Горчаков Дмитрий Сергеевич</t>
  </si>
  <si>
    <t>Субординация требований участников (акционеров) при банкротстве</t>
  </si>
  <si>
    <t>Subordination of Shareholders' Claims in Insolvency</t>
  </si>
  <si>
    <t>Степанов Дмитрий Иванович, доцент</t>
  </si>
  <si>
    <t>Горячева Софья Алексеевна</t>
  </si>
  <si>
    <t>Единообразие правового регулирования в сети Интернет</t>
  </si>
  <si>
    <t>Harmonisation of the Legislation on the Internet</t>
  </si>
  <si>
    <t>Щербович Андрей Андреевич, Доцент</t>
  </si>
  <si>
    <t>Гришина Анна Александровна</t>
  </si>
  <si>
    <t>Признание и исполнение решений иностранных судов на территории РФ</t>
  </si>
  <si>
    <t>Recognition and Enforcement of Decisions of Foreign Courts in the Russian Federation</t>
  </si>
  <si>
    <t>Гужина Валерия Николаевна</t>
  </si>
  <si>
    <t>Ретроактивное действие налогового закона: сравнительно-правовой анализ</t>
  </si>
  <si>
    <t>Retroactive Force of Tax Law: Comparative Legal Analysis</t>
  </si>
  <si>
    <t>Попова Ирина Михайловна, преподаватель</t>
  </si>
  <si>
    <t>Гулян Гаянэ Ромиковна</t>
  </si>
  <si>
    <t>Иски акционеров к компании-эмитенту</t>
  </si>
  <si>
    <t>Shareholder Damages Claims Against Companies</t>
  </si>
  <si>
    <t>Степанов Дмитрий Иванович, Доцент</t>
  </si>
  <si>
    <t>Гумерова Эльвира Хамитовна</t>
  </si>
  <si>
    <t>Соотношение свободы договора и несправедливых договорных условий.</t>
  </si>
  <si>
    <t>The Ratio of Freedom of Contract and Unfair Contractual Conditions.</t>
  </si>
  <si>
    <t>Карапетов Артем Георгиевич, профессор</t>
  </si>
  <si>
    <t>Данилов Иван Олегович</t>
  </si>
  <si>
    <t>Правовое регулирование труда спортсменов</t>
  </si>
  <si>
    <t>Legal Regulation of Sportsmen Labour</t>
  </si>
  <si>
    <t>Васькевич Владимир Петрович, доцент</t>
  </si>
  <si>
    <t>Данилов Константин Александрович</t>
  </si>
  <si>
    <t>Направления развития правового регулирования труда спортсменов и тренеров</t>
  </si>
  <si>
    <t>The Ways of Development of the Law Regulation of the Sportsmen and Coaches Labour</t>
  </si>
  <si>
    <t>Алексеев Сергей Викторович, профессор</t>
  </si>
  <si>
    <t>Девяткин Александр Владимирович</t>
  </si>
  <si>
    <t>Процессуальные особенности рассмотрения налоговых споров арбитражными судами</t>
  </si>
  <si>
    <t>Special Rules for the Consideration of Tax Cases by Commercial Courts</t>
  </si>
  <si>
    <t>Демидович Иван Сергеевич</t>
  </si>
  <si>
    <t>Пирогова Елена Сергеевна, Доцент</t>
  </si>
  <si>
    <t>Демянчук Александра Николаевна</t>
  </si>
  <si>
    <t>Структура и виды уголовно-правовых норм</t>
  </si>
  <si>
    <t>Structure and Types of Criminal Law Provisions</t>
  </si>
  <si>
    <t>Барышева Ксения Александровна, Доцент</t>
  </si>
  <si>
    <t>Денисова Мария Владимировна</t>
  </si>
  <si>
    <t>Гендерная идентичность в современном праве</t>
  </si>
  <si>
    <t>Gender Identity in Contemporary Law</t>
  </si>
  <si>
    <t>Джамбинова Даяна Евгеньевна</t>
  </si>
  <si>
    <t xml:space="preserve">Правовое регулирование труда спортсменов </t>
  </si>
  <si>
    <t xml:space="preserve"> Legal Regulation of Sportsmen Labour</t>
  </si>
  <si>
    <t>Драгунова Юлия Валерьевна</t>
  </si>
  <si>
    <t>Встречные иски государств в режиме международного инвестиционного арбитража и права человека</t>
  </si>
  <si>
    <t>Counterclaims of States within International Investment Arbitration Regime and Human Rights</t>
  </si>
  <si>
    <t>Драгутинович Катарина -</t>
  </si>
  <si>
    <t>Полномочия прокурора в уголовном процессе</t>
  </si>
  <si>
    <t>Powers of the Prosecutor at Criminal Proceedings</t>
  </si>
  <si>
    <t>Егорова Елена Витальевна, Доцент</t>
  </si>
  <si>
    <t>Дубинина Екатерина Романовна</t>
  </si>
  <si>
    <t>Процессуальные особенности рассмотрения споров в сфере антимонопольного законодательства</t>
  </si>
  <si>
    <t>Procedural Peculiarities of Consideration of Antitrust Disputes</t>
  </si>
  <si>
    <t>Егай Татьяна Артуровна</t>
  </si>
  <si>
    <t>Медиация как способ разрешения трудовых конфликтов</t>
  </si>
  <si>
    <t>Mediation as a Way of Resolving Labor Disputes</t>
  </si>
  <si>
    <t>Карнозова Людмила Михайловна, Доцент</t>
  </si>
  <si>
    <t>Еловиков Антон Павлович</t>
  </si>
  <si>
    <t>Уголовно-правовая охрана общественных отношений, связанных с оборотом криптовалюты</t>
  </si>
  <si>
    <t>Criminal Law Security of Public Relations Connected to the Cryptocurrency Circulation</t>
  </si>
  <si>
    <t>Маркунцов Сергей Александрович, Профессор</t>
  </si>
  <si>
    <t>Енгуразова Софья Юрьевна</t>
  </si>
  <si>
    <t>Особенности применения концепции бенефициарного собственника в Российской Федерации</t>
  </si>
  <si>
    <t>Issues of Аpplying the Beneficial Owner Concept in the Russian Federation</t>
  </si>
  <si>
    <t>Ермолова Анастасия Алексеевна</t>
  </si>
  <si>
    <t>Заемный труд, или использование труда работников по договору о предоставлении персонала: международно-правовой  национальный аспекты</t>
  </si>
  <si>
    <t>Borrowed Labor, or the Employment of Workers under the Contract on the Provision of Staff: International-Legal, Comparative and National Aspects</t>
  </si>
  <si>
    <t>Карпенко Ольга Ивановна, Доцент</t>
  </si>
  <si>
    <t>Жаворонков Александр Викторович</t>
  </si>
  <si>
    <t>Журавлев Михаил Сергеевич, Преподаватель</t>
  </si>
  <si>
    <t>Живина Анастасия Александровна</t>
  </si>
  <si>
    <t>Косвенный иск в арбитражном процессе</t>
  </si>
  <si>
    <t>Derivative Suit in Commercial Proceeding</t>
  </si>
  <si>
    <t>Жилкина Софья Андреевна</t>
  </si>
  <si>
    <t>Уголовная ответственность за незаконное производство абортов в Российской Федерации и зарубежных странах</t>
  </si>
  <si>
    <t>Criminal Liability for Illegal Abortions in the Russian Federation and Foreign Countries</t>
  </si>
  <si>
    <t>Журавель Оксана Игоревна</t>
  </si>
  <si>
    <t>Особенности доказывания по делам о нарушении авторских и смежных прав</t>
  </si>
  <si>
    <t>Features of Proof in Cases of Violation of Copyright and Neighboring Rights</t>
  </si>
  <si>
    <t>Журавлев Егор Игоревич</t>
  </si>
  <si>
    <t>Представительство в гражданском процессе</t>
  </si>
  <si>
    <t>Representation in Civil Process</t>
  </si>
  <si>
    <t>Заитов Мурат Ильдусович</t>
  </si>
  <si>
    <t>Соотношение норм уголовного права и морали</t>
  </si>
  <si>
    <t>Criminal Law and Morality</t>
  </si>
  <si>
    <t>Заяханов Антон Николаевич</t>
  </si>
  <si>
    <t>Применение норм гражданского права при регулировании налоговых отношений</t>
  </si>
  <si>
    <t>The Application of Civil Law in the Regulation of Tax Relations</t>
  </si>
  <si>
    <t>Ялбулганов Александр Алибиевич, Профессор</t>
  </si>
  <si>
    <t>Зданович Дарья Владиславовна</t>
  </si>
  <si>
    <t>Иванова Анна Вадимовна</t>
  </si>
  <si>
    <t>Авторские права на мультимедийные продукты</t>
  </si>
  <si>
    <t>Copyright on Multimedia Products</t>
  </si>
  <si>
    <t>Тиллинг Екатерина Михайловна, старший преподаватель</t>
  </si>
  <si>
    <t>Ивашко Дарья Павловна</t>
  </si>
  <si>
    <t xml:space="preserve">Запрет Поворота к худшему в уголовном процессе </t>
  </si>
  <si>
    <t>Ban turn for the Worse in Criminal Procedure</t>
  </si>
  <si>
    <t>Пашин Сергей Анатольевич, Профессор</t>
  </si>
  <si>
    <t>Ильин Дмитрий Владимирович</t>
  </si>
  <si>
    <t>Концепция использования&amp;nbsp;бизнес-возможностей в корпоративном праве: сравнительный анализ</t>
  </si>
  <si>
    <t>Corporate Opportunity Doctrine: Comparative Analysis</t>
  </si>
  <si>
    <t>Ильин Сергей Владимирович</t>
  </si>
  <si>
    <t>Савельев Сергей Леонидович, Доцент</t>
  </si>
  <si>
    <t>Илькевич Александра Александровна</t>
  </si>
  <si>
    <t>Синельникова Валентина Николаевна, Профессор</t>
  </si>
  <si>
    <t>Ислентьева Дария Дмитриевна</t>
  </si>
  <si>
    <t>Корпоративные налоги: сравнительно-правовой анализ</t>
  </si>
  <si>
    <t>Corporate Taxes: Comparative Legal Analysis</t>
  </si>
  <si>
    <t>Казанков Кирилл Александрович</t>
  </si>
  <si>
    <t>Злоупотребление процессуальными правами в гражданском процессе</t>
  </si>
  <si>
    <t>Abuse of Procedural Rights in the Civil Process</t>
  </si>
  <si>
    <t>Кудрявцева Елена Васильевна, Профессор</t>
  </si>
  <si>
    <t>Калюжный Олег Григорьевич</t>
  </si>
  <si>
    <t>Понятие разумных сроков в гражданском процессе</t>
  </si>
  <si>
    <t>The Concept of Reasonable Time in Civil Procedure</t>
  </si>
  <si>
    <t>Кароян Марджик Арменовна</t>
  </si>
  <si>
    <t>Правовое регулирование труда несовершеннолетних</t>
  </si>
  <si>
    <t>Legal Regulation of Minors Labour</t>
  </si>
  <si>
    <t>Карпова Анна Владимировна</t>
  </si>
  <si>
    <t>Принцип Lis Pendens как способ предотвращения параллельных судебных разбирательств в международном гражданском процессе</t>
  </si>
  <si>
    <t>Lis Pendens Principle as a Means of Preventing Parallel Proceedings in International Civil Procedure</t>
  </si>
  <si>
    <t>Кафырова Александра Александровна</t>
  </si>
  <si>
    <t>Доктрина соматических прав человека в ее конституционной проекции</t>
  </si>
  <si>
    <t>The Doctrine of Somatic Human Rights in its Constitutional Projection</t>
  </si>
  <si>
    <t>Краснов Михаил Александрович, Профессор</t>
  </si>
  <si>
    <t>Ковалева Анастасия Александровна</t>
  </si>
  <si>
    <t>Избирательные системы и их эффекты</t>
  </si>
  <si>
    <t>Electoral Systems and Their Consequences</t>
  </si>
  <si>
    <t>Алебастрова Ирина Анатольевна, Доцент</t>
  </si>
  <si>
    <t>Козлова Алёна Алексеевна</t>
  </si>
  <si>
    <t>Преюдициальность судебных актов в Российской Федерации и США</t>
  </si>
  <si>
    <t>Prejudiciality of Judicial Acts in Russian Federation and USA</t>
  </si>
  <si>
    <t>Колбун Андрей Алексеевич</t>
  </si>
  <si>
    <t>Проблема унификации процессуального законодательства: тенденции и перспективы на примере концепции единого Гражданского процессуального кодекса РФ</t>
  </si>
  <si>
    <t>The Problem of Uniform Procedural Legislation: Trends and Perspectives on the Example of the Uniﬁed Code of Civil Procedure of the Russian Federation</t>
  </si>
  <si>
    <t>Колчина Ксения Николаевна</t>
  </si>
  <si>
    <t xml:space="preserve">Особенности производства по уголовным делам в отношении несовершеннолетних  </t>
  </si>
  <si>
    <t>Specific Features of Criminal Proceedings in Relation of Minors</t>
  </si>
  <si>
    <t>Коростей Екатерина Андреевна</t>
  </si>
  <si>
    <t>Признание и исполнение решений иностранных судов в РФ</t>
  </si>
  <si>
    <t xml:space="preserve">Recognition and Enforcement of Decisions of Foreign Courts in the Russian Federation </t>
  </si>
  <si>
    <t>Корякина Ульяна Сергеевна</t>
  </si>
  <si>
    <t>Наследование исключительных прав на произведения науки, литературы и искусства</t>
  </si>
  <si>
    <t>Inheritance of Exclusive Rights to Works of Science, Literature and Art</t>
  </si>
  <si>
    <t>Ростовцева Наталья Владимировна, Доцент</t>
  </si>
  <si>
    <t>Косарев Александр Сергеевич</t>
  </si>
  <si>
    <t>Стандарты доказывания в российском гражданском праве, как механизм оптимизации взыскания убытков в рамках модели liability rule</t>
  </si>
  <si>
    <t>Standards of Evidence in Russian Civil Law in Liability Rule Model</t>
  </si>
  <si>
    <t>Косцинич Богдан Сергеевич</t>
  </si>
  <si>
    <t>Особенности правового регулирования трудовых отношений в религиозных организациях в Российской Федерации</t>
  </si>
  <si>
    <t xml:space="preserve">The Features of Legal Regulation of Labor Relations in Religious Organizations in the Russian Federation </t>
  </si>
  <si>
    <t>Саурин Сергей Александрович, Старший преподаватель</t>
  </si>
  <si>
    <t>Косцов Владимир Николаевич</t>
  </si>
  <si>
    <t>Проблемы взаиморасчетов в договоре строительного подряда</t>
  </si>
  <si>
    <t>Legal Problems of Mutual Exchange of Consideration in Construction Contracts</t>
  </si>
  <si>
    <t>Круглова Жанна Станиславовна</t>
  </si>
  <si>
    <t>Нотариальное удостоверение сделок: порядок и специфика нотариального удостоверения сделок</t>
  </si>
  <si>
    <t>Notarization of Transactions: the Order and the Specifics of the Notarization of Transactions</t>
  </si>
  <si>
    <t>Кудинова Ксения Михайловна</t>
  </si>
  <si>
    <t>Кудрявцев Владислав Владимирович</t>
  </si>
  <si>
    <t>Непосредственность и устность как общие условия уголовного судопроизводства</t>
  </si>
  <si>
    <t>Directness and Orality as General Conditions of Criminal Proceedings</t>
  </si>
  <si>
    <t>Кулаковский Владислав Вячеславович</t>
  </si>
  <si>
    <t>Отрицательные сервитуты в российском и зарубежном праве</t>
  </si>
  <si>
    <t>Negative Easements in the Russian Civil Law and in the Legislation of Foreign Countries</t>
  </si>
  <si>
    <t>Новак Денис Васильевич, Доцент</t>
  </si>
  <si>
    <t>Купцов Петр Александрович</t>
  </si>
  <si>
    <t>Договор присоединения в российском и зарубежном праве</t>
  </si>
  <si>
    <t>The Contract of Accession in Russian and Foreign Law</t>
  </si>
  <si>
    <t>Курбанов Максуд Шарифович</t>
  </si>
  <si>
    <t>Влияние решений некоторых международных органов по защите прав человека на уголовно-процессуальное право России</t>
  </si>
  <si>
    <t>The Influence of Decisions of Some Interternational Human Rights Bodies on Russian Criminal Procedural Law</t>
  </si>
  <si>
    <t>Кутузова Наталия Сергеевна</t>
  </si>
  <si>
    <t>Процедура арбитражного разбирательства в международных арбитражных судах: сравнительно-правовой анализ</t>
  </si>
  <si>
    <t>Arbitration Procedure in the International Courts of Arbitration: A Comparative Analysis</t>
  </si>
  <si>
    <t>Вишневский Петр Николаевич, Старший преподаватель</t>
  </si>
  <si>
    <t>Лапшева Анна Александровна</t>
  </si>
  <si>
    <t xml:space="preserve">Принцип запрещения принудительного труда  </t>
  </si>
  <si>
    <t>The Principle of Prohibition of Forced Labour</t>
  </si>
  <si>
    <t>Ларионова Екатерина Андреевна</t>
  </si>
  <si>
    <t>Фотографические произведения и произведения, полученные способами, аналогичными фотографии как объекты авторских прав</t>
  </si>
  <si>
    <t>Photographic Works and Works Obtained in Ways Similar to Photography as Objects of Copyright</t>
  </si>
  <si>
    <t>Ларионова Мария Сергеевна</t>
  </si>
  <si>
    <t>Гальперин Михаил Львович, Профессор</t>
  </si>
  <si>
    <t>Лобышева Екатерина Анатольевна</t>
  </si>
  <si>
    <t>Лосев Сергей Леонидович</t>
  </si>
  <si>
    <t>Альтернативные способы урегулирования споров по экономическим делам</t>
  </si>
  <si>
    <t>Alternative Dispute Resolution of Economical Cases</t>
  </si>
  <si>
    <t>Бардин Лев Николаевич, Доцент</t>
  </si>
  <si>
    <t>Лунева София Ивановна</t>
  </si>
  <si>
    <t>Компенсация причинённого вреда, как способ защиты деловой репутации юридического лица в российском праве</t>
  </si>
  <si>
    <t>Compensation for Inflicted Damage as a Remedy of Business Reputation of Legal Entity in Russian Law</t>
  </si>
  <si>
    <t>Лушникова Варвара Алексеевна</t>
  </si>
  <si>
    <t>Доказывание отрицательного факта в гражданском (арбитражном) процессе</t>
  </si>
  <si>
    <t>Proving a Negative Fact in a Civil (Commercial) Process</t>
  </si>
  <si>
    <t>Лымищенко Валерия Дмитриевна</t>
  </si>
  <si>
    <t>Ограничение прав клиента на распоряжение банковским счетом: основания, виды, порядок и пределы</t>
  </si>
  <si>
    <t>Restriction of the Client's Right to Dispose of the Bank Account: Grounds, Types, Order and Limits</t>
  </si>
  <si>
    <t>Лысенко Дарья Валерьевна</t>
  </si>
  <si>
    <t>Ответственность спортсменов и тренеров за нарушение норм спортивной этики</t>
  </si>
  <si>
    <t>The Responsibility of Sportsmen and Coaches for Violations of Sports Ethics</t>
  </si>
  <si>
    <t>Малина Татьяна Андреевна</t>
  </si>
  <si>
    <t>Особенности осуществления родительских прав и определение места жительства ребенка при раздельном проживании родителей</t>
  </si>
  <si>
    <t>Special Features of the Exercise of Parental Rights and the Determination of the Child's Place of Residence when the Parents Live Apart</t>
  </si>
  <si>
    <t>Матвеева Мария Витальевна, Старший преподаватель</t>
  </si>
  <si>
    <t>Мамаев Энвер Азаматович</t>
  </si>
  <si>
    <t>Манджиев Санчир Юрьевич</t>
  </si>
  <si>
    <t>Абсолютная защита обязательственных прав</t>
  </si>
  <si>
    <t>Absolute Protection of Liability Rights</t>
  </si>
  <si>
    <t>Мартиросян Элен Геворговна</t>
  </si>
  <si>
    <t>Критерии определения аффилированности (связанности) для целей корпоративного права</t>
  </si>
  <si>
    <t>Criterion of Affiliations for Corporate Law Purposes</t>
  </si>
  <si>
    <t>Матюшенков Роман Юрьевич</t>
  </si>
  <si>
    <t>Расходы на оплату услуг представителя в арбитражном процессе</t>
  </si>
  <si>
    <t>Lawyers' Fees as Part of Costs in Commercial Procedure</t>
  </si>
  <si>
    <t>Машанов Григорий Владимирович</t>
  </si>
  <si>
    <t>Правовое регулирование учета передвижения граждан в Великобритании, России и Украине: сравнительный анализ</t>
  </si>
  <si>
    <t>Legal Regulation for Movement of Citizens' Registration in the UK, Russia and Ukraine: a Comparative Analysis</t>
  </si>
  <si>
    <t>Мезенцев Сергей Дмитриевич</t>
  </si>
  <si>
    <t>Материальная ответственность работодателя перед работником</t>
  </si>
  <si>
    <t>Material Responsibility of the Employer to the Employee</t>
  </si>
  <si>
    <t>Петров Алексей Яковлевич, Профессор</t>
  </si>
  <si>
    <t>Мещеряков Филипп Александрович</t>
  </si>
  <si>
    <t>Employer's Material Liability</t>
  </si>
  <si>
    <t>Мещерякова Ольга Владимировна</t>
  </si>
  <si>
    <t>Особенности производства следственных действий с участием несовершеннолетних</t>
  </si>
  <si>
    <t>Features of the Production of Investigations Involving Minors</t>
  </si>
  <si>
    <t>Мишин Андрей Владимирович</t>
  </si>
  <si>
    <t>Формы адвокатских образований в Российской Федерации</t>
  </si>
  <si>
    <t>Forms of Lawyer Formations in the Russian Federation</t>
  </si>
  <si>
    <t>Модебадзе Мардон Ираклиевич</t>
  </si>
  <si>
    <t xml:space="preserve">Проблемы судопроизводства в суде присяжных в России и Грузии: сравнительный анализ </t>
  </si>
  <si>
    <t>The Problems of Legal Proceedings in Jury Trials in Russia and Georgia: a Comparative Analysis</t>
  </si>
  <si>
    <t>Молибога Полина Олеговна</t>
  </si>
  <si>
    <t>Злоупотребление гражданскими процессуальными правами в правовых системах России и США.</t>
  </si>
  <si>
    <t>Abuse of Civil Procedural Rights in the Legal Systems of Russia and USA.</t>
  </si>
  <si>
    <t>Мордвинцев Кирилл Игоревич</t>
  </si>
  <si>
    <t>Regulation of Sportsmen Work</t>
  </si>
  <si>
    <t>Моренкова Виктория Николаевна</t>
  </si>
  <si>
    <t>Косвенные доказательства в гражданском процессе России</t>
  </si>
  <si>
    <t>Circumstantial  Evidence in Russian Civil Procedure</t>
  </si>
  <si>
    <t>Морозов Андрей Валерьевич</t>
  </si>
  <si>
    <t>Стандарты доказанности: перспективы имплементации в российский процесс</t>
  </si>
  <si>
    <t>Standards of Proof: The Prospects for Implementation in the Russian Procedural Law</t>
  </si>
  <si>
    <t>Морщакова Тамара Георгиевна, Профессор</t>
  </si>
  <si>
    <t>Моруга Александр Николаевич</t>
  </si>
  <si>
    <t>Чисто экономические убытки в деликтном праве</t>
  </si>
  <si>
    <t>Pure Economic Loss in Tort Law</t>
  </si>
  <si>
    <t>Ерохова Мария Андреевна, Доцент</t>
  </si>
  <si>
    <t>Мурашко Мария Михайловна</t>
  </si>
  <si>
    <t>Мусатов Георгий Александрович</t>
  </si>
  <si>
    <t>Залог права аренды земельного участка</t>
  </si>
  <si>
    <t>Security Over Tenant Rights to a Land Plot</t>
  </si>
  <si>
    <t>Мусатова Олеся Анатольевна</t>
  </si>
  <si>
    <t>Назаренко Александр Игоревич</t>
  </si>
  <si>
    <t>Доктрина "Живой Конституции" и её влияние на развитие прав человека в США</t>
  </si>
  <si>
    <t>The Doctrine of the "Living Constitution" and its Influence on the Development of Human Rights in the USA</t>
  </si>
  <si>
    <t>Нестерова Ольга Владимировна</t>
  </si>
  <si>
    <t>Траст в международном частном праве</t>
  </si>
  <si>
    <t>Trust in Private International Law</t>
  </si>
  <si>
    <t>Касаткина Александра Сергеевна, доцент</t>
  </si>
  <si>
    <t>Николаева Екатерина Анатольевна</t>
  </si>
  <si>
    <t>Креативные методики обучения праву.</t>
  </si>
  <si>
    <t>Creative Methods of Teaching the Law.</t>
  </si>
  <si>
    <t>Ерохина Юлия Владимировна, Доцент</t>
  </si>
  <si>
    <t>Ниязматов Тимур Абу-Алиевич</t>
  </si>
  <si>
    <t>Влияние норм международного права на становление и развитие запрета дискриминации в сфере труда в Российской Федерации</t>
  </si>
  <si>
    <t>The Influence of International Law Norms on Formation and Development Prohibition of Discrimination in Labour Sphere in Russian Federation</t>
  </si>
  <si>
    <t>Новоселов Иван Сергеевич</t>
  </si>
  <si>
    <t>Банковская гарантия как форма обеспечения исполнения налоговой обязанности.</t>
  </si>
  <si>
    <t>Bank Guarantee as a Form of Enforcement of Tax Obligations.</t>
  </si>
  <si>
    <t>Трошкина Татьяна Николаевна, Доцент</t>
  </si>
  <si>
    <t>Огородникова Юлия Алексеевна</t>
  </si>
  <si>
    <t>Ответственность спортсменов и тренеров за нарушение антидопингового законодательства в РФ</t>
  </si>
  <si>
    <t>Responsibility of Athletes and Coaches for Violations of Anti-Doping Legislation in the Russian Federation</t>
  </si>
  <si>
    <t xml:space="preserve">Чеботарёв Александр Викторович, </t>
  </si>
  <si>
    <t>Орлова Анастасия Игоревна</t>
  </si>
  <si>
    <t>Особенности рассмотрения и разрешения авторских споров</t>
  </si>
  <si>
    <t>Dealing with Disputes Connected with Copyrights</t>
  </si>
  <si>
    <t>Отаров Отар Магометович</t>
  </si>
  <si>
    <t>Председатель суда: статус, порядок назначения и роль в судебной системе</t>
  </si>
  <si>
    <t>Court President: Status, Appointment and Role in the Judiciary</t>
  </si>
  <si>
    <t>Михайлов Виктор Камоевич, Доцент</t>
  </si>
  <si>
    <t>Патрина Анастасия Андреевна</t>
  </si>
  <si>
    <t>Проблема авторского права в сфере изобразительного искусства</t>
  </si>
  <si>
    <t>The Issue of Intellectual Property Rights in Fine Art Sphere</t>
  </si>
  <si>
    <t>Пашинян Арина Ваграмовна</t>
  </si>
  <si>
    <t>Подведомственность дел арбитражным судам</t>
  </si>
  <si>
    <t>The Jurisdiction of Cases to Arbitration Courts</t>
  </si>
  <si>
    <t>Петрова Анна Александровна</t>
  </si>
  <si>
    <t>Мошенничество в сфере компьютерной информации</t>
  </si>
  <si>
    <t>Fraud in the Sphere of Computer Information</t>
  </si>
  <si>
    <t>Энгельгардт Артур Августович, Доцент</t>
  </si>
  <si>
    <t>Петрова Полина Артёмовна</t>
  </si>
  <si>
    <t>Судебная оценка свидетельских показаний в арбитражном процессе Российской Федерации</t>
  </si>
  <si>
    <t>Judicial Evaluation of Testimonial Evidence in Russian Commercial Procedure</t>
  </si>
  <si>
    <t>Петросян Карен Артурович</t>
  </si>
  <si>
    <t xml:space="preserve">Гражданский иск в уголовном деле </t>
  </si>
  <si>
    <t>Civil Claim in a Criminal Case</t>
  </si>
  <si>
    <t>Платунова Елена Сергеевна</t>
  </si>
  <si>
    <t>Электронные доказательства в арбитражном процессе в России и международном коммерческом арбитраже: сравнительный анализ.</t>
  </si>
  <si>
    <t>Electronic Evidence in Arbitration in Russia and International Commercial Arbitration: a Comparative Analysis.</t>
  </si>
  <si>
    <t>Подаруева Валерия Сергеевна</t>
  </si>
  <si>
    <t>Функции категории "справедливость" в процессе модернизации гражданского законодательства Германии и России во второй половине XIX - первой трети XX вв.: сравнительно-правовой анализ</t>
  </si>
  <si>
    <t>Functions of the Category "Justice" During Modernisation of Civil Legislation in Germany and Russia in the Second Half of the XIX-First Third of the XX Centuries: Comparative Analysis</t>
  </si>
  <si>
    <t>Полдников Дмитрий Юрьевич, Доцент</t>
  </si>
  <si>
    <t>Попова Наталья Андреевна</t>
  </si>
  <si>
    <t>Оценка доказательств в суде с участием присяжных заседателей</t>
  </si>
  <si>
    <t>Assessment of Proof in Jury Trial</t>
  </si>
  <si>
    <t>Попович Дарья Алексеевна</t>
  </si>
  <si>
    <t>Право лиц с ограниченными возможностями здоровья на образование как элемент их социальной защиты (сравнительный анализ)</t>
  </si>
  <si>
    <t>The Right of Persons with Mental Disorders to Education as an Element of Their Social Protection (Comparative Analysis)</t>
  </si>
  <si>
    <t>Сулейманова Фатима Олеговна, Доцент</t>
  </si>
  <si>
    <t>Потина Диана Николаевна</t>
  </si>
  <si>
    <t>Обеспечение соблюдения прав работников в условиях роботизации</t>
  </si>
  <si>
    <t xml:space="preserve">Ensuring Protection of Employee Rights in the Context of Robotisation </t>
  </si>
  <si>
    <t>Притульчик Андрей Валерьевич</t>
  </si>
  <si>
    <t>Оружие в криминалистике: понятия и классификации</t>
  </si>
  <si>
    <t>Weapons in Criminalistics: Definitions and Classifications</t>
  </si>
  <si>
    <t>Шаталов Александр Семенович, Профессор</t>
  </si>
  <si>
    <t>Прокашева Валерия Андреевна</t>
  </si>
  <si>
    <t>Особенности правового регулирования труда женщин</t>
  </si>
  <si>
    <t>Peculiarities of Legal Regulation of Women's Labour</t>
  </si>
  <si>
    <t>Павловская Ольга Юрьевна, Доцент</t>
  </si>
  <si>
    <t>Прокопенко Мария Андреевна</t>
  </si>
  <si>
    <t>Доктрина командной ответственности: условие причинной связи в свете судебной практики Международного уголовного суда</t>
  </si>
  <si>
    <t>Superior Responsibility Doctrine in the Light of the ICC Approach: Causal Link Requirement</t>
  </si>
  <si>
    <t>Богуш Глеб Ильич, Доцент</t>
  </si>
  <si>
    <t>Прокопова Анастасия Дмитриевна</t>
  </si>
  <si>
    <t>Сравнительно-правовой анализ медиации: Российская Федерация и Европа</t>
  </si>
  <si>
    <t>Comparative Analisys of Mediation: Russian Federarion and Europe</t>
  </si>
  <si>
    <t>Проскурина Вероника Николаевна</t>
  </si>
  <si>
    <t>Инвестиционные правоотношения в капитальном строительстве</t>
  </si>
  <si>
    <t>Investment Legal Relations in Capital Construction</t>
  </si>
  <si>
    <t>Олейник Оксана Михайловна, Профессор</t>
  </si>
  <si>
    <t>Ратушный Михаил Вячеславович</t>
  </si>
  <si>
    <t>Ограничение иностранного участия в стратегических корпоративных организациях</t>
  </si>
  <si>
    <t>Foreign Participation Abridgement in Strategic Corporations</t>
  </si>
  <si>
    <t>Рахманкулов Рустам Кодирович</t>
  </si>
  <si>
    <t>Конфискация имущества как мера уголовно-правового характера</t>
  </si>
  <si>
    <t>Confiscation as a Criminal Law Measure</t>
  </si>
  <si>
    <t>Рашидов Аминджон Равшанович</t>
  </si>
  <si>
    <t xml:space="preserve">Реализация права на труд лицами с ограниченными возможностями здоровья </t>
  </si>
  <si>
    <t xml:space="preserve">The Implementation of the Right to Work of Persons with Disabilities </t>
  </si>
  <si>
    <t>Ремезова Мария Петровна</t>
  </si>
  <si>
    <t>Проблемы представительства по гражданским делам в Российской Федерации</t>
  </si>
  <si>
    <t>Problems of Representation in Civil Cases in the Russian Federation</t>
  </si>
  <si>
    <t>Рожков Никита Романович</t>
  </si>
  <si>
    <t>Рудой Николай Игоревич</t>
  </si>
  <si>
    <t>Рябова Полина Эдуардовна</t>
  </si>
  <si>
    <t>Особенности оказания квалифицированной юридической помощи детям</t>
  </si>
  <si>
    <t>Features of Providing Qualified Legal Assistance to Children</t>
  </si>
  <si>
    <t>Сазонова Маргарита Ярославна</t>
  </si>
  <si>
    <t>Принцип эффективности правосудия по гражданским делам.</t>
  </si>
  <si>
    <t>The Principle of Efficiency of Justice in Civil Cases.</t>
  </si>
  <si>
    <t>Сайфуллаева Фируза Анваровна</t>
  </si>
  <si>
    <t>Альтернативные способы разрешения гражданско-правовых споров в России</t>
  </si>
  <si>
    <t>Alternative Ways to Resolve Civil Disputes in Russia</t>
  </si>
  <si>
    <t>Салимуллина Дания Айдаровна</t>
  </si>
  <si>
    <t>Защита интересов группы лиц в судопроизводстве России и США</t>
  </si>
  <si>
    <t>Class Action in the Russian and American Litigation</t>
  </si>
  <si>
    <t>Самотоина Анастасия Евгеньевна</t>
  </si>
  <si>
    <t>Место ответственности продавца за изъятие товара у покупателя в системе способов защиты гражданских прав в российском праве</t>
  </si>
  <si>
    <t>The Place of the Liability of the Seller in Case of the Withdrawal of Goods from the Buyer in the System of the Ways of Protecting the Civil Rights in Russian law</t>
  </si>
  <si>
    <t>Самотой Никита Юрьевич</t>
  </si>
  <si>
    <t>Дворянский вопрос в трудах Б.Н. Чичерина</t>
  </si>
  <si>
    <t>The Landlord Question in the Writings of B.N. Chicherin</t>
  </si>
  <si>
    <t>Соловьев Кирилл Андреевич, Профессор</t>
  </si>
  <si>
    <t>Санников Алексей Геннадьевич</t>
  </si>
  <si>
    <t>Legal Regulation of Employment and Occupation</t>
  </si>
  <si>
    <t>Сараева Анна Анатольевна</t>
  </si>
  <si>
    <t>Претензионный порядок в арбитражном процессе РФ</t>
  </si>
  <si>
    <t>Claiming Procedure in Arbitral Proceedings in the Russian Federation</t>
  </si>
  <si>
    <t>Середина Виктория Геннадьевна</t>
  </si>
  <si>
    <t>Понятие арбитрабельности в международном частном праве</t>
  </si>
  <si>
    <t>Concept of Arbitrability in Private International  Law</t>
  </si>
  <si>
    <t>Середина Полина Геннадьевна</t>
  </si>
  <si>
    <t>Налоговые последствия неосновательного обогощения</t>
  </si>
  <si>
    <t>Tax Consequences of Unjustified Enrichment</t>
  </si>
  <si>
    <t>Сидорова Елизавета Андреевна</t>
  </si>
  <si>
    <t>Двойная продажа недвижимости в Российском праве</t>
  </si>
  <si>
    <t>Double Sale of Real Estate in Russian Law</t>
  </si>
  <si>
    <t>Синцова Елена Андреевна</t>
  </si>
  <si>
    <t>Участие адвоката в гражданском процессе</t>
  </si>
  <si>
    <t>Participation of a Lawyer in the Civil Process</t>
  </si>
  <si>
    <t>Сиукаева Алана Рудольфовна</t>
  </si>
  <si>
    <t>Общая долевая собственность в российском праве: конфликты между сособственниками и пути их решения.</t>
  </si>
  <si>
    <t>Common Shared Property in Russian Law: Conflicts Between the Co-owners and Possible Solutions</t>
  </si>
  <si>
    <t>Сладков Павел Дмитриевич</t>
  </si>
  <si>
    <t>Актуальные правовые проблемы принципа эластичности залога в российском праве</t>
  </si>
  <si>
    <t>Actual Legal Problems of the Principle Elasticity of the Pledge in Russian Law</t>
  </si>
  <si>
    <t>Сметанина Евгения Александровна</t>
  </si>
  <si>
    <t xml:space="preserve">Понятие и виды времени отдыха </t>
  </si>
  <si>
    <t>Definition and Types of Leisure Time</t>
  </si>
  <si>
    <t>Смирнова Юлия Юрьевна</t>
  </si>
  <si>
    <t>Панов Александр Анатольевич, преподаватель</t>
  </si>
  <si>
    <t>Солодовник Дарья Олеговна</t>
  </si>
  <si>
    <t>Соселия Гиорги Анзориевич</t>
  </si>
  <si>
    <t>«Свободные лицензии» как новая форма распоряжения исключительными правами»</t>
  </si>
  <si>
    <t>«Open Licenses» as a New Form of Disposition of Exclusive Rights</t>
  </si>
  <si>
    <t xml:space="preserve">Калятин Виталий Олегович, </t>
  </si>
  <si>
    <t>Степаненков Александр Андреевич</t>
  </si>
  <si>
    <t>Права и обязанности работодателя по организации безопасности и гигиены труда в Российской Федерации</t>
  </si>
  <si>
    <t>Rights and Obligations of the Employer on the Organization of Occupational Safety and Health in the Russian Federation</t>
  </si>
  <si>
    <t>Степаниденко Дмитрий Сергеевич</t>
  </si>
  <si>
    <t>Проблемы судебного оспаривания нормативных правовых актов Президента РФ и Правительства РФ, нарушающих социальные права граждан</t>
  </si>
  <si>
    <t>Problems of Judicial Challenge of Normative Legal Acts of the President of the Russian Federation and the Government of the Russian Federation, Violating the Social Rights of Citizens</t>
  </si>
  <si>
    <t>Цветкова Екатерина Константиновна, Доцент</t>
  </si>
  <si>
    <t>Стоюнина Юлия Эдуардовна</t>
  </si>
  <si>
    <t>Уголовно-правовая характеристика хулиганства и вандализма как преступлений против общественного порядка</t>
  </si>
  <si>
    <t>Criminal Law Characteristic of Hooliganism and Vandalism as Сrimes Against Public Order</t>
  </si>
  <si>
    <t>Султанова Тахминахон Алишер кизи</t>
  </si>
  <si>
    <t>Основные направления совершенствования правового регулирования трудоустройства мигрантов в Российской Федерации</t>
  </si>
  <si>
    <t>Main Directions of Regulations Enhancement in the Field of Migrants Job Placement in the Russian Federation</t>
  </si>
  <si>
    <t>Сушков Дмитрий Эдуардович</t>
  </si>
  <si>
    <t>Оценка электронных доказательств в гражданском судопроизводстве</t>
  </si>
  <si>
    <t>Assessment of Electronic Evidence in Russian Civil Proceeding</t>
  </si>
  <si>
    <t>Талантбекова Айсуйкум Талантбековна</t>
  </si>
  <si>
    <t>"Место и роль Президента в системе государственной власти Кыргызской Республики".</t>
  </si>
  <si>
    <t>The Place and Role of the President in the System of State Power of the Kyrgyz Republic.</t>
  </si>
  <si>
    <t>Тарасов Артём Александрович</t>
  </si>
  <si>
    <t>Нецелевое использование бюджетных средств как нарушение бюджетного законодательства</t>
  </si>
  <si>
    <t>Misapplication of Budgetary Funds as a Violation of the Budget Legislation</t>
  </si>
  <si>
    <t>Комягин Дмитрий Львович, Профессор</t>
  </si>
  <si>
    <t>Тарасова Мария Анатольевна</t>
  </si>
  <si>
    <t>Модели узурпации власти: конституционно-правовой анализ.</t>
  </si>
  <si>
    <t>Models of Usurpation of Power: the Constitutional and Legal Analysis.</t>
  </si>
  <si>
    <t>Тарновская Анастасия Дмитриевна</t>
  </si>
  <si>
    <t>Судебная защита деловой репутации&amp;amp;</t>
  </si>
  <si>
    <t>The Judicial Protection of Business Reputation.</t>
  </si>
  <si>
    <t>Телышева Ольга Дмитриевна</t>
  </si>
  <si>
    <t>Оценка доказательств судом в гражданском судопроизводстве России и Англии</t>
  </si>
  <si>
    <t>Judicial Evidence Evaluation in Civil Proceedings in Russia and England</t>
  </si>
  <si>
    <t>Ткач Дарья Сергеевна</t>
  </si>
  <si>
    <t>Правовые аспекты мотивации работников</t>
  </si>
  <si>
    <t>Legal Aspects of Employee Motivation</t>
  </si>
  <si>
    <t>Торшин Антон Алексеевич</t>
  </si>
  <si>
    <t>Реституция по российскому гражданскому праву</t>
  </si>
  <si>
    <t>Restitution Under the Russian Civil Law</t>
  </si>
  <si>
    <t>Трухан Ирина Владимировна</t>
  </si>
  <si>
    <t>Проблемы банкротства ликвидируемого должника</t>
  </si>
  <si>
    <t>Problems of Bankruptcy of the Liquidated Debtor</t>
  </si>
  <si>
    <t>Туманов Александр Сергеевич</t>
  </si>
  <si>
    <t>Активное и пассивное избирательные права в правовых позициях Конституционного Суда Российской Федерации и Европейского Суда по правам человека</t>
  </si>
  <si>
    <t>Active and Passive Voting Rights in the Rulings of the Constitutional Court of Russian Federation and the European Court of Human Rights</t>
  </si>
  <si>
    <t>Мазаев Владимир Дмитриевич, Профессор</t>
  </si>
  <si>
    <t>Тюсина Оксана Владимировна</t>
  </si>
  <si>
    <t>Защита добросовестного приобретателя имущественного права требования</t>
  </si>
  <si>
    <t>Protecton of a Bona Fide Purchaser of Property Receivables</t>
  </si>
  <si>
    <t>Успехов Александр Витальевич</t>
  </si>
  <si>
    <t>Виды и порядок применения обеспечительных мер в арбитражном процессе Российской Федерации</t>
  </si>
  <si>
    <t>Types and the Procedure of Use of Injunctive Reliefs in Arbitration Process of the Russian Federation</t>
  </si>
  <si>
    <t>Файзуллина Ирина Марселевна</t>
  </si>
  <si>
    <t>Запрещение дискриминации в трудовых отношениях</t>
  </si>
  <si>
    <t xml:space="preserve"> Prohibition of  Discrimination in Labour Relations</t>
  </si>
  <si>
    <t>Федоров Максим Андреевич</t>
  </si>
  <si>
    <t>Налог на прибыль организаций в Российской Федерации: актуальные проблемы и пути совершенствования.</t>
  </si>
  <si>
    <t>Corporate Income Tax in the Russian Federation: Current Issues and Ways of Improvement.</t>
  </si>
  <si>
    <t>Фельдштейн Георгий Яковлевич</t>
  </si>
  <si>
    <t>Международно-правовая охрана морских биологических ресурсов</t>
  </si>
  <si>
    <t>International Legal Protection of Marine Biological Resources</t>
  </si>
  <si>
    <t>Боклан Дарья Сергеевна, Доцент</t>
  </si>
  <si>
    <t>Филиппова Александра Алексеевна</t>
  </si>
  <si>
    <t>Рассмотрение дел о защите прав и законных интересов группы лиц в арбитражном процессе</t>
  </si>
  <si>
    <t>Consideration of Cases on the Protection of Rights and Legitimate Interests of a Group of Persons in the Commercial Proceeding</t>
  </si>
  <si>
    <t>Фролов Артем Витальевич</t>
  </si>
  <si>
    <t>Особенности правового регулирования труда спортсменов в РФ</t>
  </si>
  <si>
    <t>Features of the Legal Regulation of Labor of Aathletes in the Russian Federation</t>
  </si>
  <si>
    <t>Чеботарёв Александр Викторович, Доцент</t>
  </si>
  <si>
    <t>Фролова Ольга Андреевна</t>
  </si>
  <si>
    <t>Право государств на самооборону в случае нападения, совершенного негосударственными акторами</t>
  </si>
  <si>
    <t>Right of States to Self-Defense in Response to a Non-State Actors’ Attack</t>
  </si>
  <si>
    <t>Хабарова Валерия Андреевна</t>
  </si>
  <si>
    <t>Правовое регулирование трудовых отношений со спортсменами-инвалидами.</t>
  </si>
  <si>
    <t>Legal Regulation of Labour Relations with Professional Athletes with Disabilities.</t>
  </si>
  <si>
    <t>Хабибрахманова Диана Фавилевна</t>
  </si>
  <si>
    <t>Правовые средства обеспечения здоровья спортсменов</t>
  </si>
  <si>
    <t>The Legal Means to Ensure the Health of Sportsmen</t>
  </si>
  <si>
    <t>Хадарцева Алана Маратовна</t>
  </si>
  <si>
    <t>Хайдич Мария Михайловна</t>
  </si>
  <si>
    <t>Перспективы применения автономного оружия: международное право и доктрина</t>
  </si>
  <si>
    <t>Prospects for the Use of Autonomous Weapons: International Law and Doctrine</t>
  </si>
  <si>
    <t>Хакимова Диана Димовна</t>
  </si>
  <si>
    <t>Уполномоченные по защите прав: проблемы участия в правосудии в интересах граждан и организаций</t>
  </si>
  <si>
    <t>Commissioners for Protection of Rights: Problems of Participation in Justice in the Interest of Citizens and Companies</t>
  </si>
  <si>
    <t>Хамракулов Азизжон Акмалович</t>
  </si>
  <si>
    <t>Органы судейского сообщества в обеспечении независимости и самостоятельности судебной власти: национальные и международные практики.</t>
  </si>
  <si>
    <t>The Bodies of the Judiciary in Ensuring Independence and Self-Dependence of the Judiciary: National and International Practices</t>
  </si>
  <si>
    <t>Хейфец Илья Сергеевич</t>
  </si>
  <si>
    <t>Необоснованная налоговая выгода в практике налогового администрирования на современном этапе в Российской Федерации</t>
  </si>
  <si>
    <t>Current Tax Management Practice of Tax Authorities Regarding the Unjustified Tax Benefit in Russian Federation</t>
  </si>
  <si>
    <t>Хурцидзе Теона Зазаевна</t>
  </si>
  <si>
    <t>Раскрытие доказательств: сравнительно-правовой анализ регулирования и применения в США и России</t>
  </si>
  <si>
    <t>Discovery of Evidence: Comparative Legal Analysis of Regulation and Application in the United States and Russia</t>
  </si>
  <si>
    <t>Чекушкин Иван Григорьевич</t>
  </si>
  <si>
    <t>Мотивированность судебного решения: излишняя нагрузка суда или гарантия осуществления правосудия</t>
  </si>
  <si>
    <t>Court Decision Reasoning: Excessive Court Burden vs Justice Effectuaction Guarantee</t>
  </si>
  <si>
    <t>Ченин Руслан Константинович</t>
  </si>
  <si>
    <t>Политико-правовые аспекты новелл займа и факторинга в призме англо-американского права</t>
  </si>
  <si>
    <t>The Novel Political and Legal Aspects of Loans and Factoring Within the Prism of Anglo-American Law</t>
  </si>
  <si>
    <t>Черкасов Георгий Вениаминович</t>
  </si>
  <si>
    <t xml:space="preserve">Способы интерпретации Конституции США </t>
  </si>
  <si>
    <t>Ways of Interpretation of the U.S. Constitution</t>
  </si>
  <si>
    <t>Чуприн Денис Владимирович</t>
  </si>
  <si>
    <t>Защита требований работников при несостоятельности (банкротстве) работодателя в России и зарубежных странах</t>
  </si>
  <si>
    <t>Protection of Requirements of Workers at Insolvency (Bankruptcy) of the Employer in Russia and Foreign Countries</t>
  </si>
  <si>
    <t>Чупров Александр Андреевич</t>
  </si>
  <si>
    <t>Шайхутдинова Айгуль Ильдаровна</t>
  </si>
  <si>
    <t>Коллективные иски и их аналоги в праве России и Бразилии</t>
  </si>
  <si>
    <t>Collective Actions and Their Counterparts in Russian and Brazilian Law</t>
  </si>
  <si>
    <t>Шакирова Рада-Екатерина Ильгамовна</t>
  </si>
  <si>
    <t>Шарафиев Рушан Ильгизарович</t>
  </si>
  <si>
    <t xml:space="preserve">Вина в уголовном праве и её основные характеристики </t>
  </si>
  <si>
    <t>Fault in Criminal Law and its Basic Features</t>
  </si>
  <si>
    <t>Шаталов Семён Александрович</t>
  </si>
  <si>
    <t>Шахрай Ульяна Николаевна</t>
  </si>
  <si>
    <t>Конкурирующие концепции судебного правотворчества (в доктринах США и Германии)</t>
  </si>
  <si>
    <t>Competing Concepts of Judicial Lawmaking (in the Doctrines of the United States and Germany)</t>
  </si>
  <si>
    <t>Четвернин Владимир Александрович, Профессор</t>
  </si>
  <si>
    <t>Шведчикова Дарья Евгеньевна</t>
  </si>
  <si>
    <t>Участие адвоката в арбитражном процессе</t>
  </si>
  <si>
    <t>Attorney Assistance in Arbitration Procedure</t>
  </si>
  <si>
    <t>Шевченко Дмитрий Андреевич</t>
  </si>
  <si>
    <t>Производство по делам о выдаче исполнительных листов на принудительное исполнение решений третейских судов в арбитражном процессе</t>
  </si>
  <si>
    <t>Issuance of a Writ of Execution for the Enforcement of an Arbitration Tribunal Award in Commercial Procedure</t>
  </si>
  <si>
    <t>Шестак Лариса Валерьевна</t>
  </si>
  <si>
    <t>Разрешение международных инвестиционных споров с участием энергетических компаний</t>
  </si>
  <si>
    <t>International Investment Dispute Resolution Involving Energy Companies</t>
  </si>
  <si>
    <t>Ксенофонтов Константин Евгеньевич, Доцент</t>
  </si>
  <si>
    <t>Шигарова Екатерина Алексеевна</t>
  </si>
  <si>
    <t>Щерба Виктория Александровна</t>
  </si>
  <si>
    <t>Исполнение обязательства как сделка в российском праве</t>
  </si>
  <si>
    <t>Performance of an Obligation as a Transaction in Russian Law</t>
  </si>
  <si>
    <t>Щербакова Елена Викторовна</t>
  </si>
  <si>
    <t>Правовая охрана нетрадиционных товарных знаков</t>
  </si>
  <si>
    <t>Legal Protection of Non-Traditional Trademarks</t>
  </si>
  <si>
    <t>Щербакова Ольга Андреевна</t>
  </si>
  <si>
    <t xml:space="preserve">Судебное разбирательство уголовных дел в Российской Федерации и Федеративной Республике Германия: сравнительный анализ. </t>
  </si>
  <si>
    <t xml:space="preserve">Criminal trials in the Russian Federation and the Federal Republic of Germany: comparative analysis.  </t>
  </si>
  <si>
    <t>Эггерт Ксения Константиновна</t>
  </si>
  <si>
    <t>Топический подход к толкованию договоров</t>
  </si>
  <si>
    <t>Topical Method of Interpretation of Contracts</t>
  </si>
  <si>
    <t>Югина Анастасия Андреевна</t>
  </si>
  <si>
    <t>Сравнительная характеристика законодательства о трансфертном ценообразовании в России и США</t>
  </si>
  <si>
    <t>Comparative Analysis of Transfer Pricing Legislation in Russia and in the USA</t>
  </si>
  <si>
    <t>Признание стороной обстоятельств дела как основание освобождения от доказывания в арбитражном процессе</t>
  </si>
  <si>
    <t>The Recognition of the Facts of the Case by a Disputing Party as the Ground for the Exception from burden of proof in Arbitration Proceedings</t>
  </si>
  <si>
    <t>Яблонских Елизавета Дмитриевна</t>
  </si>
  <si>
    <t>Криминологическая характеристика преступлений против здоровья и половой свободы женщин в семье</t>
  </si>
  <si>
    <t>Criminological Characteristic of Crimes against Women Health and Sexual Freedom in the Family</t>
  </si>
  <si>
    <t>Ярополова Кристина Денисовна</t>
  </si>
  <si>
    <t>Защита прав и законных интересов налогоплательщиков</t>
  </si>
  <si>
    <t>Protection of the Rights and Legal Interests of Taxpayers</t>
  </si>
  <si>
    <t>Ярулина Камилла Ильдаровна</t>
  </si>
  <si>
    <t>Право адвоката на доход</t>
  </si>
  <si>
    <t>Attorney's Right to Income</t>
  </si>
  <si>
    <t>Arbitrability of Corporate Disputes in Russia</t>
  </si>
  <si>
    <t>Арбитрабельность корпоративных споров в России</t>
  </si>
  <si>
    <t>Долотов Руслан Олегович, доцент</t>
  </si>
  <si>
    <t>Атабаев Михаил Владиславович</t>
  </si>
  <si>
    <t>Правовые средства обеспечения сохранности груза в договорах поставки и перевозки</t>
  </si>
  <si>
    <t>The Legal Means to Ensure the Safety of Cargo in the Transport and Supply Contracts</t>
  </si>
  <si>
    <t>Плахин Александр Алексеевич
Доцент</t>
  </si>
  <si>
    <t>Калитвинов Алексей Анатольевич</t>
  </si>
  <si>
    <t>Confession and Enforcement of Foreign Judgments in the Arbitration Process</t>
  </si>
  <si>
    <t>Прокудина Любовь Аркадьевна
к.ю.н.
Доцент</t>
  </si>
  <si>
    <t>Рыжков Маркел Вячеславович</t>
  </si>
  <si>
    <t>Гражданско-правовое регулирование программы для ЭВМ как результат интеллектуальной деятельности</t>
  </si>
  <si>
    <t>Civil Legal Regulation of a Computer Program as a Result of Intellectual Activity</t>
  </si>
  <si>
    <t>Гаврилов Эдуард Петрович, Профессор</t>
  </si>
  <si>
    <t>Сизова Арина Юрьевна</t>
  </si>
  <si>
    <t>Аналитика решений ФАС по концессионным соглашениям</t>
  </si>
  <si>
    <t>Analytics Solutions FAS Concessions</t>
  </si>
  <si>
    <r>
      <t>П</t>
    </r>
    <r>
      <rPr>
        <sz val="10"/>
        <color indexed="8"/>
        <rFont val="Times New Roman"/>
        <family val="1"/>
        <charset val="204"/>
      </rPr>
      <t>ризнание и приведение в исполнение решений иностранных судов  в арбитражном процессе</t>
    </r>
    <r>
      <rPr>
        <sz val="11"/>
        <color indexed="56"/>
        <rFont val="Times New Roman"/>
        <family val="1"/>
        <charset val="204"/>
      </rPr>
      <t xml:space="preserve"> </t>
    </r>
  </si>
  <si>
    <t>кафедра</t>
  </si>
  <si>
    <t>ТП</t>
  </si>
  <si>
    <t>ГП</t>
  </si>
  <si>
    <t>КАП</t>
  </si>
  <si>
    <t>СВ</t>
  </si>
  <si>
    <t>ФП</t>
  </si>
  <si>
    <t>ТГП</t>
  </si>
  <si>
    <t>УП</t>
  </si>
  <si>
    <t>МП</t>
  </si>
  <si>
    <t>число комиссий</t>
  </si>
  <si>
    <t>Сазонов Данила Александрович</t>
  </si>
  <si>
    <t>Купцова Наталья Александровна</t>
  </si>
  <si>
    <t>отчислен</t>
  </si>
  <si>
    <t>Бейгель Роберт</t>
  </si>
  <si>
    <t xml:space="preserve">Гареев Ринат Раисович </t>
  </si>
  <si>
    <t xml:space="preserve">Линник Марина Витальевна </t>
  </si>
  <si>
    <t>Магавина Айганым Бекзатовна</t>
  </si>
  <si>
    <t>Договор франчайзинга в международном контрактном праве</t>
  </si>
  <si>
    <t>мобильность</t>
  </si>
  <si>
    <t>Franchising Agreement in International Contract Law</t>
  </si>
  <si>
    <t>Регистрационный номер: 2.8-02/1512-11</t>
  </si>
  <si>
    <t>а/о???</t>
  </si>
  <si>
    <t>Базовая кафедра</t>
  </si>
  <si>
    <t>Нагрузка по кафедрам</t>
  </si>
  <si>
    <t>всего студентов</t>
  </si>
  <si>
    <t>на 1 студента</t>
  </si>
  <si>
    <t>кафедры</t>
  </si>
  <si>
    <t>английского языка</t>
  </si>
  <si>
    <t>судебной власти</t>
  </si>
  <si>
    <t>теории и истории права</t>
  </si>
  <si>
    <t>трудового права и права ПСО</t>
  </si>
  <si>
    <t>гражданского и предпринимательского права</t>
  </si>
  <si>
    <t>конституционного и административного права</t>
  </si>
  <si>
    <t>финансового, налогового и таможенного права</t>
  </si>
  <si>
    <t>уголовного права и криминалистики</t>
  </si>
  <si>
    <t>международного публичного и частного права</t>
  </si>
  <si>
    <t>число студентов</t>
  </si>
  <si>
    <t>из них записаны на академическое письмо</t>
  </si>
  <si>
    <t>проверка письменной части</t>
  </si>
  <si>
    <t>из них</t>
  </si>
  <si>
    <t>устная часть</t>
  </si>
  <si>
    <t>на каждого преподавателя</t>
  </si>
  <si>
    <t>всего</t>
  </si>
  <si>
    <t>Базовая кафедра практической юриспруденции</t>
  </si>
  <si>
    <t>предметная группа</t>
  </si>
  <si>
    <t>Зквкр_Б2018_1:13</t>
  </si>
  <si>
    <t>Зквкр_Б2018_1:1</t>
  </si>
  <si>
    <t>Зквкр_Б2018_1:2</t>
  </si>
  <si>
    <t>Зквкр_Б2018_1:3</t>
  </si>
  <si>
    <t>Зквкр_Б2018_1:4</t>
  </si>
  <si>
    <t>Зквкр_Б2018_1:5</t>
  </si>
  <si>
    <t>Зквкр_Б2018_1:6</t>
  </si>
  <si>
    <t>Зквкр_Б2018_1:7</t>
  </si>
  <si>
    <t>Зквкр_Б2018_1:8</t>
  </si>
  <si>
    <t>Зквкр_Б2018_1:9</t>
  </si>
  <si>
    <t>Зквкр_Б2018_1:10</t>
  </si>
  <si>
    <t>Зквкр_Б2018_1:11</t>
  </si>
  <si>
    <t>Зквкр_Б2018_1:12</t>
  </si>
  <si>
    <t>Зквкр_Б2018_1:14</t>
  </si>
  <si>
    <t>Зквкр_Б2018_1:15</t>
  </si>
  <si>
    <t>Зквкр_Б2018_1:17</t>
  </si>
  <si>
    <t>Зквкр_Б2018_1:16</t>
  </si>
  <si>
    <t>Дата экзамена</t>
  </si>
  <si>
    <t>Преподаватель</t>
  </si>
  <si>
    <t>Чеховская С.В.</t>
  </si>
  <si>
    <t>Филатова М.А.</t>
  </si>
  <si>
    <t>Касаткина А.С.</t>
  </si>
  <si>
    <t xml:space="preserve">Щербович А.А. </t>
  </si>
  <si>
    <t xml:space="preserve">Богуш Г.И. </t>
  </si>
  <si>
    <t xml:space="preserve">Рябова Е.В. </t>
  </si>
  <si>
    <t>Черняева Д.В.</t>
  </si>
  <si>
    <t>Савельев С.Л.</t>
  </si>
  <si>
    <t>Постникова Е.В.</t>
  </si>
  <si>
    <t>Вишневский А.А.</t>
  </si>
  <si>
    <t>Скоробогатов  В.В.</t>
  </si>
  <si>
    <t>Буримская Д.В.</t>
  </si>
  <si>
    <t>Парамонова Е.В.</t>
  </si>
  <si>
    <t>Павлова М.С.</t>
  </si>
  <si>
    <t>Крымский Д.И.</t>
  </si>
  <si>
    <t>АО</t>
  </si>
  <si>
    <t>англ язык</t>
  </si>
  <si>
    <t>Ежова Е.А.</t>
  </si>
  <si>
    <t>Борзова Н.А.</t>
  </si>
  <si>
    <t xml:space="preserve">  </t>
  </si>
  <si>
    <t>Ясько Е.С.</t>
  </si>
  <si>
    <t>Соловьева И.В.</t>
  </si>
  <si>
    <t xml:space="preserve"> </t>
  </si>
  <si>
    <t>ауд</t>
  </si>
  <si>
    <t>10.00</t>
  </si>
  <si>
    <t>12.00</t>
  </si>
  <si>
    <t>14.00</t>
  </si>
  <si>
    <t>13.00</t>
  </si>
  <si>
    <t>Преподаватель профильной кафедры</t>
  </si>
  <si>
    <t>Преподаватель кафедры английского языка</t>
  </si>
  <si>
    <t>час</t>
  </si>
  <si>
    <t>Скоробогатов В.Ю.</t>
  </si>
  <si>
    <t>Грудкова Дарья Андреевна</t>
  </si>
  <si>
    <t>Правовые основы спортивной медицины и охраны здоровья лиц, занимающихся физической культурой и спортом</t>
  </si>
  <si>
    <t>Черняева Дарья Владимировна</t>
  </si>
  <si>
    <t>The Legal Regulation of the Sports Medicine and the Health Protection of Persons Going in for Sports</t>
  </si>
  <si>
    <t>Уголовная ответственность за уклонение от уплаты страховых взносов в государственные внебюджетные фонды</t>
  </si>
  <si>
    <t>The criminal liability for evading payment of extra-budgetary funds insurance fees</t>
  </si>
  <si>
    <t>Правовое регулирование заключения, расторжения и признания недействительным брака с участием иностранного элемента</t>
  </si>
  <si>
    <t>Legal regulation of a marriage, divorce and annulment of a marriage with the participation of a foreign element</t>
  </si>
  <si>
    <t>Матвеева Мария Витальевна, старший преподаватель</t>
  </si>
  <si>
    <t>Организация перевозки грузов воздушным транспортом в международном частном праве</t>
  </si>
  <si>
    <t>Carriage of cargo by air in International Privаtе Law</t>
  </si>
  <si>
    <t xml:space="preserve">Уголовно-правовая характеристика преступлений в сфере компъютерной информации </t>
  </si>
  <si>
    <t>Criminal law charaсteristic of cyber crimes</t>
  </si>
  <si>
    <t>Маркунцов Сергей Александрович, профессор</t>
  </si>
  <si>
    <t>Федотов Александр Викторович, старший преподаватель</t>
  </si>
  <si>
    <t>Энгельгардт Артур Августович, доцент</t>
  </si>
  <si>
    <t>Механизмы обеспечения баланса исключительного авторского права и права на доступ к информации</t>
  </si>
  <si>
    <t>Tools of providing the balance between exclusive copyright and a right to access to information</t>
  </si>
  <si>
    <t>Журавлев Михаил Сергеевич, младший научный сотрудник</t>
  </si>
  <si>
    <t>Особенности уголовной ответственности несовершеннолетних на основе сравнительного анализа законодательства Российской Федерации, Китайской Народной Республики, Японии и  Республики Корея</t>
  </si>
  <si>
    <t>Features of сriminal Liability of minors, based on comparative analysis of the legislation of the Russian Federation, the People's Republic of China, Japan and the Republic of Korea</t>
  </si>
  <si>
    <t>Есаков Геннадий Александрович, профессор</t>
  </si>
  <si>
    <t>Гражданско-правовая ответственность российских и иностранных информационных посредников в Российской Федерации</t>
  </si>
  <si>
    <t>Civil liability of the foreign and Russian information intermediaries in the Russian Federation</t>
  </si>
  <si>
    <t>Старженецкий Владислав Валерьевич, доцент</t>
  </si>
  <si>
    <t>Коллаборационизм: уголовно-правовая оценка. История и современность</t>
  </si>
  <si>
    <t>Collaborationism: criminal-legal assessment. History and modernity</t>
  </si>
  <si>
    <t xml:space="preserve">Изменение законного режима имущества супругов </t>
  </si>
  <si>
    <t>The change of the legal regime of marital property</t>
  </si>
  <si>
    <t>Процессуальные особенности рассмотрения дел о защите интеллектуальных прав</t>
  </si>
  <si>
    <t>Procedural features of disputes resolution on protection of intellectual property rights</t>
  </si>
  <si>
    <t>Правовое регулирование клинических исследований: биоэтический и правовой аспекты</t>
  </si>
  <si>
    <t>Legal Regulation of Clinical Trials: Bioethical and Legal Aspects</t>
  </si>
  <si>
    <t xml:space="preserve">Бельфер Лиля -                                         </t>
  </si>
  <si>
    <t>Список студентов</t>
  </si>
  <si>
    <t>Дзалаев Марат Маирбекович</t>
  </si>
  <si>
    <t>Молоканова (Юрова) Дарья Сергеевна</t>
  </si>
  <si>
    <t>Институт косвенных исков в арбитражном судопроизводстве</t>
  </si>
  <si>
    <t>Derivative Actions in the Russian Law of Commercial Procedure</t>
  </si>
  <si>
    <t>Правовое регулирование борьбы с допингом в Российской Федерации</t>
  </si>
  <si>
    <t>Legal regulation of anti-doping in the Russian Federation</t>
  </si>
  <si>
    <t>Чеботарев Александр Викторович, Доцент</t>
  </si>
  <si>
    <t>Юридическая ответственность за совершение налогового правонарушения в Российской Федерации</t>
  </si>
  <si>
    <t xml:space="preserve">The legal responsibility for commission tax offences in the Russian Federation </t>
  </si>
  <si>
    <t xml:space="preserve">Средства правовой защиты сторон международного коммерческого контракта в соответствии с Венской конвенцией о международной купле-продаже товаров  1980 </t>
  </si>
  <si>
    <t xml:space="preserve">The Parties Remedies under the United Nations Convention on Contracts for the International Sales of Goods 1980 </t>
  </si>
  <si>
    <t>Касаткина Александра Сергеевна, Доцент</t>
  </si>
  <si>
    <t>Принцип "единства судьбы" как переходная модель оборота недвижимости: становление концепции "единого объекта" в России</t>
  </si>
  <si>
    <t>The "Unity of Destiny" Principle as a Transitional Model of Real Property Turnover: the Formation of the "Unitary Object" concept in Russia</t>
  </si>
  <si>
    <t>Исполнение обязательства в натуре</t>
  </si>
  <si>
    <t>Specific Performance of Obligations</t>
  </si>
  <si>
    <t>Вишневский Александр Александрович, Профессор</t>
  </si>
  <si>
    <t>Средства индивидуализации в доменных именах: правовое регулирование и проблемы правоприменительной практики</t>
  </si>
  <si>
    <t xml:space="preserve">Means of Individualisation in Domain Names: Legal Framework and Issues of Law Enforcement Practice </t>
  </si>
  <si>
    <t>Токен как объект гражданских прав</t>
  </si>
  <si>
    <t>Token as Object to Civil Law Right</t>
  </si>
  <si>
    <t>Реформа законодательства о международном арбитраже в России</t>
  </si>
  <si>
    <t>International Arbitration Reform in Russia</t>
  </si>
  <si>
    <t>Максимов Дмитрий Михайлович, Cтарший преподаватель</t>
  </si>
  <si>
    <t>Врач как специальный субъект права</t>
  </si>
  <si>
    <t>Doctor as a Special Subject of Law</t>
  </si>
  <si>
    <t>Панов Александр Анатольевич, Преподаватель</t>
  </si>
  <si>
    <t xml:space="preserve">Эволюция французского трудового права в связи с развитием информационно-коммуникационных технологий </t>
  </si>
  <si>
    <t>Evolution of French Employment Law as a Result of the Development of Information and Communications Technology</t>
  </si>
  <si>
    <t>Правовое регулирование срочного трудового договора в России и Германии</t>
  </si>
  <si>
    <t xml:space="preserve"> Legal Regulation of  Fixed Term Contract in Russia and Germany</t>
  </si>
  <si>
    <t>Application of International Human Rights Law by the International Criminal Courts and Tribunals</t>
  </si>
  <si>
    <t>Коновалов С.С.</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</si>
</sst>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ont>
    <font>
      <sz val="11"/>
      <color theme="1"/>
      <name val="Calibri"/>
      <family val="2"/>
      <charset val="204"/>
      <scheme val="minor"/>
    </font>
    <font>
      <sz val="11"/>
      <color rgb="FF000000"/>
      <name val="Calibri"/>
      <family val="2"/>
      <charset val="204"/>
    </font>
    <font>
      <sz val="10"/>
      <name val="Arial"/>
      <family val="2"/>
      <charset val="204"/>
    </font>
    <font>
      <b/>
      <sz val="11"/>
      <color rgb="FF000000"/>
      <name val="Times New Roman"/>
      <family val="1"/>
      <charset val="204"/>
    </font>
    <font>
      <sz val="11"/>
      <color rgb="FF000000"/>
      <name val="Times New Roman"/>
      <family val="1"/>
      <charset val="204"/>
    </font>
    <font>
      <sz val="10"/>
      <name val="Times New Roman"/>
      <family val="1"/>
      <charset val="204"/>
    </font>
    <font>
      <sz val="11"/>
      <color rgb="FF1F497D"/>
      <name val="Times New Roman"/>
      <family val="1"/>
      <charset val="204"/>
    </font>
    <font>
      <sz val="10"/>
      <color indexed="8"/>
      <name val="Times New Roman"/>
      <family val="1"/>
      <charset val="204"/>
    </font>
    <font>
      <sz val="11"/>
      <color indexed="56"/>
      <name val="Times New Roman"/>
      <family val="1"/>
      <charset val="204"/>
    </font>
    <font>
      <sz val="11"/>
      <name val="Times New Roman"/>
      <family val="1"/>
      <charset val="204"/>
    </font>
    <font>
      <sz val="11"/>
      <color rgb="FFFF0000"/>
      <name val="Times New Roman"/>
      <family val="1"/>
      <charset val="204"/>
    </font>
    <font>
      <sz val="11"/>
      <color rgb="FFFF0000"/>
      <name val="Calibri"/>
      <family val="2"/>
      <charset val="204"/>
    </font>
    <font>
      <sz val="11"/>
      <name val="Calibri"/>
      <family val="2"/>
      <charset val="204"/>
    </font>
    <font>
      <sz val="12"/>
      <color rgb="FF000000"/>
      <name val="Times New Roman"/>
      <family val="1"/>
      <charset val="204"/>
    </font>
    <font>
      <b/>
      <sz val="11"/>
      <color rgb="FF000000"/>
      <name val="Calibri"/>
      <family val="2"/>
      <charset val="204"/>
    </font>
    <font>
      <sz val="10"/>
      <color rgb="FF000000"/>
      <name val="Tahoma"/>
      <family val="2"/>
      <charset val="204"/>
    </font>
    <font>
      <sz val="10"/>
      <color rgb="FFFF0000"/>
      <name val="Tahoma"/>
      <family val="2"/>
      <charset val="204"/>
    </font>
    <font>
      <b/>
      <sz val="11"/>
      <name val="Times New Roman"/>
      <family val="1"/>
      <charset val="204"/>
    </font>
    <font>
      <sz val="10"/>
      <name val="Tahoma"/>
      <family val="2"/>
      <charset val="204"/>
    </font>
    <font>
      <sz val="10"/>
      <name val="Arial"/>
      <family val="2"/>
      <charset val="204"/>
    </font>
  </fonts>
  <fills count="6">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rgb="FF000000"/>
      </top>
      <bottom style="thin">
        <color indexed="64"/>
      </bottom>
      <diagonal/>
    </border>
  </borders>
  <cellStyleXfs count="5">
    <xf numFmtId="0" fontId="0" fillId="0" borderId="0"/>
    <xf numFmtId="0" fontId="1" fillId="0" borderId="0"/>
    <xf numFmtId="0" fontId="2" fillId="0" borderId="0"/>
    <xf numFmtId="0" fontId="3" fillId="0" borderId="0"/>
    <xf numFmtId="0" fontId="20" fillId="0" borderId="0"/>
  </cellStyleXfs>
  <cellXfs count="78">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2" borderId="2" xfId="3" pivotButton="1" applyFont="1" applyFill="1" applyBorder="1" applyAlignment="1" applyProtection="1">
      <alignment horizontal="left" vertical="center" wrapText="1"/>
      <protection locked="0"/>
    </xf>
    <xf numFmtId="0" fontId="7" fillId="0" borderId="0" xfId="3" applyFont="1" applyAlignment="1" applyProtection="1">
      <alignment vertical="center" wrapText="1"/>
      <protection locked="0"/>
    </xf>
    <xf numFmtId="0" fontId="6" fillId="2" borderId="2" xfId="3"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10" fillId="0" borderId="1" xfId="2" applyFont="1" applyBorder="1" applyAlignment="1">
      <alignment horizontal="left" vertical="center" wrapText="1"/>
    </xf>
    <xf numFmtId="0" fontId="10" fillId="0" borderId="0" xfId="0" applyFont="1" applyAlignment="1">
      <alignment horizontal="left"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2" borderId="0" xfId="3" applyFont="1" applyFill="1" applyBorder="1" applyAlignment="1" applyProtection="1">
      <alignment horizontal="left" vertical="center" wrapText="1"/>
      <protection locked="0"/>
    </xf>
    <xf numFmtId="0" fontId="4" fillId="0" borderId="4" xfId="0" applyFont="1" applyFill="1" applyBorder="1" applyAlignment="1">
      <alignment horizontal="center" vertical="center" wrapText="1"/>
    </xf>
    <xf numFmtId="1" fontId="0" fillId="0" borderId="0" xfId="0" applyNumberFormat="1"/>
    <xf numFmtId="0" fontId="5" fillId="3"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0" xfId="0" applyFont="1" applyFill="1" applyBorder="1" applyAlignment="1">
      <alignment horizontal="left" vertical="center" wrapText="1"/>
    </xf>
    <xf numFmtId="0" fontId="12" fillId="0" borderId="0" xfId="0" applyFont="1"/>
    <xf numFmtId="0" fontId="2" fillId="0" borderId="0" xfId="0" applyFont="1"/>
    <xf numFmtId="0" fontId="11" fillId="0" borderId="3" xfId="0" applyFont="1" applyFill="1" applyBorder="1" applyAlignment="1">
      <alignment horizontal="center" vertical="center" wrapText="1"/>
    </xf>
    <xf numFmtId="0" fontId="12" fillId="3" borderId="5" xfId="0" applyFont="1" applyFill="1" applyBorder="1" applyAlignment="1">
      <alignment horizontal="left"/>
    </xf>
    <xf numFmtId="0" fontId="13" fillId="0" borderId="1" xfId="0" applyFont="1" applyBorder="1" applyAlignment="1">
      <alignment horizontal="left" vertical="center" wrapText="1"/>
    </xf>
    <xf numFmtId="0" fontId="14" fillId="0" borderId="0" xfId="0" applyFont="1" applyAlignment="1">
      <alignment vertical="center" wrapText="1"/>
    </xf>
    <xf numFmtId="0" fontId="15" fillId="0" borderId="0" xfId="0" applyFont="1"/>
    <xf numFmtId="0" fontId="0" fillId="0" borderId="0" xfId="0" applyBorder="1"/>
    <xf numFmtId="0" fontId="0" fillId="0" borderId="5" xfId="0" applyBorder="1"/>
    <xf numFmtId="0" fontId="5" fillId="0" borderId="5" xfId="0" applyFont="1" applyFill="1" applyBorder="1" applyAlignment="1">
      <alignment horizontal="left" vertical="center" wrapText="1"/>
    </xf>
    <xf numFmtId="0" fontId="15" fillId="0" borderId="5" xfId="0" applyFont="1" applyBorder="1" applyAlignment="1">
      <alignment horizontal="center" vertical="center"/>
    </xf>
    <xf numFmtId="0" fontId="4" fillId="0" borderId="5" xfId="0" applyFont="1" applyFill="1" applyBorder="1" applyAlignment="1">
      <alignment horizontal="center" vertical="center" wrapText="1"/>
    </xf>
    <xf numFmtId="0" fontId="12" fillId="3" borderId="0" xfId="0" applyFont="1" applyFill="1"/>
    <xf numFmtId="14" fontId="0" fillId="0" borderId="0" xfId="0" applyNumberFormat="1"/>
    <xf numFmtId="0" fontId="16" fillId="0" borderId="0" xfId="0" applyFont="1"/>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xf numFmtId="0" fontId="2" fillId="0" borderId="0" xfId="0" applyFont="1" applyFill="1"/>
    <xf numFmtId="14" fontId="0" fillId="0" borderId="0" xfId="0" applyNumberFormat="1" applyFill="1"/>
    <xf numFmtId="14" fontId="0" fillId="4" borderId="0" xfId="0" applyNumberFormat="1" applyFill="1"/>
    <xf numFmtId="0" fontId="2" fillId="4" borderId="0" xfId="0" applyFont="1" applyFill="1"/>
    <xf numFmtId="0" fontId="16" fillId="4" borderId="0" xfId="0" applyFont="1" applyFill="1"/>
    <xf numFmtId="0" fontId="5" fillId="4" borderId="0"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14" fontId="12" fillId="0" borderId="0" xfId="0" applyNumberFormat="1" applyFont="1"/>
    <xf numFmtId="0" fontId="17" fillId="0" borderId="0" xfId="0" applyFont="1"/>
    <xf numFmtId="0" fontId="0" fillId="0" borderId="0" xfId="0" applyFill="1"/>
    <xf numFmtId="0" fontId="11" fillId="3" borderId="1" xfId="0" applyFont="1" applyFill="1" applyBorder="1" applyAlignment="1">
      <alignment horizontal="left" vertical="center" wrapText="1"/>
    </xf>
    <xf numFmtId="1" fontId="12" fillId="0" borderId="0" xfId="0" applyNumberFormat="1" applyFont="1"/>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2" fillId="0" borderId="8" xfId="0" applyFont="1" applyBorder="1"/>
    <xf numFmtId="0" fontId="12" fillId="3" borderId="9" xfId="0" applyFont="1" applyFill="1" applyBorder="1"/>
    <xf numFmtId="0" fontId="11"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0" borderId="3"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0" fillId="0" borderId="5" xfId="0" applyFill="1" applyBorder="1"/>
    <xf numFmtId="0" fontId="0" fillId="0" borderId="5" xfId="0" applyFill="1" applyBorder="1" applyAlignment="1">
      <alignment wrapText="1"/>
    </xf>
    <xf numFmtId="0" fontId="13" fillId="0" borderId="5" xfId="0" applyFont="1" applyFill="1" applyBorder="1" applyAlignment="1">
      <alignment horizontal="center" vertical="center"/>
    </xf>
    <xf numFmtId="14" fontId="13" fillId="0" borderId="5" xfId="0" applyNumberFormat="1" applyFont="1" applyFill="1" applyBorder="1" applyAlignment="1">
      <alignment horizontal="center" vertical="center"/>
    </xf>
    <xf numFmtId="0" fontId="0" fillId="0" borderId="5" xfId="0" applyFill="1" applyBorder="1" applyAlignment="1">
      <alignment horizontal="center" vertical="center"/>
    </xf>
    <xf numFmtId="0" fontId="2" fillId="0" borderId="5" xfId="0" applyFont="1" applyFill="1" applyBorder="1" applyAlignment="1">
      <alignment horizontal="center" vertical="center"/>
    </xf>
    <xf numFmtId="0" fontId="0" fillId="3" borderId="5" xfId="0" applyFill="1" applyBorder="1" applyAlignment="1">
      <alignment horizontal="center" vertical="center"/>
    </xf>
    <xf numFmtId="0" fontId="19" fillId="0" borderId="5" xfId="0" applyFont="1" applyFill="1" applyBorder="1" applyAlignment="1">
      <alignment horizontal="center" vertical="center"/>
    </xf>
    <xf numFmtId="0" fontId="0" fillId="0" borderId="0" xfId="0" applyAlignment="1">
      <alignment horizontal="center" vertical="center"/>
    </xf>
    <xf numFmtId="0" fontId="10" fillId="3"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4" fillId="0" borderId="0" xfId="0" applyFont="1" applyAlignment="1">
      <alignment horizontal="center" vertical="center"/>
    </xf>
  </cellXfs>
  <cellStyles count="5">
    <cellStyle name="Обычный" xfId="0" builtinId="0"/>
    <cellStyle name="Обычный 2" xfId="2"/>
    <cellStyle name="Обычный 3" xfId="3"/>
    <cellStyle name="Обычный 4" xfId="1"/>
    <cellStyle name="Обычный 5" xfId="4"/>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265"/>
  <sheetViews>
    <sheetView topLeftCell="B1" workbookViewId="0">
      <pane xSplit="1" ySplit="8" topLeftCell="D9" activePane="bottomRight" state="frozen"/>
      <selection activeCell="B1" sqref="B1"/>
      <selection pane="topRight" activeCell="C1" sqref="C1"/>
      <selection pane="bottomLeft" activeCell="B9" sqref="B9"/>
      <selection pane="bottomRight" activeCell="D259" sqref="D259"/>
    </sheetView>
  </sheetViews>
  <sheetFormatPr defaultRowHeight="15" x14ac:dyDescent="0.25"/>
  <cols>
    <col min="1" max="1" width="7" bestFit="1" customWidth="1"/>
    <col min="2" max="2" width="24" customWidth="1"/>
    <col min="3" max="5" width="49" customWidth="1"/>
    <col min="6" max="6" width="16.5703125" customWidth="1"/>
    <col min="7" max="7" width="19.140625" customWidth="1"/>
    <col min="8" max="8" width="19.7109375" customWidth="1"/>
    <col min="9" max="9" width="17.28515625" customWidth="1"/>
    <col min="10" max="10" width="14.42578125" customWidth="1"/>
    <col min="11" max="11" width="18" customWidth="1"/>
    <col min="12" max="12" width="17" customWidth="1"/>
    <col min="13" max="13" width="12.5703125" customWidth="1"/>
  </cols>
  <sheetData>
    <row r="1" spans="1:12" x14ac:dyDescent="0.25">
      <c r="E1" s="9" t="s">
        <v>0</v>
      </c>
    </row>
    <row r="2" spans="1:12" ht="30" x14ac:dyDescent="0.25">
      <c r="E2" s="9" t="s">
        <v>1</v>
      </c>
    </row>
    <row r="3" spans="1:12" x14ac:dyDescent="0.25">
      <c r="E3" s="9" t="s">
        <v>2</v>
      </c>
    </row>
    <row r="5" spans="1:12" x14ac:dyDescent="0.25">
      <c r="A5" s="77" t="s">
        <v>3</v>
      </c>
      <c r="B5" s="77"/>
      <c r="C5" s="77"/>
      <c r="D5" s="77"/>
      <c r="E5" s="77"/>
    </row>
    <row r="8" spans="1:12" ht="28.5" x14ac:dyDescent="0.25">
      <c r="A8" s="1" t="s">
        <v>4</v>
      </c>
      <c r="B8" s="1" t="s">
        <v>5</v>
      </c>
      <c r="C8" s="1" t="s">
        <v>6</v>
      </c>
      <c r="D8" s="1" t="s">
        <v>7</v>
      </c>
      <c r="E8" s="1" t="s">
        <v>8</v>
      </c>
      <c r="F8" s="10" t="s">
        <v>748</v>
      </c>
      <c r="H8" s="15" t="s">
        <v>757</v>
      </c>
      <c r="I8" s="15" t="s">
        <v>792</v>
      </c>
      <c r="J8" s="15" t="s">
        <v>810</v>
      </c>
      <c r="K8" s="15" t="s">
        <v>811</v>
      </c>
      <c r="L8" s="15" t="s">
        <v>828</v>
      </c>
    </row>
    <row r="9" spans="1:12" ht="30" hidden="1" x14ac:dyDescent="0.25">
      <c r="A9" s="2">
        <v>1</v>
      </c>
      <c r="B9" s="3" t="s">
        <v>9</v>
      </c>
      <c r="C9" s="3" t="s">
        <v>10</v>
      </c>
      <c r="D9" s="3" t="s">
        <v>11</v>
      </c>
      <c r="E9" s="3" t="s">
        <v>12</v>
      </c>
      <c r="F9" s="11" t="s">
        <v>749</v>
      </c>
      <c r="G9" s="23">
        <v>38</v>
      </c>
      <c r="H9" s="53">
        <f>G9/12</f>
        <v>3.1666666666666665</v>
      </c>
      <c r="I9" t="s">
        <v>800</v>
      </c>
      <c r="J9" s="36">
        <v>43188</v>
      </c>
      <c r="K9" s="24" t="s">
        <v>818</v>
      </c>
      <c r="L9" s="37" t="s">
        <v>833</v>
      </c>
    </row>
    <row r="10" spans="1:12" ht="60" hidden="1" x14ac:dyDescent="0.25">
      <c r="A10" s="38">
        <v>2</v>
      </c>
      <c r="B10" s="3" t="s">
        <v>13</v>
      </c>
      <c r="C10" s="21" t="s">
        <v>888</v>
      </c>
      <c r="D10" s="21" t="s">
        <v>889</v>
      </c>
      <c r="E10" s="21" t="s">
        <v>890</v>
      </c>
      <c r="F10" s="61" t="s">
        <v>756</v>
      </c>
      <c r="G10" s="23">
        <v>48</v>
      </c>
      <c r="H10" s="53">
        <f>G10/12</f>
        <v>4</v>
      </c>
      <c r="I10" t="s">
        <v>795</v>
      </c>
      <c r="J10" s="36">
        <v>43189</v>
      </c>
      <c r="K10" s="24" t="s">
        <v>814</v>
      </c>
      <c r="L10" s="24" t="s">
        <v>829</v>
      </c>
    </row>
    <row r="11" spans="1:12" ht="30" hidden="1" x14ac:dyDescent="0.25">
      <c r="A11" s="2">
        <v>3</v>
      </c>
      <c r="B11" s="3" t="s">
        <v>15</v>
      </c>
      <c r="C11" s="3" t="s">
        <v>16</v>
      </c>
      <c r="D11" s="3" t="s">
        <v>17</v>
      </c>
      <c r="E11" s="3" t="s">
        <v>18</v>
      </c>
      <c r="F11" s="11" t="s">
        <v>751</v>
      </c>
      <c r="G11" s="23">
        <v>11</v>
      </c>
      <c r="H11" s="53">
        <f>G11/12</f>
        <v>0.91666666666666663</v>
      </c>
      <c r="I11" s="24" t="s">
        <v>797</v>
      </c>
      <c r="J11" s="36">
        <v>43188</v>
      </c>
      <c r="K11" s="37" t="s">
        <v>815</v>
      </c>
      <c r="L11" s="24" t="s">
        <v>829</v>
      </c>
    </row>
    <row r="12" spans="1:12" ht="30" hidden="1" x14ac:dyDescent="0.25">
      <c r="A12" s="2">
        <v>4</v>
      </c>
      <c r="B12" s="17" t="s">
        <v>19</v>
      </c>
      <c r="C12" s="3" t="s">
        <v>20</v>
      </c>
      <c r="D12" s="3" t="s">
        <v>21</v>
      </c>
      <c r="E12" s="3" t="s">
        <v>22</v>
      </c>
      <c r="F12" s="12" t="s">
        <v>749</v>
      </c>
      <c r="I12" t="s">
        <v>800</v>
      </c>
      <c r="J12" s="36">
        <v>43188</v>
      </c>
      <c r="K12" s="24" t="s">
        <v>818</v>
      </c>
      <c r="L12" s="37" t="s">
        <v>833</v>
      </c>
    </row>
    <row r="13" spans="1:12" ht="30" hidden="1" x14ac:dyDescent="0.25">
      <c r="A13" s="2">
        <v>5</v>
      </c>
      <c r="B13" s="74" t="s">
        <v>23</v>
      </c>
      <c r="C13" s="3" t="s">
        <v>24</v>
      </c>
      <c r="D13" s="3" t="s">
        <v>25</v>
      </c>
      <c r="E13" s="3" t="s">
        <v>26</v>
      </c>
      <c r="F13" s="46" t="s">
        <v>750</v>
      </c>
      <c r="I13" t="s">
        <v>802</v>
      </c>
      <c r="J13" s="43">
        <v>43189</v>
      </c>
      <c r="K13" s="44" t="s">
        <v>812</v>
      </c>
      <c r="L13" s="37" t="s">
        <v>832</v>
      </c>
    </row>
    <row r="14" spans="1:12" ht="45" hidden="1" x14ac:dyDescent="0.25">
      <c r="A14" s="2">
        <v>6</v>
      </c>
      <c r="B14" s="17" t="s">
        <v>27</v>
      </c>
      <c r="C14" s="3" t="s">
        <v>28</v>
      </c>
      <c r="D14" s="3" t="s">
        <v>29</v>
      </c>
      <c r="E14" s="3" t="s">
        <v>30</v>
      </c>
      <c r="F14" s="12" t="s">
        <v>750</v>
      </c>
      <c r="I14" s="24" t="s">
        <v>803</v>
      </c>
      <c r="J14" s="36">
        <v>43188</v>
      </c>
      <c r="K14" s="24" t="s">
        <v>821</v>
      </c>
      <c r="L14" s="37" t="s">
        <v>823</v>
      </c>
    </row>
    <row r="15" spans="1:12" ht="30" hidden="1" x14ac:dyDescent="0.25">
      <c r="A15" s="2">
        <v>7</v>
      </c>
      <c r="B15" s="3" t="s">
        <v>31</v>
      </c>
      <c r="C15" s="3" t="s">
        <v>32</v>
      </c>
      <c r="D15" s="3" t="s">
        <v>33</v>
      </c>
      <c r="E15" s="3" t="s">
        <v>34</v>
      </c>
      <c r="F15" s="12" t="s">
        <v>752</v>
      </c>
      <c r="G15" s="23">
        <v>77</v>
      </c>
      <c r="H15" s="53">
        <f>G15/12</f>
        <v>6.416666666666667</v>
      </c>
      <c r="I15" s="24" t="s">
        <v>806</v>
      </c>
      <c r="J15" s="36">
        <v>43188</v>
      </c>
      <c r="K15" s="24" t="s">
        <v>813</v>
      </c>
      <c r="L15" s="24" t="s">
        <v>830</v>
      </c>
    </row>
    <row r="16" spans="1:12" ht="45" hidden="1" x14ac:dyDescent="0.25">
      <c r="A16" s="2">
        <v>8</v>
      </c>
      <c r="B16" s="17" t="s">
        <v>35</v>
      </c>
      <c r="C16" s="59" t="s">
        <v>886</v>
      </c>
      <c r="D16" s="59" t="s">
        <v>887</v>
      </c>
      <c r="E16" s="3" t="s">
        <v>36</v>
      </c>
      <c r="F16" s="12" t="s">
        <v>753</v>
      </c>
      <c r="G16" s="23">
        <v>12</v>
      </c>
      <c r="H16" s="53">
        <f>G16/12</f>
        <v>1</v>
      </c>
      <c r="I16" t="s">
        <v>799</v>
      </c>
      <c r="J16" s="36">
        <v>43188</v>
      </c>
      <c r="K16" s="37" t="s">
        <v>817</v>
      </c>
      <c r="L16" s="24" t="s">
        <v>832</v>
      </c>
    </row>
    <row r="17" spans="1:12" ht="30" hidden="1" x14ac:dyDescent="0.25">
      <c r="A17" s="2">
        <v>9</v>
      </c>
      <c r="B17" s="74" t="s">
        <v>37</v>
      </c>
      <c r="C17" s="3" t="s">
        <v>38</v>
      </c>
      <c r="D17" s="3" t="s">
        <v>39</v>
      </c>
      <c r="E17" s="3" t="s">
        <v>40</v>
      </c>
      <c r="F17" s="12" t="s">
        <v>749</v>
      </c>
      <c r="I17" t="s">
        <v>800</v>
      </c>
      <c r="J17" s="36">
        <v>43188</v>
      </c>
      <c r="K17" s="24" t="s">
        <v>818</v>
      </c>
      <c r="L17" s="37" t="s">
        <v>833</v>
      </c>
    </row>
    <row r="18" spans="1:12" ht="38.25" hidden="1" x14ac:dyDescent="0.25">
      <c r="A18" s="2">
        <v>10</v>
      </c>
      <c r="B18" s="17" t="s">
        <v>733</v>
      </c>
      <c r="C18" s="4" t="s">
        <v>734</v>
      </c>
      <c r="D18" s="4" t="s">
        <v>735</v>
      </c>
      <c r="E18" s="4" t="s">
        <v>736</v>
      </c>
      <c r="F18" s="14" t="s">
        <v>750</v>
      </c>
      <c r="I18" s="24"/>
      <c r="J18" s="36"/>
      <c r="K18" s="24"/>
      <c r="L18" s="37"/>
    </row>
    <row r="19" spans="1:12" ht="30" hidden="1" x14ac:dyDescent="0.25">
      <c r="A19" s="2">
        <v>11</v>
      </c>
      <c r="B19" s="3" t="s">
        <v>41</v>
      </c>
      <c r="C19" s="3" t="s">
        <v>42</v>
      </c>
      <c r="D19" s="3" t="s">
        <v>43</v>
      </c>
      <c r="E19" s="3" t="s">
        <v>44</v>
      </c>
      <c r="F19" s="12" t="s">
        <v>752</v>
      </c>
      <c r="I19" s="24" t="s">
        <v>806</v>
      </c>
      <c r="J19" s="36">
        <v>43188</v>
      </c>
      <c r="K19" s="24" t="s">
        <v>813</v>
      </c>
      <c r="L19" s="24" t="s">
        <v>830</v>
      </c>
    </row>
    <row r="20" spans="1:12" ht="30" hidden="1" x14ac:dyDescent="0.25">
      <c r="A20" s="2">
        <v>12</v>
      </c>
      <c r="B20" s="74" t="s">
        <v>45</v>
      </c>
      <c r="C20" s="3" t="s">
        <v>46</v>
      </c>
      <c r="D20" s="3" t="s">
        <v>47</v>
      </c>
      <c r="E20" s="3" t="s">
        <v>44</v>
      </c>
      <c r="F20" s="12" t="s">
        <v>752</v>
      </c>
      <c r="I20" s="24" t="s">
        <v>806</v>
      </c>
      <c r="J20" s="36">
        <v>43188</v>
      </c>
      <c r="K20" s="24" t="s">
        <v>813</v>
      </c>
      <c r="L20" s="24" t="s">
        <v>830</v>
      </c>
    </row>
    <row r="21" spans="1:12" ht="45" hidden="1" x14ac:dyDescent="0.25">
      <c r="A21" s="2">
        <v>13</v>
      </c>
      <c r="B21" s="17" t="s">
        <v>48</v>
      </c>
      <c r="C21" s="3" t="s">
        <v>49</v>
      </c>
      <c r="D21" s="3" t="s">
        <v>50</v>
      </c>
      <c r="E21" s="3" t="s">
        <v>51</v>
      </c>
      <c r="F21" s="12" t="s">
        <v>750</v>
      </c>
      <c r="I21" s="24" t="s">
        <v>803</v>
      </c>
      <c r="J21" s="36">
        <v>43188</v>
      </c>
      <c r="K21" s="24" t="s">
        <v>821</v>
      </c>
      <c r="L21" s="37" t="s">
        <v>823</v>
      </c>
    </row>
    <row r="22" spans="1:12" ht="30" hidden="1" x14ac:dyDescent="0.25">
      <c r="A22" s="2">
        <v>14</v>
      </c>
      <c r="B22" s="74" t="s">
        <v>52</v>
      </c>
      <c r="C22" s="3" t="s">
        <v>53</v>
      </c>
      <c r="D22" s="3" t="s">
        <v>54</v>
      </c>
      <c r="E22" s="3" t="s">
        <v>22</v>
      </c>
      <c r="F22" s="12" t="s">
        <v>749</v>
      </c>
      <c r="I22" t="s">
        <v>800</v>
      </c>
      <c r="J22" s="36">
        <v>43188</v>
      </c>
      <c r="K22" s="24" t="s">
        <v>818</v>
      </c>
      <c r="L22" s="37" t="s">
        <v>833</v>
      </c>
    </row>
    <row r="23" spans="1:12" ht="30" hidden="1" x14ac:dyDescent="0.25">
      <c r="A23" s="38">
        <v>15</v>
      </c>
      <c r="B23" s="17" t="s">
        <v>55</v>
      </c>
      <c r="C23" s="3" t="s">
        <v>56</v>
      </c>
      <c r="D23" s="3" t="s">
        <v>57</v>
      </c>
      <c r="E23" s="3" t="s">
        <v>58</v>
      </c>
      <c r="F23" s="12" t="s">
        <v>750</v>
      </c>
      <c r="I23" t="s">
        <v>802</v>
      </c>
      <c r="J23" s="36">
        <v>43189</v>
      </c>
      <c r="K23" s="24" t="s">
        <v>812</v>
      </c>
      <c r="L23" s="37" t="s">
        <v>832</v>
      </c>
    </row>
    <row r="24" spans="1:12" ht="30" hidden="1" x14ac:dyDescent="0.25">
      <c r="A24" s="2">
        <v>16</v>
      </c>
      <c r="B24" s="3" t="s">
        <v>59</v>
      </c>
      <c r="C24" s="3" t="s">
        <v>60</v>
      </c>
      <c r="D24" s="3" t="s">
        <v>61</v>
      </c>
      <c r="E24" s="3" t="s">
        <v>62</v>
      </c>
      <c r="F24" s="12" t="s">
        <v>752</v>
      </c>
      <c r="I24" s="24" t="s">
        <v>806</v>
      </c>
      <c r="J24" s="36">
        <v>43188</v>
      </c>
      <c r="K24" s="24" t="s">
        <v>813</v>
      </c>
      <c r="L24" s="24" t="s">
        <v>830</v>
      </c>
    </row>
    <row r="25" spans="1:12" ht="30" hidden="1" x14ac:dyDescent="0.25">
      <c r="A25" s="2">
        <v>17</v>
      </c>
      <c r="B25" s="3" t="s">
        <v>63</v>
      </c>
      <c r="C25" s="3" t="s">
        <v>64</v>
      </c>
      <c r="D25" s="3" t="s">
        <v>65</v>
      </c>
      <c r="E25" s="3" t="s">
        <v>66</v>
      </c>
      <c r="F25" s="12" t="s">
        <v>754</v>
      </c>
      <c r="G25">
        <v>11</v>
      </c>
      <c r="H25">
        <v>1</v>
      </c>
      <c r="I25" t="s">
        <v>796</v>
      </c>
      <c r="J25" s="36">
        <v>43188</v>
      </c>
      <c r="K25" s="24" t="s">
        <v>822</v>
      </c>
      <c r="L25" s="24" t="s">
        <v>829</v>
      </c>
    </row>
    <row r="26" spans="1:12" ht="30" hidden="1" x14ac:dyDescent="0.25">
      <c r="A26" s="2">
        <v>18</v>
      </c>
      <c r="B26" s="74" t="s">
        <v>67</v>
      </c>
      <c r="C26" s="3" t="s">
        <v>68</v>
      </c>
      <c r="D26" s="3" t="s">
        <v>69</v>
      </c>
      <c r="E26" s="21" t="s">
        <v>858</v>
      </c>
      <c r="F26" s="12" t="s">
        <v>755</v>
      </c>
      <c r="G26">
        <v>15</v>
      </c>
      <c r="H26">
        <v>1</v>
      </c>
      <c r="I26" t="s">
        <v>798</v>
      </c>
      <c r="J26" s="36">
        <v>43189</v>
      </c>
      <c r="K26" s="37" t="s">
        <v>816</v>
      </c>
      <c r="L26" s="24" t="s">
        <v>830</v>
      </c>
    </row>
    <row r="27" spans="1:12" ht="45" hidden="1" x14ac:dyDescent="0.25">
      <c r="A27" s="2">
        <v>19</v>
      </c>
      <c r="B27" s="17" t="s">
        <v>877</v>
      </c>
      <c r="C27" s="3" t="s">
        <v>71</v>
      </c>
      <c r="D27" s="3" t="s">
        <v>910</v>
      </c>
      <c r="E27" s="3" t="s">
        <v>72</v>
      </c>
      <c r="F27" s="12" t="s">
        <v>756</v>
      </c>
      <c r="G27">
        <v>12</v>
      </c>
      <c r="H27">
        <v>1</v>
      </c>
      <c r="I27" t="s">
        <v>794</v>
      </c>
      <c r="J27" s="36">
        <v>43189</v>
      </c>
      <c r="K27" s="24" t="s">
        <v>820</v>
      </c>
      <c r="L27" s="24" t="s">
        <v>829</v>
      </c>
    </row>
    <row r="28" spans="1:12" ht="45" hidden="1" x14ac:dyDescent="0.25">
      <c r="A28" s="2">
        <v>20</v>
      </c>
      <c r="B28" s="17" t="s">
        <v>73</v>
      </c>
      <c r="C28" s="3" t="s">
        <v>74</v>
      </c>
      <c r="D28" s="3" t="s">
        <v>75</v>
      </c>
      <c r="E28" s="3" t="s">
        <v>76</v>
      </c>
      <c r="F28" s="11" t="s">
        <v>754</v>
      </c>
      <c r="I28" t="s">
        <v>796</v>
      </c>
      <c r="J28" s="36">
        <v>43188</v>
      </c>
      <c r="K28" s="24" t="s">
        <v>822</v>
      </c>
      <c r="L28" s="24" t="s">
        <v>829</v>
      </c>
    </row>
    <row r="29" spans="1:12" ht="45" hidden="1" x14ac:dyDescent="0.25">
      <c r="A29" s="2">
        <v>21</v>
      </c>
      <c r="B29" s="3" t="s">
        <v>77</v>
      </c>
      <c r="C29" s="3" t="s">
        <v>78</v>
      </c>
      <c r="D29" s="3" t="s">
        <v>79</v>
      </c>
      <c r="E29" s="3" t="s">
        <v>14</v>
      </c>
      <c r="F29" s="12" t="s">
        <v>750</v>
      </c>
      <c r="I29" t="s">
        <v>802</v>
      </c>
      <c r="J29" s="36">
        <v>43189</v>
      </c>
      <c r="K29" s="24" t="s">
        <v>812</v>
      </c>
      <c r="L29" s="37" t="s">
        <v>832</v>
      </c>
    </row>
    <row r="30" spans="1:12" ht="45" hidden="1" x14ac:dyDescent="0.25">
      <c r="A30" s="38">
        <v>22</v>
      </c>
      <c r="B30" s="17" t="s">
        <v>80</v>
      </c>
      <c r="C30" s="3" t="s">
        <v>81</v>
      </c>
      <c r="D30" s="3" t="s">
        <v>82</v>
      </c>
      <c r="E30" s="3" t="s">
        <v>44</v>
      </c>
      <c r="F30" s="12" t="s">
        <v>752</v>
      </c>
      <c r="I30" s="24" t="s">
        <v>806</v>
      </c>
      <c r="J30" s="36">
        <v>43188</v>
      </c>
      <c r="K30" s="24" t="s">
        <v>813</v>
      </c>
      <c r="L30" t="s">
        <v>830</v>
      </c>
    </row>
    <row r="31" spans="1:12" ht="30" hidden="1" x14ac:dyDescent="0.25">
      <c r="A31" s="38">
        <v>23</v>
      </c>
      <c r="B31" s="17" t="s">
        <v>83</v>
      </c>
      <c r="C31" s="3" t="s">
        <v>84</v>
      </c>
      <c r="D31" s="3" t="s">
        <v>85</v>
      </c>
      <c r="E31" s="3" t="s">
        <v>86</v>
      </c>
      <c r="F31" s="12" t="s">
        <v>750</v>
      </c>
      <c r="I31" t="s">
        <v>802</v>
      </c>
      <c r="J31" s="36">
        <v>43189</v>
      </c>
      <c r="K31" s="24" t="s">
        <v>812</v>
      </c>
      <c r="L31" s="37" t="s">
        <v>832</v>
      </c>
    </row>
    <row r="32" spans="1:12" hidden="1" x14ac:dyDescent="0.25">
      <c r="A32" s="2">
        <v>24</v>
      </c>
      <c r="B32" s="3" t="s">
        <v>87</v>
      </c>
      <c r="C32" s="3" t="s">
        <v>88</v>
      </c>
      <c r="D32" s="3" t="s">
        <v>89</v>
      </c>
      <c r="E32" s="3" t="s">
        <v>90</v>
      </c>
      <c r="F32" s="12" t="s">
        <v>750</v>
      </c>
      <c r="I32" t="s">
        <v>802</v>
      </c>
      <c r="J32" s="36">
        <v>43189</v>
      </c>
      <c r="K32" s="24" t="s">
        <v>812</v>
      </c>
      <c r="L32" s="37" t="s">
        <v>832</v>
      </c>
    </row>
    <row r="33" spans="1:12" ht="30" hidden="1" x14ac:dyDescent="0.25">
      <c r="A33" s="2">
        <v>25</v>
      </c>
      <c r="B33" s="3" t="s">
        <v>91</v>
      </c>
      <c r="C33" s="3" t="s">
        <v>92</v>
      </c>
      <c r="D33" s="3" t="s">
        <v>93</v>
      </c>
      <c r="E33" s="3" t="s">
        <v>94</v>
      </c>
      <c r="F33" s="12" t="s">
        <v>752</v>
      </c>
      <c r="I33" s="24" t="s">
        <v>806</v>
      </c>
      <c r="J33" s="36">
        <v>43188</v>
      </c>
      <c r="K33" s="24" t="s">
        <v>813</v>
      </c>
      <c r="L33" s="24" t="s">
        <v>830</v>
      </c>
    </row>
    <row r="34" spans="1:12" ht="30" hidden="1" x14ac:dyDescent="0.25">
      <c r="A34" s="38">
        <v>26</v>
      </c>
      <c r="B34" s="21" t="s">
        <v>95</v>
      </c>
      <c r="C34" s="3" t="s">
        <v>96</v>
      </c>
      <c r="D34" s="3" t="s">
        <v>97</v>
      </c>
      <c r="E34" s="3" t="s">
        <v>98</v>
      </c>
      <c r="F34" s="12" t="s">
        <v>752</v>
      </c>
      <c r="I34" s="24" t="s">
        <v>808</v>
      </c>
      <c r="J34" s="36">
        <v>43189</v>
      </c>
      <c r="K34" s="24" t="s">
        <v>813</v>
      </c>
      <c r="L34" t="s">
        <v>823</v>
      </c>
    </row>
    <row r="35" spans="1:12" ht="30" hidden="1" x14ac:dyDescent="0.25">
      <c r="A35" s="38">
        <v>27</v>
      </c>
      <c r="B35" s="74" t="s">
        <v>99</v>
      </c>
      <c r="C35" s="3" t="s">
        <v>100</v>
      </c>
      <c r="D35" s="3" t="s">
        <v>101</v>
      </c>
      <c r="E35" s="3" t="s">
        <v>12</v>
      </c>
      <c r="F35" s="12" t="s">
        <v>749</v>
      </c>
      <c r="I35" t="s">
        <v>801</v>
      </c>
      <c r="J35" s="36">
        <v>43189</v>
      </c>
      <c r="K35" s="24" t="s">
        <v>818</v>
      </c>
      <c r="L35" s="24" t="s">
        <v>833</v>
      </c>
    </row>
    <row r="36" spans="1:12" ht="45" hidden="1" x14ac:dyDescent="0.25">
      <c r="A36" s="38">
        <v>28</v>
      </c>
      <c r="B36" s="17" t="s">
        <v>102</v>
      </c>
      <c r="C36" s="3" t="s">
        <v>103</v>
      </c>
      <c r="D36" s="3" t="s">
        <v>104</v>
      </c>
      <c r="E36" s="3" t="s">
        <v>105</v>
      </c>
      <c r="F36" s="12" t="s">
        <v>750</v>
      </c>
      <c r="I36" t="s">
        <v>802</v>
      </c>
      <c r="J36" s="36">
        <v>43189</v>
      </c>
      <c r="K36" s="24" t="s">
        <v>812</v>
      </c>
      <c r="L36" s="37" t="s">
        <v>832</v>
      </c>
    </row>
    <row r="37" spans="1:12" ht="30" hidden="1" x14ac:dyDescent="0.25">
      <c r="A37" s="2">
        <v>29</v>
      </c>
      <c r="B37" s="3" t="s">
        <v>106</v>
      </c>
      <c r="C37" s="3" t="s">
        <v>107</v>
      </c>
      <c r="D37" s="3" t="s">
        <v>108</v>
      </c>
      <c r="E37" s="3" t="s">
        <v>109</v>
      </c>
      <c r="F37" s="12" t="s">
        <v>754</v>
      </c>
      <c r="I37" t="s">
        <v>796</v>
      </c>
      <c r="J37" s="36">
        <v>43188</v>
      </c>
      <c r="K37" s="24" t="s">
        <v>822</v>
      </c>
      <c r="L37" s="24" t="s">
        <v>829</v>
      </c>
    </row>
    <row r="38" spans="1:12" ht="30" hidden="1" x14ac:dyDescent="0.25">
      <c r="A38" s="2">
        <v>30</v>
      </c>
      <c r="B38" s="74" t="s">
        <v>110</v>
      </c>
      <c r="C38" s="3" t="s">
        <v>111</v>
      </c>
      <c r="D38" s="3" t="s">
        <v>112</v>
      </c>
      <c r="E38" s="3" t="s">
        <v>62</v>
      </c>
      <c r="F38" s="12" t="s">
        <v>752</v>
      </c>
      <c r="I38" s="24" t="s">
        <v>806</v>
      </c>
      <c r="J38" s="36">
        <v>43188</v>
      </c>
      <c r="K38" s="24" t="s">
        <v>813</v>
      </c>
      <c r="L38" s="24" t="s">
        <v>830</v>
      </c>
    </row>
    <row r="39" spans="1:12" ht="30" hidden="1" x14ac:dyDescent="0.25">
      <c r="A39" s="2">
        <v>31</v>
      </c>
      <c r="B39" s="17" t="s">
        <v>113</v>
      </c>
      <c r="C39" s="3" t="s">
        <v>114</v>
      </c>
      <c r="D39" s="3" t="s">
        <v>115</v>
      </c>
      <c r="E39" s="3" t="s">
        <v>116</v>
      </c>
      <c r="F39" s="11" t="s">
        <v>756</v>
      </c>
      <c r="I39" t="s">
        <v>794</v>
      </c>
      <c r="J39" s="36">
        <v>43189</v>
      </c>
      <c r="K39" s="24" t="s">
        <v>820</v>
      </c>
      <c r="L39" s="24" t="s">
        <v>829</v>
      </c>
    </row>
    <row r="40" spans="1:12" ht="30" hidden="1" x14ac:dyDescent="0.25">
      <c r="A40" s="2">
        <v>32</v>
      </c>
      <c r="B40" s="3" t="s">
        <v>117</v>
      </c>
      <c r="C40" s="3" t="s">
        <v>118</v>
      </c>
      <c r="D40" s="3" t="s">
        <v>119</v>
      </c>
      <c r="E40" s="3" t="s">
        <v>40</v>
      </c>
      <c r="F40" s="12" t="s">
        <v>749</v>
      </c>
      <c r="I40" t="s">
        <v>800</v>
      </c>
      <c r="J40" s="36">
        <v>43188</v>
      </c>
      <c r="K40" s="24" t="s">
        <v>818</v>
      </c>
      <c r="L40" s="37" t="s">
        <v>833</v>
      </c>
    </row>
    <row r="41" spans="1:12" ht="45" hidden="1" x14ac:dyDescent="0.25">
      <c r="A41" s="2">
        <v>33</v>
      </c>
      <c r="B41" s="17" t="s">
        <v>120</v>
      </c>
      <c r="C41" s="21" t="s">
        <v>891</v>
      </c>
      <c r="D41" s="21" t="s">
        <v>892</v>
      </c>
      <c r="E41" s="3" t="s">
        <v>30</v>
      </c>
      <c r="F41" s="12" t="s">
        <v>750</v>
      </c>
      <c r="I41" t="s">
        <v>802</v>
      </c>
      <c r="J41" s="36">
        <v>43189</v>
      </c>
      <c r="K41" s="24" t="s">
        <v>812</v>
      </c>
      <c r="L41" s="37" t="s">
        <v>832</v>
      </c>
    </row>
    <row r="42" spans="1:12" ht="30" hidden="1" x14ac:dyDescent="0.25">
      <c r="A42" s="2">
        <v>34</v>
      </c>
      <c r="B42" s="74" t="s">
        <v>121</v>
      </c>
      <c r="C42" s="3" t="s">
        <v>122</v>
      </c>
      <c r="D42" s="3" t="s">
        <v>123</v>
      </c>
      <c r="E42" s="21" t="s">
        <v>859</v>
      </c>
      <c r="F42" s="12" t="s">
        <v>755</v>
      </c>
      <c r="I42" t="s">
        <v>798</v>
      </c>
      <c r="J42" s="36">
        <v>43189</v>
      </c>
      <c r="K42" s="37" t="s">
        <v>816</v>
      </c>
      <c r="L42" s="24" t="s">
        <v>830</v>
      </c>
    </row>
    <row r="43" spans="1:12" ht="30" hidden="1" x14ac:dyDescent="0.25">
      <c r="A43" s="2">
        <v>35</v>
      </c>
      <c r="B43" s="3" t="s">
        <v>124</v>
      </c>
      <c r="C43" s="3" t="s">
        <v>125</v>
      </c>
      <c r="D43" s="3" t="s">
        <v>126</v>
      </c>
      <c r="E43" s="3" t="s">
        <v>127</v>
      </c>
      <c r="F43" s="12" t="s">
        <v>752</v>
      </c>
      <c r="G43" s="24" t="s">
        <v>834</v>
      </c>
      <c r="I43" s="24" t="s">
        <v>806</v>
      </c>
      <c r="J43" s="36">
        <v>43188</v>
      </c>
      <c r="K43" s="24" t="s">
        <v>813</v>
      </c>
      <c r="L43" s="24" t="s">
        <v>830</v>
      </c>
    </row>
    <row r="44" spans="1:12" ht="30" hidden="1" x14ac:dyDescent="0.25">
      <c r="A44" s="2">
        <v>36</v>
      </c>
      <c r="B44" s="3" t="s">
        <v>128</v>
      </c>
      <c r="C44" s="3" t="s">
        <v>129</v>
      </c>
      <c r="D44" s="3" t="s">
        <v>130</v>
      </c>
      <c r="E44" s="3" t="s">
        <v>86</v>
      </c>
      <c r="F44" s="12" t="s">
        <v>750</v>
      </c>
      <c r="I44" t="s">
        <v>802</v>
      </c>
      <c r="J44" s="36">
        <v>43189</v>
      </c>
      <c r="K44" s="24" t="s">
        <v>812</v>
      </c>
      <c r="L44" s="37" t="s">
        <v>832</v>
      </c>
    </row>
    <row r="45" spans="1:12" ht="30" hidden="1" x14ac:dyDescent="0.25">
      <c r="A45" s="2">
        <v>37</v>
      </c>
      <c r="B45" s="17" t="s">
        <v>131</v>
      </c>
      <c r="C45" s="3" t="s">
        <v>132</v>
      </c>
      <c r="D45" s="3" t="s">
        <v>133</v>
      </c>
      <c r="E45" s="3" t="s">
        <v>34</v>
      </c>
      <c r="F45" s="12" t="s">
        <v>752</v>
      </c>
      <c r="I45" s="24" t="s">
        <v>806</v>
      </c>
      <c r="J45" s="36">
        <v>43188</v>
      </c>
      <c r="K45" s="24" t="s">
        <v>813</v>
      </c>
      <c r="L45" s="24" t="s">
        <v>830</v>
      </c>
    </row>
    <row r="46" spans="1:12" ht="30" hidden="1" x14ac:dyDescent="0.25">
      <c r="A46" s="2">
        <v>38</v>
      </c>
      <c r="B46" s="17" t="s">
        <v>134</v>
      </c>
      <c r="C46" s="3" t="s">
        <v>135</v>
      </c>
      <c r="D46" s="3" t="s">
        <v>136</v>
      </c>
      <c r="E46" s="3" t="s">
        <v>40</v>
      </c>
      <c r="F46" s="12" t="s">
        <v>749</v>
      </c>
      <c r="I46" t="s">
        <v>800</v>
      </c>
      <c r="J46" s="36">
        <v>43188</v>
      </c>
      <c r="K46" s="24" t="s">
        <v>818</v>
      </c>
      <c r="L46" s="37" t="s">
        <v>833</v>
      </c>
    </row>
    <row r="47" spans="1:12" ht="30" hidden="1" x14ac:dyDescent="0.25">
      <c r="A47" s="2">
        <v>39</v>
      </c>
      <c r="B47" s="3" t="s">
        <v>137</v>
      </c>
      <c r="C47" s="3" t="s">
        <v>138</v>
      </c>
      <c r="D47" s="3" t="s">
        <v>139</v>
      </c>
      <c r="E47" s="3" t="s">
        <v>140</v>
      </c>
      <c r="F47" s="12" t="s">
        <v>750</v>
      </c>
      <c r="I47" s="24" t="s">
        <v>802</v>
      </c>
      <c r="J47" s="36">
        <v>43189</v>
      </c>
      <c r="K47" s="24" t="s">
        <v>812</v>
      </c>
      <c r="L47" s="37" t="s">
        <v>832</v>
      </c>
    </row>
    <row r="48" spans="1:12" ht="30" hidden="1" x14ac:dyDescent="0.25">
      <c r="A48" s="2">
        <v>40</v>
      </c>
      <c r="B48" s="3" t="s">
        <v>141</v>
      </c>
      <c r="C48" s="3" t="s">
        <v>142</v>
      </c>
      <c r="D48" s="3" t="s">
        <v>143</v>
      </c>
      <c r="E48" s="3" t="s">
        <v>22</v>
      </c>
      <c r="F48" s="12" t="s">
        <v>749</v>
      </c>
      <c r="I48" t="s">
        <v>800</v>
      </c>
      <c r="J48" s="36">
        <v>43188</v>
      </c>
      <c r="K48" s="24" t="s">
        <v>818</v>
      </c>
      <c r="L48" s="37" t="s">
        <v>833</v>
      </c>
    </row>
    <row r="49" spans="1:12" ht="30" hidden="1" x14ac:dyDescent="0.25">
      <c r="A49" s="38">
        <v>41</v>
      </c>
      <c r="B49" s="52" t="s">
        <v>144</v>
      </c>
      <c r="C49" s="3" t="s">
        <v>145</v>
      </c>
      <c r="D49" s="3" t="s">
        <v>146</v>
      </c>
      <c r="E49" s="3" t="s">
        <v>62</v>
      </c>
      <c r="F49" s="47" t="s">
        <v>752</v>
      </c>
      <c r="I49" s="24" t="s">
        <v>808</v>
      </c>
      <c r="J49" s="43">
        <v>43189</v>
      </c>
      <c r="K49" s="44" t="s">
        <v>813</v>
      </c>
      <c r="L49" t="s">
        <v>823</v>
      </c>
    </row>
    <row r="50" spans="1:12" ht="30" hidden="1" x14ac:dyDescent="0.25">
      <c r="A50" s="2">
        <v>42</v>
      </c>
      <c r="B50" s="74" t="s">
        <v>147</v>
      </c>
      <c r="C50" s="3" t="s">
        <v>148</v>
      </c>
      <c r="D50" s="3" t="s">
        <v>149</v>
      </c>
      <c r="E50" s="3" t="s">
        <v>150</v>
      </c>
      <c r="F50" s="11" t="s">
        <v>749</v>
      </c>
      <c r="I50" t="s">
        <v>800</v>
      </c>
      <c r="J50" s="36">
        <v>43188</v>
      </c>
      <c r="K50" s="24" t="s">
        <v>818</v>
      </c>
      <c r="L50" s="37" t="s">
        <v>833</v>
      </c>
    </row>
    <row r="51" spans="1:12" ht="45" hidden="1" x14ac:dyDescent="0.25">
      <c r="A51" s="2">
        <v>43</v>
      </c>
      <c r="B51" s="3" t="s">
        <v>151</v>
      </c>
      <c r="C51" s="3" t="s">
        <v>152</v>
      </c>
      <c r="D51" s="3" t="s">
        <v>153</v>
      </c>
      <c r="E51" s="3" t="s">
        <v>154</v>
      </c>
      <c r="F51" s="11" t="s">
        <v>752</v>
      </c>
      <c r="I51" s="24" t="s">
        <v>806</v>
      </c>
      <c r="J51" s="36">
        <v>43188</v>
      </c>
      <c r="K51" s="24" t="s">
        <v>813</v>
      </c>
      <c r="L51" s="24" t="s">
        <v>830</v>
      </c>
    </row>
    <row r="52" spans="1:12" ht="45" hidden="1" x14ac:dyDescent="0.25">
      <c r="A52" s="2">
        <v>44</v>
      </c>
      <c r="B52" s="17" t="s">
        <v>155</v>
      </c>
      <c r="C52" s="3" t="s">
        <v>156</v>
      </c>
      <c r="D52" s="3" t="s">
        <v>157</v>
      </c>
      <c r="E52" s="3" t="s">
        <v>76</v>
      </c>
      <c r="F52" s="11" t="s">
        <v>754</v>
      </c>
      <c r="I52" t="s">
        <v>796</v>
      </c>
      <c r="J52" s="36">
        <v>43188</v>
      </c>
      <c r="K52" s="24" t="s">
        <v>822</v>
      </c>
      <c r="L52" s="24" t="s">
        <v>829</v>
      </c>
    </row>
    <row r="53" spans="1:12" ht="30" hidden="1" x14ac:dyDescent="0.25">
      <c r="A53" s="38">
        <v>45</v>
      </c>
      <c r="B53" s="3" t="s">
        <v>158</v>
      </c>
      <c r="C53" s="3" t="s">
        <v>159</v>
      </c>
      <c r="D53" s="3" t="s">
        <v>160</v>
      </c>
      <c r="E53" s="3" t="s">
        <v>36</v>
      </c>
      <c r="F53" s="11" t="s">
        <v>753</v>
      </c>
      <c r="I53" t="s">
        <v>799</v>
      </c>
      <c r="J53" s="36">
        <v>43188</v>
      </c>
      <c r="K53" s="37" t="s">
        <v>817</v>
      </c>
      <c r="L53" s="24" t="s">
        <v>832</v>
      </c>
    </row>
    <row r="54" spans="1:12" ht="30" hidden="1" x14ac:dyDescent="0.25">
      <c r="A54" s="2">
        <v>46</v>
      </c>
      <c r="B54" s="17" t="s">
        <v>161</v>
      </c>
      <c r="C54" s="3" t="s">
        <v>162</v>
      </c>
      <c r="D54" s="3" t="s">
        <v>163</v>
      </c>
      <c r="E54" s="3" t="s">
        <v>164</v>
      </c>
      <c r="F54" s="12" t="s">
        <v>750</v>
      </c>
      <c r="I54" s="24" t="s">
        <v>802</v>
      </c>
      <c r="J54" s="36">
        <v>43189</v>
      </c>
      <c r="K54" s="24" t="s">
        <v>812</v>
      </c>
      <c r="L54" s="37" t="s">
        <v>832</v>
      </c>
    </row>
    <row r="55" spans="1:12" ht="30" hidden="1" x14ac:dyDescent="0.25">
      <c r="A55" s="2">
        <v>47</v>
      </c>
      <c r="B55" s="74" t="s">
        <v>165</v>
      </c>
      <c r="C55" s="3" t="s">
        <v>166</v>
      </c>
      <c r="D55" s="3" t="s">
        <v>167</v>
      </c>
      <c r="E55" s="21" t="s">
        <v>94</v>
      </c>
      <c r="F55" s="12" t="s">
        <v>752</v>
      </c>
      <c r="I55" s="24" t="s">
        <v>806</v>
      </c>
      <c r="J55" s="36">
        <v>43188</v>
      </c>
      <c r="K55" s="24" t="s">
        <v>813</v>
      </c>
      <c r="L55" s="24" t="s">
        <v>830</v>
      </c>
    </row>
    <row r="56" spans="1:12" ht="30" x14ac:dyDescent="0.25">
      <c r="A56" s="2">
        <v>48</v>
      </c>
      <c r="B56" s="74" t="s">
        <v>169</v>
      </c>
      <c r="C56" s="21" t="s">
        <v>860</v>
      </c>
      <c r="D56" s="21" t="s">
        <v>861</v>
      </c>
      <c r="E56" s="21" t="s">
        <v>862</v>
      </c>
      <c r="F56" s="76" t="s">
        <v>750</v>
      </c>
      <c r="I56" s="24" t="s">
        <v>797</v>
      </c>
      <c r="J56" s="36">
        <v>43188</v>
      </c>
      <c r="K56" s="37" t="s">
        <v>815</v>
      </c>
      <c r="L56" s="24" t="s">
        <v>829</v>
      </c>
    </row>
    <row r="57" spans="1:12" ht="30" hidden="1" x14ac:dyDescent="0.25">
      <c r="A57" s="38">
        <v>49</v>
      </c>
      <c r="B57" s="74" t="s">
        <v>171</v>
      </c>
      <c r="C57" s="3" t="s">
        <v>172</v>
      </c>
      <c r="D57" s="3" t="s">
        <v>173</v>
      </c>
      <c r="E57" s="3" t="s">
        <v>174</v>
      </c>
      <c r="F57" s="12" t="s">
        <v>750</v>
      </c>
      <c r="I57" s="24" t="s">
        <v>803</v>
      </c>
      <c r="J57" s="36">
        <v>43188</v>
      </c>
      <c r="K57" s="24" t="s">
        <v>821</v>
      </c>
      <c r="L57" s="37" t="s">
        <v>823</v>
      </c>
    </row>
    <row r="58" spans="1:12" ht="30" hidden="1" x14ac:dyDescent="0.25">
      <c r="A58" s="2">
        <v>50</v>
      </c>
      <c r="B58" s="3" t="s">
        <v>175</v>
      </c>
      <c r="C58" s="3" t="s">
        <v>176</v>
      </c>
      <c r="D58" s="3" t="s">
        <v>177</v>
      </c>
      <c r="E58" s="3" t="s">
        <v>178</v>
      </c>
      <c r="F58" s="11" t="s">
        <v>751</v>
      </c>
      <c r="I58" s="24" t="s">
        <v>797</v>
      </c>
      <c r="J58" s="36">
        <v>43188</v>
      </c>
      <c r="K58" s="37" t="s">
        <v>815</v>
      </c>
      <c r="L58" s="24" t="s">
        <v>829</v>
      </c>
    </row>
    <row r="59" spans="1:12" ht="30" hidden="1" x14ac:dyDescent="0.25">
      <c r="A59" s="2">
        <v>51</v>
      </c>
      <c r="B59" s="74" t="s">
        <v>179</v>
      </c>
      <c r="C59" s="3" t="s">
        <v>180</v>
      </c>
      <c r="D59" s="3" t="s">
        <v>181</v>
      </c>
      <c r="E59" s="3" t="s">
        <v>34</v>
      </c>
      <c r="F59" s="12" t="s">
        <v>752</v>
      </c>
      <c r="I59" s="24" t="s">
        <v>806</v>
      </c>
      <c r="J59" s="36">
        <v>43188</v>
      </c>
      <c r="K59" s="24" t="s">
        <v>813</v>
      </c>
      <c r="L59" s="24" t="s">
        <v>830</v>
      </c>
    </row>
    <row r="60" spans="1:12" ht="30" hidden="1" x14ac:dyDescent="0.25">
      <c r="A60" s="38">
        <v>52</v>
      </c>
      <c r="B60" s="17" t="s">
        <v>182</v>
      </c>
      <c r="C60" s="3" t="s">
        <v>183</v>
      </c>
      <c r="D60" s="3" t="s">
        <v>184</v>
      </c>
      <c r="E60" s="3" t="s">
        <v>185</v>
      </c>
      <c r="F60" s="11" t="s">
        <v>753</v>
      </c>
      <c r="I60" t="s">
        <v>799</v>
      </c>
      <c r="J60" s="36">
        <v>43188</v>
      </c>
      <c r="K60" s="37" t="s">
        <v>817</v>
      </c>
      <c r="L60" s="24" t="s">
        <v>832</v>
      </c>
    </row>
    <row r="61" spans="1:12" hidden="1" x14ac:dyDescent="0.25">
      <c r="A61" s="38">
        <v>53</v>
      </c>
      <c r="B61" s="3" t="s">
        <v>186</v>
      </c>
      <c r="C61" s="3" t="s">
        <v>187</v>
      </c>
      <c r="D61" s="3" t="s">
        <v>188</v>
      </c>
      <c r="E61" s="3" t="s">
        <v>189</v>
      </c>
      <c r="F61" s="12" t="s">
        <v>750</v>
      </c>
      <c r="I61" s="24" t="s">
        <v>803</v>
      </c>
      <c r="J61" s="36">
        <v>43188</v>
      </c>
      <c r="K61" s="24" t="s">
        <v>821</v>
      </c>
      <c r="L61" s="37" t="s">
        <v>823</v>
      </c>
    </row>
    <row r="62" spans="1:12" ht="30" hidden="1" x14ac:dyDescent="0.25">
      <c r="A62" s="2">
        <v>54</v>
      </c>
      <c r="B62" s="17" t="s">
        <v>190</v>
      </c>
      <c r="C62" s="3" t="s">
        <v>191</v>
      </c>
      <c r="D62" s="3" t="s">
        <v>192</v>
      </c>
      <c r="E62" s="3" t="s">
        <v>193</v>
      </c>
      <c r="F62" s="11" t="s">
        <v>770</v>
      </c>
      <c r="I62" s="24" t="s">
        <v>793</v>
      </c>
      <c r="J62" s="36">
        <v>43189</v>
      </c>
      <c r="K62" s="24" t="s">
        <v>819</v>
      </c>
      <c r="L62" s="24" t="s">
        <v>830</v>
      </c>
    </row>
    <row r="63" spans="1:12" hidden="1" x14ac:dyDescent="0.25">
      <c r="A63" s="2">
        <v>55</v>
      </c>
      <c r="B63" s="17" t="s">
        <v>194</v>
      </c>
      <c r="C63" s="3" t="s">
        <v>195</v>
      </c>
      <c r="D63" s="3" t="s">
        <v>196</v>
      </c>
      <c r="E63" s="3" t="s">
        <v>197</v>
      </c>
      <c r="F63" s="61" t="s">
        <v>749</v>
      </c>
      <c r="I63" t="s">
        <v>800</v>
      </c>
      <c r="J63" s="36">
        <v>43188</v>
      </c>
      <c r="K63" s="24" t="s">
        <v>818</v>
      </c>
      <c r="L63" s="37" t="s">
        <v>833</v>
      </c>
    </row>
    <row r="64" spans="1:12" ht="30" hidden="1" x14ac:dyDescent="0.25">
      <c r="A64" s="2">
        <v>56</v>
      </c>
      <c r="B64" s="3" t="s">
        <v>198</v>
      </c>
      <c r="C64" s="3" t="s">
        <v>199</v>
      </c>
      <c r="D64" s="3" t="s">
        <v>200</v>
      </c>
      <c r="E64" s="3" t="s">
        <v>201</v>
      </c>
      <c r="F64" s="61" t="s">
        <v>749</v>
      </c>
      <c r="I64" t="s">
        <v>800</v>
      </c>
      <c r="J64" s="36">
        <v>43188</v>
      </c>
      <c r="K64" s="24" t="s">
        <v>818</v>
      </c>
      <c r="L64" s="37" t="s">
        <v>833</v>
      </c>
    </row>
    <row r="65" spans="1:12" ht="30" hidden="1" x14ac:dyDescent="0.25">
      <c r="A65" s="2">
        <v>57</v>
      </c>
      <c r="B65" s="17" t="s">
        <v>202</v>
      </c>
      <c r="C65" s="3" t="s">
        <v>203</v>
      </c>
      <c r="D65" s="3" t="s">
        <v>204</v>
      </c>
      <c r="E65" s="3" t="s">
        <v>62</v>
      </c>
      <c r="F65" s="11" t="s">
        <v>752</v>
      </c>
      <c r="I65" s="24" t="s">
        <v>806</v>
      </c>
      <c r="J65" s="36">
        <v>43188</v>
      </c>
      <c r="K65" s="24" t="s">
        <v>813</v>
      </c>
      <c r="L65" s="24" t="s">
        <v>830</v>
      </c>
    </row>
    <row r="66" spans="1:12" ht="30" hidden="1" x14ac:dyDescent="0.25">
      <c r="A66" s="2">
        <v>58</v>
      </c>
      <c r="B66" s="17" t="s">
        <v>205</v>
      </c>
      <c r="C66" s="59" t="s">
        <v>883</v>
      </c>
      <c r="D66" s="59" t="s">
        <v>884</v>
      </c>
      <c r="E66" s="59" t="s">
        <v>885</v>
      </c>
      <c r="F66" s="22" t="s">
        <v>749</v>
      </c>
      <c r="I66" t="s">
        <v>800</v>
      </c>
      <c r="J66" s="36">
        <v>43188</v>
      </c>
      <c r="K66" s="24" t="s">
        <v>818</v>
      </c>
      <c r="L66" s="37" t="s">
        <v>833</v>
      </c>
    </row>
    <row r="67" spans="1:12" ht="30" hidden="1" x14ac:dyDescent="0.25">
      <c r="A67" s="2">
        <v>59</v>
      </c>
      <c r="B67" s="74" t="s">
        <v>207</v>
      </c>
      <c r="C67" s="3" t="s">
        <v>208</v>
      </c>
      <c r="D67" s="3" t="s">
        <v>209</v>
      </c>
      <c r="E67" s="3" t="s">
        <v>210</v>
      </c>
      <c r="F67" s="12" t="s">
        <v>755</v>
      </c>
      <c r="I67" t="s">
        <v>798</v>
      </c>
      <c r="J67" s="36">
        <v>43189</v>
      </c>
      <c r="K67" s="37" t="s">
        <v>816</v>
      </c>
      <c r="L67" s="24" t="s">
        <v>830</v>
      </c>
    </row>
    <row r="68" spans="1:12" ht="30" hidden="1" x14ac:dyDescent="0.25">
      <c r="A68" s="2">
        <v>60</v>
      </c>
      <c r="B68" s="74" t="s">
        <v>211</v>
      </c>
      <c r="C68" s="3" t="s">
        <v>212</v>
      </c>
      <c r="D68" s="3" t="s">
        <v>213</v>
      </c>
      <c r="E68" s="3" t="s">
        <v>109</v>
      </c>
      <c r="F68" s="11" t="s">
        <v>754</v>
      </c>
      <c r="I68" t="s">
        <v>796</v>
      </c>
      <c r="J68" s="36">
        <v>43188</v>
      </c>
      <c r="K68" s="24" t="s">
        <v>822</v>
      </c>
      <c r="L68" s="24" t="s">
        <v>829</v>
      </c>
    </row>
    <row r="69" spans="1:12" ht="30" hidden="1" x14ac:dyDescent="0.25">
      <c r="A69" s="2">
        <v>61</v>
      </c>
      <c r="B69" s="3" t="s">
        <v>214</v>
      </c>
      <c r="C69" s="3" t="s">
        <v>215</v>
      </c>
      <c r="D69" s="3" t="s">
        <v>216</v>
      </c>
      <c r="E69" s="3" t="s">
        <v>22</v>
      </c>
      <c r="F69" s="12" t="s">
        <v>749</v>
      </c>
      <c r="I69" t="s">
        <v>800</v>
      </c>
      <c r="J69" s="36">
        <v>43188</v>
      </c>
      <c r="K69" s="24" t="s">
        <v>818</v>
      </c>
      <c r="L69" s="37" t="s">
        <v>833</v>
      </c>
    </row>
    <row r="70" spans="1:12" ht="45" hidden="1" x14ac:dyDescent="0.25">
      <c r="A70" s="2">
        <v>62</v>
      </c>
      <c r="B70" s="3" t="s">
        <v>217</v>
      </c>
      <c r="C70" s="3" t="s">
        <v>218</v>
      </c>
      <c r="D70" s="3" t="s">
        <v>219</v>
      </c>
      <c r="E70" s="3" t="s">
        <v>116</v>
      </c>
      <c r="F70" s="11" t="s">
        <v>756</v>
      </c>
      <c r="I70" t="s">
        <v>795</v>
      </c>
      <c r="J70" s="36">
        <v>43189</v>
      </c>
      <c r="K70" s="24" t="s">
        <v>814</v>
      </c>
      <c r="L70" s="24" t="s">
        <v>829</v>
      </c>
    </row>
    <row r="71" spans="1:12" hidden="1" x14ac:dyDescent="0.25">
      <c r="A71" s="2">
        <v>63</v>
      </c>
      <c r="B71" s="3" t="s">
        <v>220</v>
      </c>
      <c r="C71" s="3" t="s">
        <v>221</v>
      </c>
      <c r="D71" s="3" t="s">
        <v>222</v>
      </c>
      <c r="E71" s="3" t="s">
        <v>223</v>
      </c>
      <c r="F71" s="11" t="s">
        <v>752</v>
      </c>
      <c r="I71" s="24" t="s">
        <v>806</v>
      </c>
      <c r="J71" s="36">
        <v>43188</v>
      </c>
      <c r="K71" s="24" t="s">
        <v>813</v>
      </c>
      <c r="L71" s="24" t="s">
        <v>830</v>
      </c>
    </row>
    <row r="72" spans="1:12" ht="30" hidden="1" x14ac:dyDescent="0.25">
      <c r="A72" s="2">
        <v>64</v>
      </c>
      <c r="B72" s="3" t="s">
        <v>224</v>
      </c>
      <c r="C72" s="3" t="s">
        <v>225</v>
      </c>
      <c r="D72" s="3" t="s">
        <v>226</v>
      </c>
      <c r="E72" s="3" t="s">
        <v>44</v>
      </c>
      <c r="F72" s="12" t="s">
        <v>752</v>
      </c>
      <c r="I72" s="24" t="s">
        <v>806</v>
      </c>
      <c r="J72" s="36">
        <v>43188</v>
      </c>
      <c r="K72" s="24" t="s">
        <v>813</v>
      </c>
      <c r="L72" s="24" t="s">
        <v>830</v>
      </c>
    </row>
    <row r="73" spans="1:12" ht="30" hidden="1" x14ac:dyDescent="0.25">
      <c r="A73" s="2">
        <v>65</v>
      </c>
      <c r="B73" s="3" t="s">
        <v>227</v>
      </c>
      <c r="C73" s="3" t="s">
        <v>228</v>
      </c>
      <c r="D73" s="3" t="s">
        <v>229</v>
      </c>
      <c r="E73" s="3" t="s">
        <v>230</v>
      </c>
      <c r="F73" s="11" t="s">
        <v>749</v>
      </c>
      <c r="I73" t="s">
        <v>800</v>
      </c>
      <c r="J73" s="36">
        <v>43188</v>
      </c>
      <c r="K73" s="24" t="s">
        <v>818</v>
      </c>
      <c r="L73" s="37" t="s">
        <v>833</v>
      </c>
    </row>
    <row r="74" spans="1:12" s="23" customFormat="1" ht="30" hidden="1" x14ac:dyDescent="0.25">
      <c r="A74" s="20">
        <v>66</v>
      </c>
      <c r="B74" s="21" t="s">
        <v>231</v>
      </c>
      <c r="C74" s="21" t="s">
        <v>232</v>
      </c>
      <c r="D74" s="21" t="s">
        <v>233</v>
      </c>
      <c r="E74" s="21" t="s">
        <v>234</v>
      </c>
      <c r="F74" s="22" t="s">
        <v>755</v>
      </c>
      <c r="I74" s="22" t="s">
        <v>827</v>
      </c>
      <c r="J74" s="49"/>
      <c r="K74" s="50"/>
    </row>
    <row r="75" spans="1:12" ht="45" hidden="1" x14ac:dyDescent="0.25">
      <c r="A75" s="38">
        <v>67</v>
      </c>
      <c r="B75" s="74" t="s">
        <v>235</v>
      </c>
      <c r="C75" s="3" t="s">
        <v>236</v>
      </c>
      <c r="D75" s="3" t="s">
        <v>237</v>
      </c>
      <c r="E75" s="3" t="s">
        <v>36</v>
      </c>
      <c r="F75" s="13" t="s">
        <v>753</v>
      </c>
      <c r="I75" t="s">
        <v>799</v>
      </c>
      <c r="J75" s="36">
        <v>43188</v>
      </c>
      <c r="K75" s="37" t="s">
        <v>817</v>
      </c>
      <c r="L75" s="24" t="s">
        <v>832</v>
      </c>
    </row>
    <row r="76" spans="1:12" ht="45" hidden="1" x14ac:dyDescent="0.25">
      <c r="A76" s="2">
        <v>68</v>
      </c>
      <c r="B76" s="17" t="s">
        <v>238</v>
      </c>
      <c r="C76" s="3" t="s">
        <v>239</v>
      </c>
      <c r="D76" s="3" t="s">
        <v>240</v>
      </c>
      <c r="E76" s="3" t="s">
        <v>241</v>
      </c>
      <c r="F76" s="12" t="s">
        <v>749</v>
      </c>
      <c r="I76" t="s">
        <v>800</v>
      </c>
      <c r="J76" s="36">
        <v>43188</v>
      </c>
      <c r="K76" s="24" t="s">
        <v>818</v>
      </c>
      <c r="L76" s="37" t="s">
        <v>833</v>
      </c>
    </row>
    <row r="77" spans="1:12" ht="30" hidden="1" x14ac:dyDescent="0.25">
      <c r="A77" s="2">
        <v>69</v>
      </c>
      <c r="B77" s="17" t="s">
        <v>242</v>
      </c>
      <c r="C77" s="3" t="s">
        <v>893</v>
      </c>
      <c r="D77" s="3" t="s">
        <v>894</v>
      </c>
      <c r="E77" s="3" t="s">
        <v>895</v>
      </c>
      <c r="F77" s="11" t="s">
        <v>750</v>
      </c>
      <c r="I77" s="24" t="s">
        <v>803</v>
      </c>
      <c r="J77" s="36">
        <v>43188</v>
      </c>
      <c r="K77" s="24" t="s">
        <v>821</v>
      </c>
      <c r="L77" s="37" t="s">
        <v>823</v>
      </c>
    </row>
    <row r="78" spans="1:12" ht="30" hidden="1" x14ac:dyDescent="0.25">
      <c r="A78" s="2">
        <v>70</v>
      </c>
      <c r="B78" s="17" t="s">
        <v>244</v>
      </c>
      <c r="C78" s="3" t="s">
        <v>245</v>
      </c>
      <c r="D78" s="3" t="s">
        <v>246</v>
      </c>
      <c r="E78" s="3" t="s">
        <v>44</v>
      </c>
      <c r="F78" s="12" t="s">
        <v>752</v>
      </c>
      <c r="I78" t="s">
        <v>807</v>
      </c>
      <c r="J78" s="36">
        <v>43189</v>
      </c>
      <c r="K78" s="24" t="s">
        <v>826</v>
      </c>
      <c r="L78" s="24" t="s">
        <v>824</v>
      </c>
    </row>
    <row r="79" spans="1:12" ht="45" hidden="1" x14ac:dyDescent="0.25">
      <c r="A79" s="2">
        <v>71</v>
      </c>
      <c r="B79" s="3" t="s">
        <v>247</v>
      </c>
      <c r="C79" s="3" t="s">
        <v>248</v>
      </c>
      <c r="D79" s="3" t="s">
        <v>249</v>
      </c>
      <c r="E79" s="3" t="s">
        <v>234</v>
      </c>
      <c r="F79" s="12" t="s">
        <v>755</v>
      </c>
      <c r="I79" t="s">
        <v>798</v>
      </c>
      <c r="J79" s="36">
        <v>43189</v>
      </c>
      <c r="K79" s="37" t="s">
        <v>816</v>
      </c>
      <c r="L79" s="24" t="s">
        <v>830</v>
      </c>
    </row>
    <row r="80" spans="1:12" ht="30" hidden="1" x14ac:dyDescent="0.25">
      <c r="A80" s="2">
        <v>72</v>
      </c>
      <c r="B80" s="17" t="s">
        <v>250</v>
      </c>
      <c r="C80" s="3" t="s">
        <v>251</v>
      </c>
      <c r="D80" s="3" t="s">
        <v>252</v>
      </c>
      <c r="E80" s="3" t="s">
        <v>127</v>
      </c>
      <c r="F80" s="12" t="s">
        <v>752</v>
      </c>
      <c r="I80" t="s">
        <v>807</v>
      </c>
      <c r="J80" s="36">
        <v>43189</v>
      </c>
      <c r="K80" s="24" t="s">
        <v>826</v>
      </c>
      <c r="L80" s="24" t="s">
        <v>824</v>
      </c>
    </row>
    <row r="81" spans="1:14" ht="30" hidden="1" x14ac:dyDescent="0.25">
      <c r="A81" s="2">
        <v>73</v>
      </c>
      <c r="B81" s="17" t="s">
        <v>253</v>
      </c>
      <c r="C81" s="3" t="s">
        <v>254</v>
      </c>
      <c r="D81" s="3" t="s">
        <v>255</v>
      </c>
      <c r="E81" s="3" t="s">
        <v>44</v>
      </c>
      <c r="F81" s="12" t="s">
        <v>752</v>
      </c>
      <c r="I81" t="s">
        <v>807</v>
      </c>
      <c r="J81" s="36">
        <v>43189</v>
      </c>
      <c r="K81" s="24" t="s">
        <v>826</v>
      </c>
      <c r="L81" s="24" t="s">
        <v>824</v>
      </c>
    </row>
    <row r="82" spans="1:14" ht="30" hidden="1" x14ac:dyDescent="0.25">
      <c r="A82" s="2">
        <v>74</v>
      </c>
      <c r="B82" s="3" t="s">
        <v>256</v>
      </c>
      <c r="C82" s="3" t="s">
        <v>257</v>
      </c>
      <c r="D82" s="3" t="s">
        <v>258</v>
      </c>
      <c r="E82" s="3" t="s">
        <v>210</v>
      </c>
      <c r="F82" s="12" t="s">
        <v>755</v>
      </c>
      <c r="I82" t="s">
        <v>798</v>
      </c>
      <c r="J82" s="36">
        <v>43189</v>
      </c>
      <c r="K82" s="37" t="s">
        <v>816</v>
      </c>
      <c r="L82" s="24" t="s">
        <v>830</v>
      </c>
    </row>
    <row r="83" spans="1:14" ht="30" hidden="1" x14ac:dyDescent="0.25">
      <c r="A83" s="2">
        <v>75</v>
      </c>
      <c r="B83" s="74" t="s">
        <v>259</v>
      </c>
      <c r="C83" s="3" t="s">
        <v>260</v>
      </c>
      <c r="D83" s="3" t="s">
        <v>261</v>
      </c>
      <c r="E83" s="3" t="s">
        <v>262</v>
      </c>
      <c r="F83" s="13" t="s">
        <v>753</v>
      </c>
      <c r="I83" t="s">
        <v>799</v>
      </c>
      <c r="J83" s="36">
        <v>43188</v>
      </c>
      <c r="K83" s="37" t="s">
        <v>817</v>
      </c>
      <c r="L83" s="24" t="s">
        <v>832</v>
      </c>
    </row>
    <row r="84" spans="1:14" ht="45" hidden="1" x14ac:dyDescent="0.25">
      <c r="A84" s="2">
        <v>76</v>
      </c>
      <c r="B84" s="17" t="s">
        <v>263</v>
      </c>
      <c r="C84" s="21" t="s">
        <v>896</v>
      </c>
      <c r="D84" s="21" t="s">
        <v>897</v>
      </c>
      <c r="E84" s="3" t="s">
        <v>243</v>
      </c>
      <c r="F84" s="11" t="s">
        <v>750</v>
      </c>
      <c r="I84" s="24" t="s">
        <v>803</v>
      </c>
      <c r="J84" s="36">
        <v>43188</v>
      </c>
      <c r="K84" s="24" t="s">
        <v>821</v>
      </c>
      <c r="L84" s="37" t="s">
        <v>823</v>
      </c>
    </row>
    <row r="85" spans="1:14" ht="30" hidden="1" x14ac:dyDescent="0.25">
      <c r="A85" s="2">
        <v>77</v>
      </c>
      <c r="B85" s="17" t="s">
        <v>264</v>
      </c>
      <c r="C85" s="3" t="s">
        <v>265</v>
      </c>
      <c r="D85" s="3" t="s">
        <v>266</v>
      </c>
      <c r="E85" s="3" t="s">
        <v>267</v>
      </c>
      <c r="F85" s="11" t="s">
        <v>750</v>
      </c>
      <c r="I85" s="24" t="s">
        <v>803</v>
      </c>
      <c r="J85" s="36">
        <v>43188</v>
      </c>
      <c r="K85" s="24" t="s">
        <v>821</v>
      </c>
      <c r="L85" s="37" t="s">
        <v>823</v>
      </c>
      <c r="N85" s="24" t="s">
        <v>831</v>
      </c>
    </row>
    <row r="86" spans="1:14" hidden="1" x14ac:dyDescent="0.25">
      <c r="A86" s="2">
        <v>78</v>
      </c>
      <c r="B86" s="74" t="s">
        <v>268</v>
      </c>
      <c r="C86" s="3" t="s">
        <v>269</v>
      </c>
      <c r="D86" s="3" t="s">
        <v>270</v>
      </c>
      <c r="E86" s="3" t="s">
        <v>271</v>
      </c>
      <c r="F86" s="12" t="s">
        <v>752</v>
      </c>
      <c r="I86" t="s">
        <v>807</v>
      </c>
      <c r="J86" s="36">
        <v>43189</v>
      </c>
      <c r="K86" s="24" t="s">
        <v>826</v>
      </c>
      <c r="L86" s="24" t="s">
        <v>824</v>
      </c>
    </row>
    <row r="87" spans="1:14" ht="45" hidden="1" x14ac:dyDescent="0.25">
      <c r="A87" s="38">
        <v>79</v>
      </c>
      <c r="B87" s="3" t="s">
        <v>272</v>
      </c>
      <c r="C87" s="3" t="s">
        <v>273</v>
      </c>
      <c r="D87" s="3" t="s">
        <v>274</v>
      </c>
      <c r="E87" s="3" t="s">
        <v>189</v>
      </c>
      <c r="F87" s="12" t="s">
        <v>750</v>
      </c>
      <c r="I87" s="24" t="s">
        <v>803</v>
      </c>
      <c r="J87" s="36">
        <v>43188</v>
      </c>
      <c r="K87" s="24" t="s">
        <v>821</v>
      </c>
      <c r="L87" s="37" t="s">
        <v>823</v>
      </c>
    </row>
    <row r="88" spans="1:14" ht="30" hidden="1" x14ac:dyDescent="0.25">
      <c r="A88" s="38">
        <v>80</v>
      </c>
      <c r="B88" s="3" t="s">
        <v>275</v>
      </c>
      <c r="C88" s="21" t="s">
        <v>898</v>
      </c>
      <c r="D88" s="21" t="s">
        <v>899</v>
      </c>
      <c r="E88" s="3" t="s">
        <v>276</v>
      </c>
      <c r="F88" s="12" t="s">
        <v>770</v>
      </c>
      <c r="G88">
        <v>10</v>
      </c>
      <c r="H88">
        <v>1</v>
      </c>
      <c r="I88" t="s">
        <v>793</v>
      </c>
      <c r="J88" s="36">
        <v>43189</v>
      </c>
      <c r="K88" s="24" t="s">
        <v>819</v>
      </c>
      <c r="L88" s="24" t="s">
        <v>830</v>
      </c>
    </row>
    <row r="89" spans="1:14" ht="30" hidden="1" x14ac:dyDescent="0.25">
      <c r="A89" s="2">
        <v>81</v>
      </c>
      <c r="B89" s="17" t="s">
        <v>277</v>
      </c>
      <c r="C89" s="21" t="s">
        <v>900</v>
      </c>
      <c r="D89" s="21" t="s">
        <v>901</v>
      </c>
      <c r="E89" s="21" t="s">
        <v>902</v>
      </c>
      <c r="F89" s="22" t="s">
        <v>756</v>
      </c>
      <c r="I89" t="s">
        <v>795</v>
      </c>
      <c r="J89" s="36">
        <v>43189</v>
      </c>
      <c r="K89" s="24" t="s">
        <v>814</v>
      </c>
      <c r="L89" s="24" t="s">
        <v>829</v>
      </c>
    </row>
    <row r="90" spans="1:14" ht="30" hidden="1" x14ac:dyDescent="0.25">
      <c r="A90" s="2">
        <v>82</v>
      </c>
      <c r="B90" s="17" t="s">
        <v>279</v>
      </c>
      <c r="C90" s="3" t="s">
        <v>280</v>
      </c>
      <c r="D90" s="3" t="s">
        <v>281</v>
      </c>
      <c r="E90" s="3" t="s">
        <v>185</v>
      </c>
      <c r="F90" s="61" t="s">
        <v>753</v>
      </c>
      <c r="I90" t="s">
        <v>799</v>
      </c>
      <c r="J90" s="36">
        <v>43188</v>
      </c>
      <c r="K90" s="37" t="s">
        <v>817</v>
      </c>
      <c r="L90" s="37" t="s">
        <v>823</v>
      </c>
    </row>
    <row r="91" spans="1:14" ht="30" hidden="1" x14ac:dyDescent="0.25">
      <c r="A91" s="2">
        <v>83</v>
      </c>
      <c r="B91" s="3" t="s">
        <v>282</v>
      </c>
      <c r="C91" s="3" t="s">
        <v>283</v>
      </c>
      <c r="D91" s="3" t="s">
        <v>284</v>
      </c>
      <c r="E91" s="3" t="s">
        <v>285</v>
      </c>
      <c r="F91" s="11" t="s">
        <v>752</v>
      </c>
      <c r="I91" t="s">
        <v>807</v>
      </c>
      <c r="J91" s="36">
        <v>43189</v>
      </c>
      <c r="K91" s="24" t="s">
        <v>826</v>
      </c>
      <c r="L91" s="24" t="s">
        <v>824</v>
      </c>
    </row>
    <row r="92" spans="1:14" ht="38.25" hidden="1" x14ac:dyDescent="0.25">
      <c r="A92" s="2">
        <v>84</v>
      </c>
      <c r="B92" s="17" t="s">
        <v>737</v>
      </c>
      <c r="C92" s="5" t="s">
        <v>747</v>
      </c>
      <c r="D92" s="4" t="s">
        <v>738</v>
      </c>
      <c r="E92" s="6" t="s">
        <v>739</v>
      </c>
      <c r="F92" s="12" t="s">
        <v>752</v>
      </c>
      <c r="I92" t="s">
        <v>807</v>
      </c>
      <c r="J92" s="36">
        <v>43189</v>
      </c>
      <c r="K92" s="24" t="s">
        <v>826</v>
      </c>
      <c r="L92" s="24" t="s">
        <v>824</v>
      </c>
    </row>
    <row r="93" spans="1:14" ht="30" hidden="1" x14ac:dyDescent="0.25">
      <c r="A93" s="2">
        <v>85</v>
      </c>
      <c r="B93" s="17" t="s">
        <v>286</v>
      </c>
      <c r="C93" s="3" t="s">
        <v>287</v>
      </c>
      <c r="D93" s="3" t="s">
        <v>288</v>
      </c>
      <c r="E93" s="3" t="s">
        <v>168</v>
      </c>
      <c r="F93" s="12" t="s">
        <v>752</v>
      </c>
      <c r="I93" t="s">
        <v>807</v>
      </c>
      <c r="J93" s="36">
        <v>43189</v>
      </c>
      <c r="K93" s="24" t="s">
        <v>826</v>
      </c>
      <c r="L93" s="24" t="s">
        <v>824</v>
      </c>
    </row>
    <row r="94" spans="1:14" ht="30" hidden="1" x14ac:dyDescent="0.25">
      <c r="A94" s="2">
        <v>86</v>
      </c>
      <c r="B94" s="3" t="s">
        <v>289</v>
      </c>
      <c r="C94" s="3" t="s">
        <v>290</v>
      </c>
      <c r="D94" s="3" t="s">
        <v>291</v>
      </c>
      <c r="E94" s="3" t="s">
        <v>22</v>
      </c>
      <c r="F94" s="12" t="s">
        <v>749</v>
      </c>
      <c r="I94" t="s">
        <v>800</v>
      </c>
      <c r="J94" s="36">
        <v>43188</v>
      </c>
      <c r="K94" s="24" t="s">
        <v>818</v>
      </c>
      <c r="L94" s="37" t="s">
        <v>833</v>
      </c>
    </row>
    <row r="95" spans="1:14" ht="45" hidden="1" x14ac:dyDescent="0.25">
      <c r="A95" s="2">
        <v>87</v>
      </c>
      <c r="B95" s="17" t="s">
        <v>292</v>
      </c>
      <c r="C95" s="3" t="s">
        <v>293</v>
      </c>
      <c r="D95" s="3" t="s">
        <v>294</v>
      </c>
      <c r="E95" s="3" t="s">
        <v>94</v>
      </c>
      <c r="F95" s="12" t="s">
        <v>752</v>
      </c>
      <c r="I95" t="s">
        <v>807</v>
      </c>
      <c r="J95" s="36">
        <v>43189</v>
      </c>
      <c r="K95" s="24" t="s">
        <v>826</v>
      </c>
      <c r="L95" s="24" t="s">
        <v>824</v>
      </c>
    </row>
    <row r="96" spans="1:14" ht="30" hidden="1" x14ac:dyDescent="0.25">
      <c r="A96" s="2">
        <v>88</v>
      </c>
      <c r="B96" s="17" t="s">
        <v>295</v>
      </c>
      <c r="C96" s="3" t="s">
        <v>296</v>
      </c>
      <c r="D96" s="3" t="s">
        <v>297</v>
      </c>
      <c r="E96" s="3" t="s">
        <v>298</v>
      </c>
      <c r="F96" s="11" t="s">
        <v>751</v>
      </c>
      <c r="I96" s="24" t="s">
        <v>797</v>
      </c>
      <c r="J96" s="36">
        <v>43188</v>
      </c>
      <c r="K96" s="37" t="s">
        <v>815</v>
      </c>
      <c r="L96" s="24" t="s">
        <v>829</v>
      </c>
    </row>
    <row r="97" spans="1:12" ht="30" hidden="1" x14ac:dyDescent="0.25">
      <c r="A97" s="2">
        <v>89</v>
      </c>
      <c r="B97" s="17" t="s">
        <v>299</v>
      </c>
      <c r="C97" s="3" t="s">
        <v>300</v>
      </c>
      <c r="D97" s="3" t="s">
        <v>301</v>
      </c>
      <c r="E97" s="3" t="s">
        <v>302</v>
      </c>
      <c r="F97" s="47" t="s">
        <v>751</v>
      </c>
      <c r="I97" s="24" t="s">
        <v>797</v>
      </c>
      <c r="J97" s="43">
        <v>43188</v>
      </c>
      <c r="K97" s="45" t="s">
        <v>815</v>
      </c>
      <c r="L97" s="24" t="s">
        <v>829</v>
      </c>
    </row>
    <row r="98" spans="1:12" ht="30" hidden="1" x14ac:dyDescent="0.25">
      <c r="A98" s="2">
        <v>90</v>
      </c>
      <c r="B98" s="17" t="s">
        <v>303</v>
      </c>
      <c r="C98" s="3" t="s">
        <v>304</v>
      </c>
      <c r="D98" s="3" t="s">
        <v>305</v>
      </c>
      <c r="E98" s="3" t="s">
        <v>127</v>
      </c>
      <c r="F98" s="12" t="s">
        <v>752</v>
      </c>
      <c r="I98" t="s">
        <v>807</v>
      </c>
      <c r="J98" s="36">
        <v>43189</v>
      </c>
      <c r="K98" s="24" t="s">
        <v>826</v>
      </c>
      <c r="L98" s="24" t="s">
        <v>824</v>
      </c>
    </row>
    <row r="99" spans="1:12" ht="60" hidden="1" x14ac:dyDescent="0.25">
      <c r="A99" s="38">
        <v>91</v>
      </c>
      <c r="B99" s="74" t="s">
        <v>306</v>
      </c>
      <c r="C99" s="3" t="s">
        <v>307</v>
      </c>
      <c r="D99" s="3" t="s">
        <v>308</v>
      </c>
      <c r="E99" s="3" t="s">
        <v>98</v>
      </c>
      <c r="F99" s="12" t="s">
        <v>752</v>
      </c>
      <c r="I99" t="s">
        <v>807</v>
      </c>
      <c r="J99" s="36">
        <v>43189</v>
      </c>
      <c r="K99" s="24" t="s">
        <v>826</v>
      </c>
      <c r="L99" s="24" t="s">
        <v>824</v>
      </c>
    </row>
    <row r="100" spans="1:12" ht="30" hidden="1" x14ac:dyDescent="0.25">
      <c r="A100" s="2">
        <v>92</v>
      </c>
      <c r="B100" s="3" t="s">
        <v>309</v>
      </c>
      <c r="C100" s="3" t="s">
        <v>310</v>
      </c>
      <c r="D100" s="3" t="s">
        <v>311</v>
      </c>
      <c r="E100" s="3" t="s">
        <v>223</v>
      </c>
      <c r="F100" s="11" t="s">
        <v>752</v>
      </c>
      <c r="I100" t="s">
        <v>807</v>
      </c>
      <c r="J100" s="36">
        <v>43189</v>
      </c>
      <c r="K100" s="24" t="s">
        <v>826</v>
      </c>
      <c r="L100" s="24" t="s">
        <v>824</v>
      </c>
    </row>
    <row r="101" spans="1:12" ht="30" hidden="1" x14ac:dyDescent="0.25">
      <c r="A101" s="38">
        <v>93</v>
      </c>
      <c r="B101" s="74" t="s">
        <v>312</v>
      </c>
      <c r="C101" s="3" t="s">
        <v>313</v>
      </c>
      <c r="D101" s="3" t="s">
        <v>314</v>
      </c>
      <c r="E101" s="3" t="s">
        <v>94</v>
      </c>
      <c r="F101" s="12" t="s">
        <v>752</v>
      </c>
      <c r="I101" t="s">
        <v>807</v>
      </c>
      <c r="J101" s="36">
        <v>43189</v>
      </c>
      <c r="K101" s="24" t="s">
        <v>826</v>
      </c>
      <c r="L101" s="24" t="s">
        <v>824</v>
      </c>
    </row>
    <row r="102" spans="1:12" ht="30" hidden="1" x14ac:dyDescent="0.25">
      <c r="A102" s="2">
        <v>94</v>
      </c>
      <c r="B102" s="17" t="s">
        <v>315</v>
      </c>
      <c r="C102" s="3" t="s">
        <v>316</v>
      </c>
      <c r="D102" s="3" t="s">
        <v>317</v>
      </c>
      <c r="E102" s="3" t="s">
        <v>318</v>
      </c>
      <c r="F102" s="12" t="s">
        <v>750</v>
      </c>
      <c r="I102" s="24" t="s">
        <v>805</v>
      </c>
      <c r="J102" s="36">
        <v>43188</v>
      </c>
      <c r="K102" s="24" t="s">
        <v>821</v>
      </c>
      <c r="L102" s="37" t="s">
        <v>823</v>
      </c>
    </row>
    <row r="103" spans="1:12" ht="45" hidden="1" x14ac:dyDescent="0.25">
      <c r="A103" s="2">
        <v>95</v>
      </c>
      <c r="B103" s="17" t="s">
        <v>319</v>
      </c>
      <c r="C103" s="3" t="s">
        <v>320</v>
      </c>
      <c r="D103" s="3" t="s">
        <v>321</v>
      </c>
      <c r="E103" s="3" t="s">
        <v>193</v>
      </c>
      <c r="F103" s="11" t="s">
        <v>770</v>
      </c>
      <c r="I103" t="s">
        <v>793</v>
      </c>
      <c r="J103" s="36">
        <v>43189</v>
      </c>
      <c r="K103" s="24" t="s">
        <v>819</v>
      </c>
      <c r="L103" s="24" t="s">
        <v>830</v>
      </c>
    </row>
    <row r="104" spans="1:12" s="23" customFormat="1" ht="45" hidden="1" x14ac:dyDescent="0.25">
      <c r="A104" s="20">
        <v>96</v>
      </c>
      <c r="B104" s="75" t="s">
        <v>322</v>
      </c>
      <c r="C104" s="21" t="s">
        <v>323</v>
      </c>
      <c r="D104" s="21" t="s">
        <v>324</v>
      </c>
      <c r="E104" s="21" t="s">
        <v>325</v>
      </c>
      <c r="F104" s="73" t="s">
        <v>749</v>
      </c>
      <c r="I104" s="23" t="s">
        <v>804</v>
      </c>
      <c r="J104" s="49">
        <v>43189</v>
      </c>
      <c r="K104" s="23" t="s">
        <v>812</v>
      </c>
      <c r="L104" s="50" t="s">
        <v>832</v>
      </c>
    </row>
    <row r="105" spans="1:12" ht="30" hidden="1" x14ac:dyDescent="0.25">
      <c r="A105" s="38">
        <v>97</v>
      </c>
      <c r="B105" s="74" t="s">
        <v>326</v>
      </c>
      <c r="C105" s="3" t="s">
        <v>327</v>
      </c>
      <c r="D105" s="3" t="s">
        <v>328</v>
      </c>
      <c r="E105" s="3" t="s">
        <v>193</v>
      </c>
      <c r="F105" s="13" t="s">
        <v>770</v>
      </c>
      <c r="I105" t="s">
        <v>793</v>
      </c>
      <c r="J105" s="36">
        <v>43189</v>
      </c>
      <c r="K105" s="24" t="s">
        <v>819</v>
      </c>
      <c r="L105" s="24" t="s">
        <v>830</v>
      </c>
    </row>
    <row r="106" spans="1:12" ht="30" hidden="1" x14ac:dyDescent="0.25">
      <c r="A106" s="2">
        <v>98</v>
      </c>
      <c r="B106" s="17" t="s">
        <v>329</v>
      </c>
      <c r="C106" s="3" t="s">
        <v>330</v>
      </c>
      <c r="D106" s="3" t="s">
        <v>331</v>
      </c>
      <c r="E106" s="3" t="s">
        <v>154</v>
      </c>
      <c r="F106" s="47" t="s">
        <v>752</v>
      </c>
      <c r="I106" t="s">
        <v>807</v>
      </c>
      <c r="J106" s="43">
        <v>43189</v>
      </c>
      <c r="K106" s="24" t="s">
        <v>826</v>
      </c>
      <c r="L106" s="24" t="s">
        <v>824</v>
      </c>
    </row>
    <row r="107" spans="1:12" ht="75" hidden="1" x14ac:dyDescent="0.25">
      <c r="A107" s="2">
        <v>99</v>
      </c>
      <c r="B107" s="17" t="s">
        <v>332</v>
      </c>
      <c r="C107" s="59" t="s">
        <v>863</v>
      </c>
      <c r="D107" s="21" t="s">
        <v>864</v>
      </c>
      <c r="E107" s="59" t="s">
        <v>865</v>
      </c>
      <c r="F107" s="12" t="s">
        <v>755</v>
      </c>
      <c r="I107" t="s">
        <v>798</v>
      </c>
      <c r="J107" s="36">
        <v>43189</v>
      </c>
      <c r="K107" s="37" t="s">
        <v>816</v>
      </c>
      <c r="L107" s="24" t="s">
        <v>830</v>
      </c>
    </row>
    <row r="108" spans="1:12" ht="30" hidden="1" x14ac:dyDescent="0.25">
      <c r="A108" s="2">
        <v>100</v>
      </c>
      <c r="B108" s="74" t="s">
        <v>333</v>
      </c>
      <c r="C108" s="3" t="s">
        <v>334</v>
      </c>
      <c r="D108" s="3" t="s">
        <v>335</v>
      </c>
      <c r="E108" s="3" t="s">
        <v>271</v>
      </c>
      <c r="F108" s="12" t="s">
        <v>752</v>
      </c>
      <c r="I108" t="s">
        <v>807</v>
      </c>
      <c r="J108" s="36">
        <v>43189</v>
      </c>
      <c r="K108" s="24" t="s">
        <v>826</v>
      </c>
      <c r="L108" s="24" t="s">
        <v>824</v>
      </c>
    </row>
    <row r="109" spans="1:12" ht="30" hidden="1" x14ac:dyDescent="0.25">
      <c r="A109" s="2">
        <v>101</v>
      </c>
      <c r="B109" s="17" t="s">
        <v>336</v>
      </c>
      <c r="C109" s="3" t="s">
        <v>337</v>
      </c>
      <c r="D109" s="3" t="s">
        <v>338</v>
      </c>
      <c r="E109" s="3" t="s">
        <v>339</v>
      </c>
      <c r="F109" s="11" t="s">
        <v>750</v>
      </c>
      <c r="I109" t="s">
        <v>804</v>
      </c>
      <c r="J109" s="36">
        <v>43189</v>
      </c>
      <c r="K109" s="24" t="s">
        <v>812</v>
      </c>
      <c r="L109" s="37" t="s">
        <v>832</v>
      </c>
    </row>
    <row r="110" spans="1:12" ht="30" hidden="1" x14ac:dyDescent="0.25">
      <c r="A110" s="38">
        <v>102</v>
      </c>
      <c r="B110" s="3" t="s">
        <v>340</v>
      </c>
      <c r="C110" s="3" t="s">
        <v>341</v>
      </c>
      <c r="D110" s="3" t="s">
        <v>342</v>
      </c>
      <c r="E110" s="3" t="s">
        <v>193</v>
      </c>
      <c r="F110" s="13" t="s">
        <v>770</v>
      </c>
      <c r="I110" t="s">
        <v>793</v>
      </c>
      <c r="J110" s="36">
        <v>43189</v>
      </c>
      <c r="K110" s="24" t="s">
        <v>819</v>
      </c>
      <c r="L110" s="24" t="s">
        <v>830</v>
      </c>
    </row>
    <row r="111" spans="1:12" ht="45" hidden="1" x14ac:dyDescent="0.25">
      <c r="A111" s="2">
        <v>103</v>
      </c>
      <c r="B111" s="3" t="s">
        <v>343</v>
      </c>
      <c r="C111" s="3" t="s">
        <v>344</v>
      </c>
      <c r="D111" s="3" t="s">
        <v>345</v>
      </c>
      <c r="E111" s="3" t="s">
        <v>271</v>
      </c>
      <c r="F111" s="12" t="s">
        <v>752</v>
      </c>
      <c r="I111" t="s">
        <v>807</v>
      </c>
      <c r="J111" s="36">
        <v>43189</v>
      </c>
      <c r="K111" s="24" t="s">
        <v>826</v>
      </c>
      <c r="L111" s="24" t="s">
        <v>824</v>
      </c>
    </row>
    <row r="112" spans="1:12" ht="45" hidden="1" x14ac:dyDescent="0.25">
      <c r="A112" s="2">
        <v>104</v>
      </c>
      <c r="B112" s="17" t="s">
        <v>346</v>
      </c>
      <c r="C112" s="3" t="s">
        <v>347</v>
      </c>
      <c r="D112" s="3" t="s">
        <v>348</v>
      </c>
      <c r="E112" s="3" t="s">
        <v>349</v>
      </c>
      <c r="F112" s="13" t="s">
        <v>756</v>
      </c>
      <c r="I112" t="s">
        <v>795</v>
      </c>
      <c r="J112" s="36">
        <v>43189</v>
      </c>
      <c r="K112" s="24" t="s">
        <v>814</v>
      </c>
      <c r="L112" s="24" t="s">
        <v>829</v>
      </c>
    </row>
    <row r="113" spans="1:12" ht="30" hidden="1" x14ac:dyDescent="0.25">
      <c r="A113" s="2">
        <v>105</v>
      </c>
      <c r="B113" s="3" t="s">
        <v>350</v>
      </c>
      <c r="C113" s="3" t="s">
        <v>351</v>
      </c>
      <c r="D113" s="3" t="s">
        <v>352</v>
      </c>
      <c r="E113" s="3" t="s">
        <v>22</v>
      </c>
      <c r="F113" s="12" t="s">
        <v>749</v>
      </c>
      <c r="I113" t="s">
        <v>800</v>
      </c>
      <c r="J113" s="36">
        <v>43188</v>
      </c>
      <c r="K113" s="24" t="s">
        <v>818</v>
      </c>
      <c r="L113" s="37" t="s">
        <v>833</v>
      </c>
    </row>
    <row r="114" spans="1:12" ht="45" hidden="1" x14ac:dyDescent="0.25">
      <c r="A114" s="2">
        <v>106</v>
      </c>
      <c r="B114" s="3" t="s">
        <v>353</v>
      </c>
      <c r="C114" s="3" t="s">
        <v>354</v>
      </c>
      <c r="D114" s="3" t="s">
        <v>355</v>
      </c>
      <c r="E114" s="3" t="s">
        <v>278</v>
      </c>
      <c r="F114" s="12" t="s">
        <v>750</v>
      </c>
      <c r="I114" t="s">
        <v>804</v>
      </c>
      <c r="J114" s="36">
        <v>43189</v>
      </c>
      <c r="K114" s="24" t="s">
        <v>812</v>
      </c>
      <c r="L114" s="37" t="s">
        <v>832</v>
      </c>
    </row>
    <row r="115" spans="1:12" ht="30" hidden="1" x14ac:dyDescent="0.25">
      <c r="A115" s="2">
        <v>107</v>
      </c>
      <c r="B115" s="74" t="s">
        <v>356</v>
      </c>
      <c r="C115" s="3" t="s">
        <v>731</v>
      </c>
      <c r="D115" s="3" t="s">
        <v>730</v>
      </c>
      <c r="E115" s="3" t="s">
        <v>357</v>
      </c>
      <c r="F115" s="11" t="s">
        <v>752</v>
      </c>
      <c r="I115" s="24" t="s">
        <v>809</v>
      </c>
      <c r="J115" s="36">
        <v>43188</v>
      </c>
      <c r="K115" s="41" t="s">
        <v>825</v>
      </c>
      <c r="L115" t="s">
        <v>824</v>
      </c>
    </row>
    <row r="116" spans="1:12" ht="45" hidden="1" x14ac:dyDescent="0.25">
      <c r="A116" s="38">
        <v>108</v>
      </c>
      <c r="B116" s="3" t="s">
        <v>358</v>
      </c>
      <c r="C116" s="21" t="s">
        <v>866</v>
      </c>
      <c r="D116" s="21" t="s">
        <v>867</v>
      </c>
      <c r="E116" s="60" t="s">
        <v>868</v>
      </c>
      <c r="F116" s="11" t="s">
        <v>756</v>
      </c>
      <c r="I116" t="s">
        <v>794</v>
      </c>
      <c r="J116" s="36">
        <v>43189</v>
      </c>
      <c r="K116" s="24" t="s">
        <v>820</v>
      </c>
      <c r="L116" s="24" t="s">
        <v>829</v>
      </c>
    </row>
    <row r="117" spans="1:12" ht="30" hidden="1" x14ac:dyDescent="0.25">
      <c r="A117" s="2">
        <v>109</v>
      </c>
      <c r="B117" s="74" t="s">
        <v>359</v>
      </c>
      <c r="C117" s="3" t="s">
        <v>360</v>
      </c>
      <c r="D117" s="3" t="s">
        <v>361</v>
      </c>
      <c r="E117" s="3" t="s">
        <v>362</v>
      </c>
      <c r="F117" s="48" t="s">
        <v>752</v>
      </c>
      <c r="I117" t="s">
        <v>807</v>
      </c>
      <c r="J117" s="43">
        <v>43189</v>
      </c>
      <c r="K117" s="24" t="s">
        <v>826</v>
      </c>
      <c r="L117" s="24" t="s">
        <v>824</v>
      </c>
    </row>
    <row r="118" spans="1:12" ht="45" hidden="1" x14ac:dyDescent="0.25">
      <c r="A118" s="2">
        <v>110</v>
      </c>
      <c r="B118" s="17" t="s">
        <v>363</v>
      </c>
      <c r="C118" s="3" t="s">
        <v>364</v>
      </c>
      <c r="D118" s="3" t="s">
        <v>365</v>
      </c>
      <c r="E118" s="3" t="s">
        <v>26</v>
      </c>
      <c r="F118" s="12" t="s">
        <v>750</v>
      </c>
      <c r="I118" s="24" t="s">
        <v>805</v>
      </c>
      <c r="J118" s="42">
        <v>43188</v>
      </c>
      <c r="K118" s="41" t="s">
        <v>821</v>
      </c>
      <c r="L118" s="37" t="s">
        <v>823</v>
      </c>
    </row>
    <row r="119" spans="1:12" ht="30" hidden="1" x14ac:dyDescent="0.25">
      <c r="A119" s="2">
        <v>111</v>
      </c>
      <c r="B119" s="3" t="s">
        <v>366</v>
      </c>
      <c r="C119" s="3" t="s">
        <v>367</v>
      </c>
      <c r="D119" s="3" t="s">
        <v>368</v>
      </c>
      <c r="E119" s="3" t="s">
        <v>127</v>
      </c>
      <c r="F119" s="12" t="s">
        <v>752</v>
      </c>
      <c r="I119" t="s">
        <v>807</v>
      </c>
      <c r="J119" s="36">
        <v>43189</v>
      </c>
      <c r="K119" s="24" t="s">
        <v>826</v>
      </c>
      <c r="L119" s="24" t="s">
        <v>824</v>
      </c>
    </row>
    <row r="120" spans="1:12" ht="45" hidden="1" x14ac:dyDescent="0.25">
      <c r="A120" s="2">
        <v>112</v>
      </c>
      <c r="B120" s="17" t="s">
        <v>369</v>
      </c>
      <c r="C120" s="3" t="s">
        <v>370</v>
      </c>
      <c r="D120" s="3" t="s">
        <v>371</v>
      </c>
      <c r="E120" s="3" t="s">
        <v>105</v>
      </c>
      <c r="F120" s="12" t="s">
        <v>750</v>
      </c>
      <c r="I120" t="s">
        <v>804</v>
      </c>
      <c r="J120" s="36">
        <v>43189</v>
      </c>
      <c r="K120" s="24" t="s">
        <v>812</v>
      </c>
      <c r="L120" s="37" t="s">
        <v>832</v>
      </c>
    </row>
    <row r="121" spans="1:12" ht="30" hidden="1" x14ac:dyDescent="0.25">
      <c r="A121" s="2">
        <v>113</v>
      </c>
      <c r="B121" s="74" t="s">
        <v>372</v>
      </c>
      <c r="C121" s="3" t="s">
        <v>373</v>
      </c>
      <c r="D121" s="3" t="s">
        <v>374</v>
      </c>
      <c r="E121" s="3" t="s">
        <v>40</v>
      </c>
      <c r="F121" s="12" t="s">
        <v>749</v>
      </c>
      <c r="I121" t="s">
        <v>800</v>
      </c>
      <c r="J121" s="36">
        <v>43188</v>
      </c>
      <c r="K121" s="24" t="s">
        <v>818</v>
      </c>
      <c r="L121" s="37" t="s">
        <v>833</v>
      </c>
    </row>
    <row r="122" spans="1:12" ht="45" hidden="1" x14ac:dyDescent="0.25">
      <c r="A122" s="2">
        <v>114</v>
      </c>
      <c r="B122" s="3" t="s">
        <v>375</v>
      </c>
      <c r="C122" s="3" t="s">
        <v>376</v>
      </c>
      <c r="D122" s="3" t="s">
        <v>377</v>
      </c>
      <c r="E122" s="3" t="s">
        <v>378</v>
      </c>
      <c r="F122" s="48" t="s">
        <v>750</v>
      </c>
      <c r="I122" t="s">
        <v>804</v>
      </c>
      <c r="J122" s="43">
        <v>43189</v>
      </c>
      <c r="K122" s="44" t="s">
        <v>812</v>
      </c>
      <c r="L122" s="37" t="s">
        <v>832</v>
      </c>
    </row>
    <row r="123" spans="1:12" ht="30" hidden="1" x14ac:dyDescent="0.25">
      <c r="A123" s="2">
        <v>115</v>
      </c>
      <c r="B123" s="3" t="s">
        <v>379</v>
      </c>
      <c r="C123" s="21" t="s">
        <v>869</v>
      </c>
      <c r="D123" s="21" t="s">
        <v>870</v>
      </c>
      <c r="E123" s="7" t="s">
        <v>466</v>
      </c>
      <c r="F123" s="12" t="s">
        <v>755</v>
      </c>
      <c r="I123" t="s">
        <v>798</v>
      </c>
      <c r="J123" s="36">
        <v>43189</v>
      </c>
      <c r="K123" s="37" t="s">
        <v>816</v>
      </c>
      <c r="L123" s="24" t="s">
        <v>830</v>
      </c>
    </row>
    <row r="124" spans="1:12" ht="30" hidden="1" x14ac:dyDescent="0.25">
      <c r="A124" s="38">
        <v>116</v>
      </c>
      <c r="B124" s="17" t="s">
        <v>380</v>
      </c>
      <c r="C124" s="3" t="s">
        <v>381</v>
      </c>
      <c r="D124" s="3" t="s">
        <v>382</v>
      </c>
      <c r="E124" s="3" t="s">
        <v>193</v>
      </c>
      <c r="F124" s="13" t="s">
        <v>770</v>
      </c>
      <c r="I124" t="s">
        <v>793</v>
      </c>
      <c r="J124" s="36">
        <v>43189</v>
      </c>
      <c r="K124" s="24" t="s">
        <v>819</v>
      </c>
      <c r="L124" s="24" t="s">
        <v>830</v>
      </c>
    </row>
    <row r="125" spans="1:12" ht="30" hidden="1" x14ac:dyDescent="0.25">
      <c r="A125" s="38">
        <v>117</v>
      </c>
      <c r="B125" s="74" t="s">
        <v>383</v>
      </c>
      <c r="C125" s="3" t="s">
        <v>384</v>
      </c>
      <c r="D125" s="3" t="s">
        <v>385</v>
      </c>
      <c r="E125" s="3" t="s">
        <v>189</v>
      </c>
      <c r="F125" s="12" t="s">
        <v>750</v>
      </c>
      <c r="I125" s="24" t="s">
        <v>805</v>
      </c>
      <c r="J125" s="36">
        <v>43188</v>
      </c>
      <c r="K125" s="24" t="s">
        <v>821</v>
      </c>
      <c r="L125" s="37" t="s">
        <v>823</v>
      </c>
    </row>
    <row r="126" spans="1:12" ht="30" hidden="1" x14ac:dyDescent="0.25">
      <c r="A126" s="38">
        <v>118</v>
      </c>
      <c r="B126" s="17" t="s">
        <v>386</v>
      </c>
      <c r="C126" s="3" t="s">
        <v>387</v>
      </c>
      <c r="D126" s="3" t="s">
        <v>388</v>
      </c>
      <c r="E126" s="3" t="s">
        <v>94</v>
      </c>
      <c r="F126" s="12" t="s">
        <v>752</v>
      </c>
      <c r="I126" s="24" t="s">
        <v>807</v>
      </c>
      <c r="J126" s="36">
        <v>43189</v>
      </c>
      <c r="K126" s="24" t="s">
        <v>826</v>
      </c>
      <c r="L126" s="24" t="s">
        <v>824</v>
      </c>
    </row>
    <row r="127" spans="1:12" ht="45" hidden="1" x14ac:dyDescent="0.25">
      <c r="A127" s="2">
        <v>119</v>
      </c>
      <c r="B127" s="17" t="s">
        <v>389</v>
      </c>
      <c r="C127" s="3" t="s">
        <v>390</v>
      </c>
      <c r="D127" s="3" t="s">
        <v>391</v>
      </c>
      <c r="E127" s="3" t="s">
        <v>302</v>
      </c>
      <c r="F127" s="11" t="s">
        <v>751</v>
      </c>
      <c r="I127" s="24" t="s">
        <v>797</v>
      </c>
      <c r="J127" s="36">
        <v>43188</v>
      </c>
      <c r="K127" s="37" t="s">
        <v>815</v>
      </c>
      <c r="L127" s="24" t="s">
        <v>829</v>
      </c>
    </row>
    <row r="128" spans="1:12" ht="30" hidden="1" x14ac:dyDescent="0.25">
      <c r="A128" s="2">
        <v>120</v>
      </c>
      <c r="B128" s="74" t="s">
        <v>392</v>
      </c>
      <c r="C128" s="3" t="s">
        <v>393</v>
      </c>
      <c r="D128" s="3" t="s">
        <v>394</v>
      </c>
      <c r="E128" s="3" t="s">
        <v>395</v>
      </c>
      <c r="F128" s="12" t="s">
        <v>749</v>
      </c>
      <c r="I128" t="s">
        <v>800</v>
      </c>
      <c r="J128" s="36">
        <v>43188</v>
      </c>
      <c r="K128" s="24" t="s">
        <v>818</v>
      </c>
      <c r="L128" s="37" t="s">
        <v>833</v>
      </c>
    </row>
    <row r="129" spans="1:12" ht="30" hidden="1" x14ac:dyDescent="0.25">
      <c r="A129" s="2">
        <v>121</v>
      </c>
      <c r="B129" s="17" t="s">
        <v>396</v>
      </c>
      <c r="C129" s="3" t="s">
        <v>393</v>
      </c>
      <c r="D129" s="3" t="s">
        <v>397</v>
      </c>
      <c r="E129" s="3" t="s">
        <v>325</v>
      </c>
      <c r="F129" s="11" t="s">
        <v>749</v>
      </c>
      <c r="I129" t="s">
        <v>800</v>
      </c>
      <c r="J129" s="36">
        <v>43188</v>
      </c>
      <c r="K129" s="24" t="s">
        <v>818</v>
      </c>
      <c r="L129" s="37" t="s">
        <v>833</v>
      </c>
    </row>
    <row r="130" spans="1:12" ht="30" hidden="1" x14ac:dyDescent="0.25">
      <c r="A130" s="2">
        <v>122</v>
      </c>
      <c r="B130" s="3" t="s">
        <v>398</v>
      </c>
      <c r="C130" s="3" t="s">
        <v>399</v>
      </c>
      <c r="D130" s="3" t="s">
        <v>400</v>
      </c>
      <c r="E130" s="3" t="s">
        <v>223</v>
      </c>
      <c r="F130" s="13" t="s">
        <v>752</v>
      </c>
      <c r="I130" s="24" t="s">
        <v>809</v>
      </c>
      <c r="J130" s="36">
        <v>43188</v>
      </c>
      <c r="K130" s="41" t="s">
        <v>825</v>
      </c>
      <c r="L130" t="s">
        <v>824</v>
      </c>
    </row>
    <row r="131" spans="1:12" ht="30" hidden="1" x14ac:dyDescent="0.25">
      <c r="A131" s="2">
        <v>123</v>
      </c>
      <c r="B131" s="17" t="s">
        <v>401</v>
      </c>
      <c r="C131" s="3" t="s">
        <v>402</v>
      </c>
      <c r="D131" s="3" t="s">
        <v>403</v>
      </c>
      <c r="E131" s="3" t="s">
        <v>362</v>
      </c>
      <c r="F131" s="13" t="s">
        <v>752</v>
      </c>
      <c r="I131" s="24" t="s">
        <v>809</v>
      </c>
      <c r="J131" s="36">
        <v>43188</v>
      </c>
      <c r="K131" s="41" t="s">
        <v>825</v>
      </c>
      <c r="L131" t="s">
        <v>824</v>
      </c>
    </row>
    <row r="132" spans="1:12" ht="30" hidden="1" x14ac:dyDescent="0.25">
      <c r="A132" s="2">
        <v>124</v>
      </c>
      <c r="B132" s="74" t="s">
        <v>404</v>
      </c>
      <c r="C132" s="3" t="s">
        <v>405</v>
      </c>
      <c r="D132" s="3" t="s">
        <v>406</v>
      </c>
      <c r="E132" s="3" t="s">
        <v>271</v>
      </c>
      <c r="F132" s="12" t="s">
        <v>752</v>
      </c>
      <c r="I132" s="24" t="s">
        <v>809</v>
      </c>
      <c r="J132" s="36">
        <v>43188</v>
      </c>
      <c r="K132" s="41" t="s">
        <v>825</v>
      </c>
      <c r="L132" t="s">
        <v>824</v>
      </c>
    </row>
    <row r="133" spans="1:12" ht="30" hidden="1" x14ac:dyDescent="0.25">
      <c r="A133" s="38">
        <v>125</v>
      </c>
      <c r="B133" s="17" t="s">
        <v>407</v>
      </c>
      <c r="C133" s="3" t="s">
        <v>408</v>
      </c>
      <c r="D133" s="3" t="s">
        <v>409</v>
      </c>
      <c r="E133" s="3" t="s">
        <v>94</v>
      </c>
      <c r="F133" s="12" t="s">
        <v>752</v>
      </c>
      <c r="I133" s="24" t="s">
        <v>807</v>
      </c>
      <c r="J133" s="36">
        <v>43189</v>
      </c>
      <c r="K133" s="24" t="s">
        <v>826</v>
      </c>
      <c r="L133" s="24" t="s">
        <v>824</v>
      </c>
    </row>
    <row r="134" spans="1:12" ht="30" hidden="1" x14ac:dyDescent="0.25">
      <c r="A134" s="2">
        <v>126</v>
      </c>
      <c r="B134" s="3" t="s">
        <v>410</v>
      </c>
      <c r="C134" s="3" t="s">
        <v>195</v>
      </c>
      <c r="D134" s="3" t="s">
        <v>411</v>
      </c>
      <c r="E134" s="3" t="s">
        <v>201</v>
      </c>
      <c r="F134" s="11" t="s">
        <v>749</v>
      </c>
      <c r="I134" t="s">
        <v>800</v>
      </c>
      <c r="J134" s="36">
        <v>43188</v>
      </c>
      <c r="K134" s="24" t="s">
        <v>818</v>
      </c>
      <c r="L134" s="37" t="s">
        <v>833</v>
      </c>
    </row>
    <row r="135" spans="1:12" ht="30" hidden="1" x14ac:dyDescent="0.25">
      <c r="A135" s="2">
        <v>127</v>
      </c>
      <c r="B135" s="3" t="s">
        <v>412</v>
      </c>
      <c r="C135" s="3" t="s">
        <v>413</v>
      </c>
      <c r="D135" s="3" t="s">
        <v>414</v>
      </c>
      <c r="E135" s="3" t="s">
        <v>127</v>
      </c>
      <c r="F135" s="12" t="s">
        <v>752</v>
      </c>
      <c r="I135" s="24" t="s">
        <v>809</v>
      </c>
      <c r="J135" s="36">
        <v>43188</v>
      </c>
      <c r="K135" s="41" t="s">
        <v>825</v>
      </c>
      <c r="L135" t="s">
        <v>824</v>
      </c>
    </row>
    <row r="136" spans="1:12" ht="30" hidden="1" x14ac:dyDescent="0.25">
      <c r="A136" s="2">
        <v>128</v>
      </c>
      <c r="B136" s="3" t="s">
        <v>415</v>
      </c>
      <c r="C136" s="3" t="s">
        <v>416</v>
      </c>
      <c r="D136" s="3" t="s">
        <v>417</v>
      </c>
      <c r="E136" s="3" t="s">
        <v>418</v>
      </c>
      <c r="F136" s="13" t="s">
        <v>752</v>
      </c>
      <c r="I136" s="24" t="s">
        <v>809</v>
      </c>
      <c r="J136" s="36">
        <v>43188</v>
      </c>
      <c r="K136" s="41" t="s">
        <v>825</v>
      </c>
      <c r="L136" t="s">
        <v>824</v>
      </c>
    </row>
    <row r="137" spans="1:12" ht="30" hidden="1" x14ac:dyDescent="0.25">
      <c r="A137" s="38">
        <v>129</v>
      </c>
      <c r="B137" s="17" t="s">
        <v>419</v>
      </c>
      <c r="C137" s="3" t="s">
        <v>420</v>
      </c>
      <c r="D137" s="3" t="s">
        <v>421</v>
      </c>
      <c r="E137" s="3" t="s">
        <v>422</v>
      </c>
      <c r="F137" s="12" t="s">
        <v>750</v>
      </c>
      <c r="I137" t="s">
        <v>804</v>
      </c>
      <c r="J137" s="36">
        <v>43189</v>
      </c>
      <c r="K137" s="24" t="s">
        <v>821</v>
      </c>
      <c r="L137" s="37" t="s">
        <v>832</v>
      </c>
    </row>
    <row r="138" spans="1:12" ht="30" hidden="1" x14ac:dyDescent="0.25">
      <c r="A138" s="2">
        <v>130</v>
      </c>
      <c r="B138" s="74" t="s">
        <v>423</v>
      </c>
      <c r="C138" s="3" t="s">
        <v>180</v>
      </c>
      <c r="D138" s="3" t="s">
        <v>181</v>
      </c>
      <c r="E138" s="21" t="s">
        <v>98</v>
      </c>
      <c r="F138" s="13" t="s">
        <v>752</v>
      </c>
      <c r="I138" s="24" t="s">
        <v>809</v>
      </c>
      <c r="J138" s="36">
        <v>43188</v>
      </c>
      <c r="K138" s="41" t="s">
        <v>825</v>
      </c>
      <c r="L138" t="s">
        <v>824</v>
      </c>
    </row>
    <row r="139" spans="1:12" ht="30" hidden="1" x14ac:dyDescent="0.25">
      <c r="A139" s="38">
        <v>131</v>
      </c>
      <c r="B139" s="17" t="s">
        <v>424</v>
      </c>
      <c r="C139" s="3" t="s">
        <v>425</v>
      </c>
      <c r="D139" s="3" t="s">
        <v>426</v>
      </c>
      <c r="E139" s="3" t="s">
        <v>30</v>
      </c>
      <c r="F139" s="11" t="s">
        <v>750</v>
      </c>
      <c r="I139" t="s">
        <v>804</v>
      </c>
      <c r="J139" s="36">
        <v>43189</v>
      </c>
      <c r="K139" s="24" t="s">
        <v>812</v>
      </c>
      <c r="L139" s="37" t="s">
        <v>832</v>
      </c>
    </row>
    <row r="140" spans="1:12" ht="30" hidden="1" x14ac:dyDescent="0.25">
      <c r="A140" s="2">
        <v>132</v>
      </c>
      <c r="B140" s="17" t="s">
        <v>427</v>
      </c>
      <c r="C140" s="21" t="s">
        <v>871</v>
      </c>
      <c r="D140" s="21" t="s">
        <v>872</v>
      </c>
      <c r="E140" s="3" t="s">
        <v>140</v>
      </c>
      <c r="F140" s="13" t="s">
        <v>750</v>
      </c>
      <c r="I140" t="s">
        <v>804</v>
      </c>
      <c r="J140" s="36">
        <v>43189</v>
      </c>
      <c r="K140" s="24" t="s">
        <v>812</v>
      </c>
      <c r="L140" s="37" t="s">
        <v>832</v>
      </c>
    </row>
    <row r="141" spans="1:12" ht="45" hidden="1" x14ac:dyDescent="0.25">
      <c r="A141" s="2">
        <v>133</v>
      </c>
      <c r="B141" s="17" t="s">
        <v>428</v>
      </c>
      <c r="C141" s="3" t="s">
        <v>429</v>
      </c>
      <c r="D141" s="3" t="s">
        <v>430</v>
      </c>
      <c r="E141" s="3" t="s">
        <v>170</v>
      </c>
      <c r="F141" s="11" t="s">
        <v>751</v>
      </c>
      <c r="I141" s="24" t="s">
        <v>797</v>
      </c>
      <c r="J141" s="36">
        <v>43188</v>
      </c>
      <c r="K141" s="37" t="s">
        <v>815</v>
      </c>
      <c r="L141" s="24" t="s">
        <v>829</v>
      </c>
    </row>
    <row r="142" spans="1:12" ht="30" hidden="1" x14ac:dyDescent="0.25">
      <c r="A142" s="2">
        <v>134</v>
      </c>
      <c r="B142" s="74" t="s">
        <v>431</v>
      </c>
      <c r="C142" s="3" t="s">
        <v>432</v>
      </c>
      <c r="D142" s="3" t="s">
        <v>433</v>
      </c>
      <c r="E142" s="3" t="s">
        <v>434</v>
      </c>
      <c r="F142" s="13" t="s">
        <v>756</v>
      </c>
      <c r="I142" t="s">
        <v>795</v>
      </c>
      <c r="J142" s="36">
        <v>43189</v>
      </c>
      <c r="K142" s="24" t="s">
        <v>814</v>
      </c>
      <c r="L142" s="24" t="s">
        <v>829</v>
      </c>
    </row>
    <row r="143" spans="1:12" ht="30" hidden="1" x14ac:dyDescent="0.25">
      <c r="A143" s="2">
        <v>135</v>
      </c>
      <c r="B143" s="17" t="s">
        <v>435</v>
      </c>
      <c r="C143" s="3" t="s">
        <v>436</v>
      </c>
      <c r="D143" s="3" t="s">
        <v>437</v>
      </c>
      <c r="E143" s="3" t="s">
        <v>438</v>
      </c>
      <c r="F143" s="13" t="s">
        <v>754</v>
      </c>
      <c r="I143" t="s">
        <v>796</v>
      </c>
      <c r="J143" s="36">
        <v>43188</v>
      </c>
      <c r="K143" s="24" t="s">
        <v>822</v>
      </c>
      <c r="L143" s="24" t="s">
        <v>829</v>
      </c>
    </row>
    <row r="144" spans="1:12" ht="45" hidden="1" x14ac:dyDescent="0.25">
      <c r="A144" s="2">
        <v>136</v>
      </c>
      <c r="B144" s="3" t="s">
        <v>439</v>
      </c>
      <c r="C144" s="3" t="s">
        <v>440</v>
      </c>
      <c r="D144" s="3" t="s">
        <v>441</v>
      </c>
      <c r="E144" s="3" t="s">
        <v>241</v>
      </c>
      <c r="F144" s="12" t="s">
        <v>749</v>
      </c>
      <c r="I144" t="s">
        <v>800</v>
      </c>
      <c r="J144" s="36">
        <v>43188</v>
      </c>
      <c r="K144" s="24" t="s">
        <v>818</v>
      </c>
      <c r="L144" s="37" t="s">
        <v>833</v>
      </c>
    </row>
    <row r="145" spans="1:12" ht="30" hidden="1" x14ac:dyDescent="0.25">
      <c r="A145" s="2">
        <v>137</v>
      </c>
      <c r="B145" s="74" t="s">
        <v>442</v>
      </c>
      <c r="C145" s="3" t="s">
        <v>443</v>
      </c>
      <c r="D145" s="3" t="s">
        <v>444</v>
      </c>
      <c r="E145" s="3" t="s">
        <v>445</v>
      </c>
      <c r="F145" s="13" t="s">
        <v>753</v>
      </c>
      <c r="I145" t="s">
        <v>799</v>
      </c>
      <c r="J145" s="36">
        <v>43188</v>
      </c>
      <c r="K145" s="37" t="s">
        <v>817</v>
      </c>
      <c r="L145" s="24" t="s">
        <v>832</v>
      </c>
    </row>
    <row r="146" spans="1:12" ht="30" hidden="1" x14ac:dyDescent="0.25">
      <c r="A146" s="2">
        <v>138</v>
      </c>
      <c r="B146" s="74" t="s">
        <v>446</v>
      </c>
      <c r="C146" s="3" t="s">
        <v>447</v>
      </c>
      <c r="D146" s="3" t="s">
        <v>448</v>
      </c>
      <c r="E146" s="3" t="s">
        <v>449</v>
      </c>
      <c r="F146" s="13" t="s">
        <v>749</v>
      </c>
      <c r="I146" t="s">
        <v>800</v>
      </c>
      <c r="J146" s="36">
        <v>43188</v>
      </c>
      <c r="K146" s="24" t="s">
        <v>818</v>
      </c>
      <c r="L146" s="37" t="s">
        <v>833</v>
      </c>
    </row>
    <row r="147" spans="1:12" ht="30" hidden="1" x14ac:dyDescent="0.25">
      <c r="A147" s="2">
        <v>139</v>
      </c>
      <c r="B147" s="17" t="s">
        <v>450</v>
      </c>
      <c r="C147" s="3" t="s">
        <v>451</v>
      </c>
      <c r="D147" s="3" t="s">
        <v>452</v>
      </c>
      <c r="E147" s="3" t="s">
        <v>168</v>
      </c>
      <c r="F147" s="13" t="s">
        <v>752</v>
      </c>
      <c r="I147" s="24" t="s">
        <v>809</v>
      </c>
      <c r="J147" s="36">
        <v>43188</v>
      </c>
      <c r="K147" s="41" t="s">
        <v>825</v>
      </c>
      <c r="L147" t="s">
        <v>824</v>
      </c>
    </row>
    <row r="148" spans="1:12" ht="30" hidden="1" x14ac:dyDescent="0.25">
      <c r="A148" s="2">
        <v>140</v>
      </c>
      <c r="B148" s="3" t="s">
        <v>453</v>
      </c>
      <c r="C148" s="3" t="s">
        <v>454</v>
      </c>
      <c r="D148" s="3" t="s">
        <v>455</v>
      </c>
      <c r="E148" s="3" t="s">
        <v>456</v>
      </c>
      <c r="F148" s="13" t="s">
        <v>752</v>
      </c>
      <c r="I148" s="24" t="s">
        <v>809</v>
      </c>
      <c r="J148" s="36">
        <v>43188</v>
      </c>
      <c r="K148" s="41" t="s">
        <v>825</v>
      </c>
      <c r="L148" t="s">
        <v>824</v>
      </c>
    </row>
    <row r="149" spans="1:12" ht="30" hidden="1" x14ac:dyDescent="0.25">
      <c r="A149" s="2">
        <v>141</v>
      </c>
      <c r="B149" s="17" t="s">
        <v>457</v>
      </c>
      <c r="C149" s="3" t="s">
        <v>458</v>
      </c>
      <c r="D149" s="3" t="s">
        <v>459</v>
      </c>
      <c r="E149" s="3" t="s">
        <v>51</v>
      </c>
      <c r="F149" s="12" t="s">
        <v>750</v>
      </c>
      <c r="I149" t="s">
        <v>804</v>
      </c>
      <c r="J149" s="36">
        <v>43189</v>
      </c>
      <c r="K149" s="24" t="s">
        <v>812</v>
      </c>
      <c r="L149" s="37" t="s">
        <v>832</v>
      </c>
    </row>
    <row r="150" spans="1:12" ht="30" hidden="1" x14ac:dyDescent="0.25">
      <c r="A150" s="2">
        <v>142</v>
      </c>
      <c r="B150" s="3" t="s">
        <v>460</v>
      </c>
      <c r="C150" s="3" t="s">
        <v>461</v>
      </c>
      <c r="D150" s="3" t="s">
        <v>462</v>
      </c>
      <c r="E150" s="3" t="s">
        <v>127</v>
      </c>
      <c r="F150" s="13" t="s">
        <v>752</v>
      </c>
      <c r="I150" s="24" t="s">
        <v>809</v>
      </c>
      <c r="J150" s="36">
        <v>43188</v>
      </c>
      <c r="K150" s="41" t="s">
        <v>825</v>
      </c>
      <c r="L150" t="s">
        <v>824</v>
      </c>
    </row>
    <row r="151" spans="1:12" s="23" customFormat="1" ht="30" hidden="1" x14ac:dyDescent="0.25">
      <c r="A151" s="20">
        <v>143</v>
      </c>
      <c r="B151" s="21" t="s">
        <v>463</v>
      </c>
      <c r="C151" s="21" t="s">
        <v>464</v>
      </c>
      <c r="D151" s="21" t="s">
        <v>465</v>
      </c>
      <c r="E151" s="21" t="s">
        <v>466</v>
      </c>
      <c r="F151" s="22" t="s">
        <v>760</v>
      </c>
      <c r="I151" s="22" t="s">
        <v>760</v>
      </c>
      <c r="J151" s="36"/>
    </row>
    <row r="152" spans="1:12" ht="30" hidden="1" x14ac:dyDescent="0.25">
      <c r="A152" s="2">
        <v>144</v>
      </c>
      <c r="B152" s="17" t="s">
        <v>467</v>
      </c>
      <c r="C152" s="3" t="s">
        <v>468</v>
      </c>
      <c r="D152" s="3" t="s">
        <v>469</v>
      </c>
      <c r="E152" s="3" t="s">
        <v>62</v>
      </c>
      <c r="F152" s="11" t="s">
        <v>752</v>
      </c>
      <c r="I152" s="24" t="s">
        <v>809</v>
      </c>
      <c r="J152" s="36">
        <v>43188</v>
      </c>
      <c r="K152" s="41" t="s">
        <v>825</v>
      </c>
      <c r="L152" t="s">
        <v>824</v>
      </c>
    </row>
    <row r="153" spans="1:12" ht="30" hidden="1" x14ac:dyDescent="0.25">
      <c r="A153" s="2">
        <v>145</v>
      </c>
      <c r="B153" s="74" t="s">
        <v>470</v>
      </c>
      <c r="C153" s="3" t="s">
        <v>471</v>
      </c>
      <c r="D153" s="3" t="s">
        <v>472</v>
      </c>
      <c r="E153" s="3" t="s">
        <v>271</v>
      </c>
      <c r="F153" s="13" t="s">
        <v>752</v>
      </c>
      <c r="I153" s="24" t="s">
        <v>809</v>
      </c>
      <c r="J153" s="36">
        <v>43188</v>
      </c>
      <c r="K153" s="41" t="s">
        <v>825</v>
      </c>
      <c r="L153" t="s">
        <v>824</v>
      </c>
    </row>
    <row r="154" spans="1:12" ht="45" hidden="1" x14ac:dyDescent="0.25">
      <c r="A154" s="2">
        <v>146</v>
      </c>
      <c r="B154" s="3" t="s">
        <v>473</v>
      </c>
      <c r="C154" s="3" t="s">
        <v>474</v>
      </c>
      <c r="D154" s="3" t="s">
        <v>475</v>
      </c>
      <c r="E154" s="3" t="s">
        <v>94</v>
      </c>
      <c r="F154" s="13" t="s">
        <v>752</v>
      </c>
      <c r="I154" s="24" t="s">
        <v>809</v>
      </c>
      <c r="J154" s="36">
        <v>43188</v>
      </c>
      <c r="K154" s="41" t="s">
        <v>825</v>
      </c>
      <c r="L154" t="s">
        <v>824</v>
      </c>
    </row>
    <row r="155" spans="1:12" ht="60" hidden="1" x14ac:dyDescent="0.25">
      <c r="A155" s="2">
        <v>147</v>
      </c>
      <c r="B155" s="3" t="s">
        <v>476</v>
      </c>
      <c r="C155" s="3" t="s">
        <v>477</v>
      </c>
      <c r="D155" s="3" t="s">
        <v>478</v>
      </c>
      <c r="E155" s="3" t="s">
        <v>479</v>
      </c>
      <c r="F155" s="13" t="s">
        <v>754</v>
      </c>
      <c r="I155" t="s">
        <v>796</v>
      </c>
      <c r="J155" s="36">
        <v>43188</v>
      </c>
      <c r="K155" s="24" t="s">
        <v>822</v>
      </c>
      <c r="L155" s="24" t="s">
        <v>829</v>
      </c>
    </row>
    <row r="156" spans="1:12" ht="30" hidden="1" x14ac:dyDescent="0.25">
      <c r="A156" s="2">
        <v>148</v>
      </c>
      <c r="B156" s="74" t="s">
        <v>480</v>
      </c>
      <c r="C156" s="3" t="s">
        <v>481</v>
      </c>
      <c r="D156" s="3" t="s">
        <v>482</v>
      </c>
      <c r="E156" s="3" t="s">
        <v>271</v>
      </c>
      <c r="F156" s="13" t="s">
        <v>752</v>
      </c>
      <c r="I156" s="24" t="s">
        <v>809</v>
      </c>
      <c r="J156" s="36">
        <v>43188</v>
      </c>
      <c r="K156" s="41" t="s">
        <v>825</v>
      </c>
      <c r="L156" t="s">
        <v>824</v>
      </c>
    </row>
    <row r="157" spans="1:12" ht="45" hidden="1" x14ac:dyDescent="0.25">
      <c r="A157" s="38">
        <v>149</v>
      </c>
      <c r="B157" s="3" t="s">
        <v>483</v>
      </c>
      <c r="C157" s="3" t="s">
        <v>484</v>
      </c>
      <c r="D157" s="3" t="s">
        <v>485</v>
      </c>
      <c r="E157" s="3" t="s">
        <v>486</v>
      </c>
      <c r="F157" s="13" t="s">
        <v>749</v>
      </c>
      <c r="I157" t="s">
        <v>801</v>
      </c>
      <c r="J157" s="36">
        <v>43189</v>
      </c>
      <c r="K157" s="24" t="s">
        <v>818</v>
      </c>
      <c r="L157" s="24" t="s">
        <v>833</v>
      </c>
    </row>
    <row r="158" spans="1:12" ht="30" hidden="1" x14ac:dyDescent="0.25">
      <c r="A158" s="2">
        <v>150</v>
      </c>
      <c r="B158" s="3" t="s">
        <v>487</v>
      </c>
      <c r="C158" s="3" t="s">
        <v>488</v>
      </c>
      <c r="D158" s="3" t="s">
        <v>489</v>
      </c>
      <c r="E158" s="3" t="s">
        <v>40</v>
      </c>
      <c r="F158" s="46" t="s">
        <v>749</v>
      </c>
      <c r="I158" t="s">
        <v>801</v>
      </c>
      <c r="J158" s="43">
        <v>43189</v>
      </c>
      <c r="K158" s="44" t="s">
        <v>818</v>
      </c>
      <c r="L158" s="24" t="s">
        <v>833</v>
      </c>
    </row>
    <row r="159" spans="1:12" ht="30" hidden="1" x14ac:dyDescent="0.25">
      <c r="A159" s="2">
        <v>151</v>
      </c>
      <c r="B159" s="17" t="s">
        <v>490</v>
      </c>
      <c r="C159" s="3" t="s">
        <v>491</v>
      </c>
      <c r="D159" s="3" t="s">
        <v>492</v>
      </c>
      <c r="E159" s="3" t="s">
        <v>493</v>
      </c>
      <c r="F159" s="13" t="s">
        <v>755</v>
      </c>
      <c r="I159" t="s">
        <v>798</v>
      </c>
      <c r="J159" s="36">
        <v>43189</v>
      </c>
      <c r="K159" s="37" t="s">
        <v>816</v>
      </c>
      <c r="L159" s="24" t="s">
        <v>830</v>
      </c>
    </row>
    <row r="160" spans="1:12" ht="30" hidden="1" x14ac:dyDescent="0.25">
      <c r="A160" s="2">
        <v>152</v>
      </c>
      <c r="B160" s="3" t="s">
        <v>494</v>
      </c>
      <c r="C160" s="3" t="s">
        <v>495</v>
      </c>
      <c r="D160" s="3" t="s">
        <v>496</v>
      </c>
      <c r="E160" s="3" t="s">
        <v>497</v>
      </c>
      <c r="F160" s="13" t="s">
        <v>749</v>
      </c>
      <c r="I160" t="s">
        <v>801</v>
      </c>
      <c r="J160" s="36">
        <v>43189</v>
      </c>
      <c r="K160" s="24" t="s">
        <v>818</v>
      </c>
      <c r="L160" s="24" t="s">
        <v>833</v>
      </c>
    </row>
    <row r="161" spans="1:12" ht="45" hidden="1" x14ac:dyDescent="0.25">
      <c r="A161" s="38">
        <v>153</v>
      </c>
      <c r="B161" s="3" t="s">
        <v>498</v>
      </c>
      <c r="C161" s="3" t="s">
        <v>499</v>
      </c>
      <c r="D161" s="3" t="s">
        <v>500</v>
      </c>
      <c r="E161" s="3" t="s">
        <v>501</v>
      </c>
      <c r="F161" s="13" t="s">
        <v>755</v>
      </c>
      <c r="I161" t="s">
        <v>798</v>
      </c>
      <c r="J161" s="36">
        <v>43189</v>
      </c>
      <c r="K161" s="37" t="s">
        <v>816</v>
      </c>
      <c r="L161" s="24" t="s">
        <v>830</v>
      </c>
    </row>
    <row r="162" spans="1:12" ht="30" hidden="1" x14ac:dyDescent="0.25">
      <c r="A162" s="2">
        <v>154</v>
      </c>
      <c r="B162" s="17" t="s">
        <v>502</v>
      </c>
      <c r="C162" s="3" t="s">
        <v>503</v>
      </c>
      <c r="D162" s="3" t="s">
        <v>504</v>
      </c>
      <c r="E162" s="3" t="s">
        <v>362</v>
      </c>
      <c r="F162" s="13" t="s">
        <v>752</v>
      </c>
      <c r="I162" s="24" t="s">
        <v>809</v>
      </c>
      <c r="J162" s="36">
        <v>43188</v>
      </c>
      <c r="K162" s="41" t="s">
        <v>825</v>
      </c>
      <c r="L162" t="s">
        <v>824</v>
      </c>
    </row>
    <row r="163" spans="1:12" ht="30" hidden="1" x14ac:dyDescent="0.25">
      <c r="A163" s="2">
        <v>155</v>
      </c>
      <c r="B163" s="3" t="s">
        <v>505</v>
      </c>
      <c r="C163" s="3" t="s">
        <v>506</v>
      </c>
      <c r="D163" s="3" t="s">
        <v>507</v>
      </c>
      <c r="E163" s="3" t="s">
        <v>508</v>
      </c>
      <c r="F163" s="12" t="s">
        <v>750</v>
      </c>
      <c r="I163" t="s">
        <v>804</v>
      </c>
      <c r="J163" s="36">
        <v>43189</v>
      </c>
      <c r="K163" s="24" t="s">
        <v>812</v>
      </c>
      <c r="L163" s="37" t="s">
        <v>832</v>
      </c>
    </row>
    <row r="164" spans="1:12" ht="30" hidden="1" x14ac:dyDescent="0.25">
      <c r="A164" s="2">
        <v>156</v>
      </c>
      <c r="B164" s="17" t="s">
        <v>509</v>
      </c>
      <c r="C164" s="3" t="s">
        <v>510</v>
      </c>
      <c r="D164" s="3" t="s">
        <v>511</v>
      </c>
      <c r="E164" s="3" t="s">
        <v>26</v>
      </c>
      <c r="F164" s="12" t="s">
        <v>750</v>
      </c>
      <c r="I164" s="24" t="s">
        <v>805</v>
      </c>
      <c r="J164" s="36">
        <v>43188</v>
      </c>
      <c r="K164" s="24" t="s">
        <v>821</v>
      </c>
      <c r="L164" s="37" t="s">
        <v>823</v>
      </c>
    </row>
    <row r="165" spans="1:12" ht="30" hidden="1" x14ac:dyDescent="0.25">
      <c r="A165" s="2">
        <v>157</v>
      </c>
      <c r="B165" s="3" t="s">
        <v>512</v>
      </c>
      <c r="C165" s="3" t="s">
        <v>513</v>
      </c>
      <c r="D165" s="3" t="s">
        <v>514</v>
      </c>
      <c r="E165" s="3" t="s">
        <v>732</v>
      </c>
      <c r="F165" s="46" t="s">
        <v>755</v>
      </c>
      <c r="I165" t="s">
        <v>798</v>
      </c>
      <c r="J165" s="43">
        <v>43189</v>
      </c>
      <c r="K165" s="45" t="s">
        <v>816</v>
      </c>
      <c r="L165" s="24" t="s">
        <v>830</v>
      </c>
    </row>
    <row r="166" spans="1:12" ht="30" hidden="1" x14ac:dyDescent="0.25">
      <c r="A166" s="2">
        <v>158</v>
      </c>
      <c r="B166" s="74" t="s">
        <v>515</v>
      </c>
      <c r="C166" s="3" t="s">
        <v>516</v>
      </c>
      <c r="D166" s="3" t="s">
        <v>517</v>
      </c>
      <c r="E166" s="3" t="s">
        <v>486</v>
      </c>
      <c r="F166" s="13" t="s">
        <v>749</v>
      </c>
      <c r="I166" t="s">
        <v>801</v>
      </c>
      <c r="J166" s="36">
        <v>43189</v>
      </c>
      <c r="K166" s="24" t="s">
        <v>818</v>
      </c>
      <c r="L166" s="24" t="s">
        <v>833</v>
      </c>
    </row>
    <row r="167" spans="1:12" ht="30" hidden="1" x14ac:dyDescent="0.25">
      <c r="A167" s="2">
        <v>159</v>
      </c>
      <c r="B167" s="17" t="s">
        <v>518</v>
      </c>
      <c r="C167" s="3" t="s">
        <v>519</v>
      </c>
      <c r="D167" s="3" t="s">
        <v>520</v>
      </c>
      <c r="E167" s="3" t="s">
        <v>168</v>
      </c>
      <c r="F167" s="13" t="s">
        <v>752</v>
      </c>
      <c r="I167" s="24" t="s">
        <v>809</v>
      </c>
      <c r="J167" s="36">
        <v>43188</v>
      </c>
      <c r="K167" s="41" t="s">
        <v>825</v>
      </c>
      <c r="L167" t="s">
        <v>824</v>
      </c>
    </row>
    <row r="168" spans="1:12" ht="30" hidden="1" x14ac:dyDescent="0.25">
      <c r="A168" s="2">
        <v>160</v>
      </c>
      <c r="B168" s="74" t="s">
        <v>521</v>
      </c>
      <c r="C168" s="3" t="s">
        <v>393</v>
      </c>
      <c r="D168" s="3" t="s">
        <v>394</v>
      </c>
      <c r="E168" s="3" t="s">
        <v>395</v>
      </c>
      <c r="F168" s="12" t="s">
        <v>749</v>
      </c>
      <c r="I168" t="s">
        <v>801</v>
      </c>
      <c r="J168" s="36">
        <v>43189</v>
      </c>
      <c r="K168" s="24" t="s">
        <v>818</v>
      </c>
      <c r="L168" s="24" t="s">
        <v>833</v>
      </c>
    </row>
    <row r="169" spans="1:12" ht="30" hidden="1" x14ac:dyDescent="0.25">
      <c r="A169" s="38">
        <v>161</v>
      </c>
      <c r="B169" s="72" t="s">
        <v>522</v>
      </c>
      <c r="C169" s="59" t="s">
        <v>881</v>
      </c>
      <c r="D169" s="59" t="s">
        <v>882</v>
      </c>
      <c r="E169" s="3" t="s">
        <v>34</v>
      </c>
      <c r="F169" s="13" t="s">
        <v>752</v>
      </c>
      <c r="I169" s="24" t="s">
        <v>807</v>
      </c>
      <c r="J169" s="36">
        <v>43189</v>
      </c>
      <c r="K169" s="24" t="s">
        <v>826</v>
      </c>
      <c r="L169" s="24" t="s">
        <v>824</v>
      </c>
    </row>
    <row r="170" spans="1:12" ht="45" hidden="1" x14ac:dyDescent="0.25">
      <c r="A170" s="2">
        <v>162</v>
      </c>
      <c r="B170" s="17" t="s">
        <v>740</v>
      </c>
      <c r="C170" s="8" t="s">
        <v>741</v>
      </c>
      <c r="D170" s="8" t="s">
        <v>742</v>
      </c>
      <c r="E170" s="8" t="s">
        <v>743</v>
      </c>
      <c r="F170" s="13" t="s">
        <v>750</v>
      </c>
      <c r="I170" s="24" t="s">
        <v>805</v>
      </c>
      <c r="J170" s="36">
        <v>43188</v>
      </c>
      <c r="K170" s="24" t="s">
        <v>821</v>
      </c>
      <c r="L170" s="37" t="s">
        <v>823</v>
      </c>
    </row>
    <row r="171" spans="1:12" ht="30" hidden="1" x14ac:dyDescent="0.25">
      <c r="A171" s="2">
        <v>163</v>
      </c>
      <c r="B171" s="3" t="s">
        <v>523</v>
      </c>
      <c r="C171" s="3" t="s">
        <v>524</v>
      </c>
      <c r="D171" s="3" t="s">
        <v>525</v>
      </c>
      <c r="E171" s="3" t="s">
        <v>362</v>
      </c>
      <c r="F171" s="13" t="s">
        <v>752</v>
      </c>
      <c r="I171" s="24" t="s">
        <v>809</v>
      </c>
      <c r="J171" s="36">
        <v>43188</v>
      </c>
      <c r="K171" s="41" t="s">
        <v>825</v>
      </c>
      <c r="L171" t="s">
        <v>824</v>
      </c>
    </row>
    <row r="172" spans="1:12" ht="30" hidden="1" x14ac:dyDescent="0.25">
      <c r="A172" s="2">
        <v>164</v>
      </c>
      <c r="B172" s="17" t="s">
        <v>526</v>
      </c>
      <c r="C172" s="3" t="s">
        <v>527</v>
      </c>
      <c r="D172" s="3" t="s">
        <v>528</v>
      </c>
      <c r="E172" s="3" t="s">
        <v>98</v>
      </c>
      <c r="F172" s="13" t="s">
        <v>752</v>
      </c>
      <c r="I172" s="24" t="s">
        <v>809</v>
      </c>
      <c r="J172" s="36">
        <v>43188</v>
      </c>
      <c r="K172" s="41" t="s">
        <v>825</v>
      </c>
      <c r="L172" t="s">
        <v>824</v>
      </c>
    </row>
    <row r="173" spans="1:12" ht="30" hidden="1" x14ac:dyDescent="0.25">
      <c r="A173" s="2">
        <v>165</v>
      </c>
      <c r="B173" s="3" t="s">
        <v>529</v>
      </c>
      <c r="C173" s="3" t="s">
        <v>530</v>
      </c>
      <c r="D173" s="3" t="s">
        <v>531</v>
      </c>
      <c r="E173" s="3" t="s">
        <v>230</v>
      </c>
      <c r="F173" s="13" t="s">
        <v>752</v>
      </c>
      <c r="I173" s="24" t="s">
        <v>808</v>
      </c>
      <c r="J173" s="36">
        <v>43189</v>
      </c>
      <c r="K173" s="24" t="s">
        <v>813</v>
      </c>
      <c r="L173" t="s">
        <v>823</v>
      </c>
    </row>
    <row r="174" spans="1:12" ht="30" hidden="1" x14ac:dyDescent="0.25">
      <c r="A174" s="38">
        <v>166</v>
      </c>
      <c r="B174" s="17" t="s">
        <v>532</v>
      </c>
      <c r="C174" s="3" t="s">
        <v>533</v>
      </c>
      <c r="D174" s="3" t="s">
        <v>534</v>
      </c>
      <c r="E174" s="3" t="s">
        <v>94</v>
      </c>
      <c r="F174" s="13" t="s">
        <v>752</v>
      </c>
      <c r="I174" s="24" t="s">
        <v>808</v>
      </c>
      <c r="J174" s="36">
        <v>43189</v>
      </c>
      <c r="K174" s="24" t="s">
        <v>813</v>
      </c>
      <c r="L174" t="s">
        <v>823</v>
      </c>
    </row>
    <row r="175" spans="1:12" ht="45" hidden="1" x14ac:dyDescent="0.25">
      <c r="A175" s="2">
        <v>167</v>
      </c>
      <c r="B175" s="17" t="s">
        <v>535</v>
      </c>
      <c r="C175" s="3" t="s">
        <v>536</v>
      </c>
      <c r="D175" s="3" t="s">
        <v>537</v>
      </c>
      <c r="E175" s="3" t="s">
        <v>422</v>
      </c>
      <c r="F175" s="12" t="s">
        <v>750</v>
      </c>
      <c r="I175" s="24" t="s">
        <v>805</v>
      </c>
      <c r="J175" s="36">
        <v>43188</v>
      </c>
      <c r="K175" s="24" t="s">
        <v>821</v>
      </c>
      <c r="L175" s="37" t="s">
        <v>823</v>
      </c>
    </row>
    <row r="176" spans="1:12" ht="30" hidden="1" x14ac:dyDescent="0.25">
      <c r="A176" s="2">
        <v>168</v>
      </c>
      <c r="B176" s="3" t="s">
        <v>538</v>
      </c>
      <c r="C176" s="3" t="s">
        <v>539</v>
      </c>
      <c r="D176" s="3" t="s">
        <v>540</v>
      </c>
      <c r="E176" s="3" t="s">
        <v>541</v>
      </c>
      <c r="F176" s="11" t="s">
        <v>754</v>
      </c>
      <c r="I176" t="s">
        <v>796</v>
      </c>
      <c r="J176" s="36">
        <v>43188</v>
      </c>
      <c r="K176" s="24" t="s">
        <v>822</v>
      </c>
      <c r="L176" s="24" t="s">
        <v>829</v>
      </c>
    </row>
    <row r="177" spans="1:12" ht="30" hidden="1" x14ac:dyDescent="0.25">
      <c r="A177" s="2">
        <v>169</v>
      </c>
      <c r="B177" s="3" t="s">
        <v>542</v>
      </c>
      <c r="C177" s="3" t="s">
        <v>20</v>
      </c>
      <c r="D177" s="3" t="s">
        <v>543</v>
      </c>
      <c r="E177" s="3" t="s">
        <v>497</v>
      </c>
      <c r="F177" s="13" t="s">
        <v>749</v>
      </c>
      <c r="I177" t="s">
        <v>801</v>
      </c>
      <c r="J177" s="36">
        <v>43189</v>
      </c>
      <c r="K177" s="24" t="s">
        <v>818</v>
      </c>
      <c r="L177" s="24" t="s">
        <v>833</v>
      </c>
    </row>
    <row r="178" spans="1:12" ht="30" hidden="1" x14ac:dyDescent="0.25">
      <c r="A178" s="2">
        <v>170</v>
      </c>
      <c r="B178" s="17" t="s">
        <v>544</v>
      </c>
      <c r="C178" s="3" t="s">
        <v>545</v>
      </c>
      <c r="D178" s="3" t="s">
        <v>546</v>
      </c>
      <c r="E178" s="3" t="s">
        <v>98</v>
      </c>
      <c r="F178" s="13" t="s">
        <v>752</v>
      </c>
      <c r="I178" s="24" t="s">
        <v>808</v>
      </c>
      <c r="J178" s="36">
        <v>43189</v>
      </c>
      <c r="K178" s="24" t="s">
        <v>813</v>
      </c>
      <c r="L178" t="s">
        <v>823</v>
      </c>
    </row>
    <row r="179" spans="1:12" ht="30" hidden="1" x14ac:dyDescent="0.25">
      <c r="A179" s="2">
        <v>171</v>
      </c>
      <c r="B179" s="17" t="s">
        <v>547</v>
      </c>
      <c r="C179" s="3" t="s">
        <v>548</v>
      </c>
      <c r="D179" s="3" t="s">
        <v>549</v>
      </c>
      <c r="E179" s="3" t="s">
        <v>349</v>
      </c>
      <c r="F179" s="13" t="s">
        <v>756</v>
      </c>
      <c r="I179" t="s">
        <v>795</v>
      </c>
      <c r="J179" s="36">
        <v>43189</v>
      </c>
      <c r="K179" s="24" t="s">
        <v>814</v>
      </c>
      <c r="L179" s="24" t="s">
        <v>829</v>
      </c>
    </row>
    <row r="180" spans="1:12" ht="30" hidden="1" x14ac:dyDescent="0.25">
      <c r="A180" s="2">
        <v>172</v>
      </c>
      <c r="B180" s="17" t="s">
        <v>550</v>
      </c>
      <c r="C180" s="3" t="s">
        <v>551</v>
      </c>
      <c r="D180" s="3" t="s">
        <v>552</v>
      </c>
      <c r="E180" s="3" t="s">
        <v>262</v>
      </c>
      <c r="F180" s="13" t="s">
        <v>753</v>
      </c>
      <c r="I180" t="s">
        <v>799</v>
      </c>
      <c r="J180" s="36">
        <v>43188</v>
      </c>
      <c r="K180" s="37" t="s">
        <v>817</v>
      </c>
      <c r="L180" s="24" t="s">
        <v>832</v>
      </c>
    </row>
    <row r="181" spans="1:12" ht="30" hidden="1" x14ac:dyDescent="0.25">
      <c r="A181" s="38">
        <v>173</v>
      </c>
      <c r="B181" s="17" t="s">
        <v>553</v>
      </c>
      <c r="C181" s="3" t="s">
        <v>554</v>
      </c>
      <c r="D181" s="3" t="s">
        <v>555</v>
      </c>
      <c r="E181" s="3" t="s">
        <v>422</v>
      </c>
      <c r="F181" s="12" t="s">
        <v>750</v>
      </c>
      <c r="I181" s="24" t="s">
        <v>804</v>
      </c>
      <c r="J181" s="36">
        <v>43189</v>
      </c>
      <c r="K181" s="24" t="s">
        <v>812</v>
      </c>
      <c r="L181" s="37" t="s">
        <v>832</v>
      </c>
    </row>
    <row r="182" spans="1:12" ht="30" hidden="1" x14ac:dyDescent="0.25">
      <c r="A182" s="2">
        <v>174</v>
      </c>
      <c r="B182" s="74" t="s">
        <v>744</v>
      </c>
      <c r="C182" s="8" t="s">
        <v>745</v>
      </c>
      <c r="D182" s="8" t="s">
        <v>746</v>
      </c>
      <c r="E182" s="8" t="s">
        <v>206</v>
      </c>
      <c r="F182" s="12" t="s">
        <v>750</v>
      </c>
      <c r="I182" s="24" t="s">
        <v>805</v>
      </c>
      <c r="J182" s="36">
        <v>43188</v>
      </c>
      <c r="K182" s="24" t="s">
        <v>821</v>
      </c>
      <c r="L182" s="37" t="s">
        <v>823</v>
      </c>
    </row>
    <row r="183" spans="1:12" ht="30" hidden="1" x14ac:dyDescent="0.25">
      <c r="A183" s="2">
        <v>175</v>
      </c>
      <c r="B183" s="74" t="s">
        <v>556</v>
      </c>
      <c r="C183" s="3" t="s">
        <v>557</v>
      </c>
      <c r="D183" s="3" t="s">
        <v>558</v>
      </c>
      <c r="E183" s="3" t="s">
        <v>98</v>
      </c>
      <c r="F183" s="13" t="s">
        <v>752</v>
      </c>
      <c r="I183" s="24" t="s">
        <v>808</v>
      </c>
      <c r="J183" s="36">
        <v>43189</v>
      </c>
      <c r="K183" s="24" t="s">
        <v>813</v>
      </c>
      <c r="L183" t="s">
        <v>823</v>
      </c>
    </row>
    <row r="184" spans="1:12" ht="45" hidden="1" x14ac:dyDescent="0.25">
      <c r="A184" s="2">
        <v>176</v>
      </c>
      <c r="B184" s="17" t="s">
        <v>559</v>
      </c>
      <c r="C184" s="3" t="s">
        <v>560</v>
      </c>
      <c r="D184" s="3" t="s">
        <v>561</v>
      </c>
      <c r="E184" s="3" t="s">
        <v>422</v>
      </c>
      <c r="F184" s="12" t="s">
        <v>750</v>
      </c>
      <c r="I184" s="24" t="s">
        <v>805</v>
      </c>
      <c r="J184" s="36">
        <v>43188</v>
      </c>
      <c r="K184" s="24" t="s">
        <v>821</v>
      </c>
      <c r="L184" s="37" t="s">
        <v>823</v>
      </c>
    </row>
    <row r="185" spans="1:12" ht="30" hidden="1" x14ac:dyDescent="0.25">
      <c r="A185" s="2">
        <v>177</v>
      </c>
      <c r="B185" s="17" t="s">
        <v>562</v>
      </c>
      <c r="C185" s="3" t="s">
        <v>563</v>
      </c>
      <c r="D185" s="3" t="s">
        <v>564</v>
      </c>
      <c r="E185" s="3" t="s">
        <v>422</v>
      </c>
      <c r="F185" s="12" t="s">
        <v>750</v>
      </c>
      <c r="I185" s="24" t="s">
        <v>805</v>
      </c>
      <c r="J185" s="36">
        <v>43188</v>
      </c>
      <c r="K185" s="24" t="s">
        <v>821</v>
      </c>
      <c r="L185" s="37" t="s">
        <v>823</v>
      </c>
    </row>
    <row r="186" spans="1:12" ht="30" hidden="1" x14ac:dyDescent="0.25">
      <c r="A186" s="2">
        <v>178</v>
      </c>
      <c r="B186" s="3" t="s">
        <v>565</v>
      </c>
      <c r="C186" s="3" t="s">
        <v>566</v>
      </c>
      <c r="D186" s="3" t="s">
        <v>567</v>
      </c>
      <c r="E186" s="3" t="s">
        <v>22</v>
      </c>
      <c r="F186" s="12" t="s">
        <v>749</v>
      </c>
      <c r="I186" t="s">
        <v>801</v>
      </c>
      <c r="J186" s="36">
        <v>43189</v>
      </c>
      <c r="K186" s="24" t="s">
        <v>818</v>
      </c>
      <c r="L186" s="24" t="s">
        <v>833</v>
      </c>
    </row>
    <row r="187" spans="1:12" ht="30" hidden="1" x14ac:dyDescent="0.25">
      <c r="A187" s="2">
        <v>179</v>
      </c>
      <c r="B187" s="17" t="s">
        <v>568</v>
      </c>
      <c r="C187" s="21" t="s">
        <v>875</v>
      </c>
      <c r="D187" s="21" t="s">
        <v>876</v>
      </c>
      <c r="E187" s="3" t="s">
        <v>569</v>
      </c>
      <c r="F187" s="13" t="s">
        <v>754</v>
      </c>
      <c r="I187" t="s">
        <v>796</v>
      </c>
      <c r="J187" s="36">
        <v>43188</v>
      </c>
      <c r="K187" s="24" t="s">
        <v>822</v>
      </c>
      <c r="L187" s="24" t="s">
        <v>829</v>
      </c>
    </row>
    <row r="188" spans="1:12" ht="30" hidden="1" x14ac:dyDescent="0.25">
      <c r="A188" s="38">
        <v>180</v>
      </c>
      <c r="B188" s="3" t="s">
        <v>570</v>
      </c>
      <c r="C188" s="21" t="s">
        <v>903</v>
      </c>
      <c r="D188" s="21" t="s">
        <v>904</v>
      </c>
      <c r="E188" s="21" t="s">
        <v>905</v>
      </c>
      <c r="F188" s="73" t="s">
        <v>754</v>
      </c>
      <c r="I188" t="s">
        <v>796</v>
      </c>
      <c r="J188" s="36">
        <v>43188</v>
      </c>
      <c r="K188" s="24" t="s">
        <v>822</v>
      </c>
      <c r="L188" s="24" t="s">
        <v>829</v>
      </c>
    </row>
    <row r="189" spans="1:12" ht="30" hidden="1" x14ac:dyDescent="0.25">
      <c r="A189" s="2">
        <v>181</v>
      </c>
      <c r="B189" s="3" t="s">
        <v>571</v>
      </c>
      <c r="C189" s="3" t="s">
        <v>572</v>
      </c>
      <c r="D189" s="3" t="s">
        <v>573</v>
      </c>
      <c r="E189" s="3" t="s">
        <v>574</v>
      </c>
      <c r="F189" s="13" t="s">
        <v>750</v>
      </c>
      <c r="I189" s="24" t="s">
        <v>805</v>
      </c>
      <c r="J189" s="36">
        <v>43188</v>
      </c>
      <c r="K189" s="24" t="s">
        <v>821</v>
      </c>
      <c r="L189" s="37" t="s">
        <v>823</v>
      </c>
    </row>
    <row r="190" spans="1:12" ht="45" hidden="1" x14ac:dyDescent="0.25">
      <c r="A190" s="2">
        <v>182</v>
      </c>
      <c r="B190" s="74" t="s">
        <v>575</v>
      </c>
      <c r="C190" s="3" t="s">
        <v>576</v>
      </c>
      <c r="D190" s="3" t="s">
        <v>577</v>
      </c>
      <c r="E190" s="3" t="s">
        <v>395</v>
      </c>
      <c r="F190" s="12" t="s">
        <v>749</v>
      </c>
      <c r="I190" t="s">
        <v>801</v>
      </c>
      <c r="J190" s="36">
        <v>43189</v>
      </c>
      <c r="K190" s="24" t="s">
        <v>818</v>
      </c>
      <c r="L190" s="24" t="s">
        <v>833</v>
      </c>
    </row>
    <row r="191" spans="1:12" ht="60" hidden="1" x14ac:dyDescent="0.25">
      <c r="A191" s="2">
        <v>183</v>
      </c>
      <c r="B191" s="3" t="s">
        <v>578</v>
      </c>
      <c r="C191" s="3" t="s">
        <v>579</v>
      </c>
      <c r="D191" s="3" t="s">
        <v>580</v>
      </c>
      <c r="E191" s="3" t="s">
        <v>581</v>
      </c>
      <c r="F191" s="11" t="s">
        <v>751</v>
      </c>
      <c r="I191" s="24" t="s">
        <v>797</v>
      </c>
      <c r="J191" s="36">
        <v>43188</v>
      </c>
      <c r="K191" s="37" t="s">
        <v>815</v>
      </c>
      <c r="L191" s="24" t="s">
        <v>829</v>
      </c>
    </row>
    <row r="192" spans="1:12" ht="45" hidden="1" x14ac:dyDescent="0.25">
      <c r="A192" s="2">
        <v>184</v>
      </c>
      <c r="B192" s="74" t="s">
        <v>582</v>
      </c>
      <c r="C192" s="3" t="s">
        <v>583</v>
      </c>
      <c r="D192" s="3" t="s">
        <v>584</v>
      </c>
      <c r="E192" s="3" t="s">
        <v>70</v>
      </c>
      <c r="F192" s="12" t="s">
        <v>755</v>
      </c>
      <c r="I192" t="s">
        <v>798</v>
      </c>
      <c r="J192" s="36">
        <v>43189</v>
      </c>
      <c r="K192" s="37" t="s">
        <v>816</v>
      </c>
      <c r="L192" s="24" t="s">
        <v>830</v>
      </c>
    </row>
    <row r="193" spans="1:13" ht="45" hidden="1" x14ac:dyDescent="0.25">
      <c r="A193" s="2">
        <v>185</v>
      </c>
      <c r="B193" s="17" t="s">
        <v>585</v>
      </c>
      <c r="C193" s="3" t="s">
        <v>586</v>
      </c>
      <c r="D193" s="3" t="s">
        <v>587</v>
      </c>
      <c r="E193" s="3" t="s">
        <v>40</v>
      </c>
      <c r="F193" s="12" t="s">
        <v>749</v>
      </c>
      <c r="I193" t="s">
        <v>801</v>
      </c>
      <c r="J193" s="36">
        <v>43189</v>
      </c>
      <c r="K193" s="24" t="s">
        <v>818</v>
      </c>
      <c r="L193" s="24" t="s">
        <v>833</v>
      </c>
    </row>
    <row r="194" spans="1:13" ht="30" hidden="1" x14ac:dyDescent="0.25">
      <c r="A194" s="38">
        <v>186</v>
      </c>
      <c r="B194" s="3" t="s">
        <v>588</v>
      </c>
      <c r="C194" s="3" t="s">
        <v>589</v>
      </c>
      <c r="D194" s="3" t="s">
        <v>590</v>
      </c>
      <c r="E194" s="3" t="s">
        <v>62</v>
      </c>
      <c r="F194" s="13" t="s">
        <v>752</v>
      </c>
      <c r="I194" s="24" t="s">
        <v>808</v>
      </c>
      <c r="J194" s="36">
        <v>43189</v>
      </c>
      <c r="K194" s="24" t="s">
        <v>813</v>
      </c>
      <c r="L194" t="s">
        <v>823</v>
      </c>
    </row>
    <row r="195" spans="1:13" ht="30" hidden="1" x14ac:dyDescent="0.25">
      <c r="A195" s="2">
        <v>187</v>
      </c>
      <c r="B195" s="74" t="s">
        <v>591</v>
      </c>
      <c r="C195" s="3" t="s">
        <v>592</v>
      </c>
      <c r="D195" s="3" t="s">
        <v>593</v>
      </c>
      <c r="E195" s="3" t="s">
        <v>298</v>
      </c>
      <c r="F195" s="11" t="s">
        <v>751</v>
      </c>
      <c r="I195" s="24" t="s">
        <v>797</v>
      </c>
      <c r="J195" s="36">
        <v>43188</v>
      </c>
      <c r="K195" s="37" t="s">
        <v>815</v>
      </c>
      <c r="L195" s="24" t="s">
        <v>829</v>
      </c>
    </row>
    <row r="196" spans="1:13" ht="30" hidden="1" x14ac:dyDescent="0.25">
      <c r="A196" s="2">
        <v>188</v>
      </c>
      <c r="B196" s="3" t="s">
        <v>594</v>
      </c>
      <c r="C196" s="3" t="s">
        <v>595</v>
      </c>
      <c r="D196" s="3" t="s">
        <v>596</v>
      </c>
      <c r="E196" s="3" t="s">
        <v>597</v>
      </c>
      <c r="F196" s="13" t="s">
        <v>753</v>
      </c>
      <c r="I196" t="s">
        <v>799</v>
      </c>
      <c r="J196" s="36">
        <v>43188</v>
      </c>
      <c r="K196" s="37" t="s">
        <v>817</v>
      </c>
      <c r="L196" s="24" t="s">
        <v>832</v>
      </c>
    </row>
    <row r="197" spans="1:13" ht="30" hidden="1" x14ac:dyDescent="0.25">
      <c r="A197" s="38">
        <v>189</v>
      </c>
      <c r="B197" s="3" t="s">
        <v>598</v>
      </c>
      <c r="C197" s="3" t="s">
        <v>599</v>
      </c>
      <c r="D197" s="3" t="s">
        <v>600</v>
      </c>
      <c r="E197" s="3" t="s">
        <v>298</v>
      </c>
      <c r="F197" s="11" t="s">
        <v>751</v>
      </c>
      <c r="I197" s="24" t="s">
        <v>797</v>
      </c>
      <c r="J197" s="36">
        <v>43188</v>
      </c>
      <c r="K197" s="37" t="s">
        <v>815</v>
      </c>
      <c r="L197" s="24" t="s">
        <v>829</v>
      </c>
    </row>
    <row r="198" spans="1:13" ht="30" hidden="1" x14ac:dyDescent="0.25">
      <c r="A198" s="2">
        <v>190</v>
      </c>
      <c r="B198" s="74" t="s">
        <v>601</v>
      </c>
      <c r="C198" s="3" t="s">
        <v>602</v>
      </c>
      <c r="D198" s="3" t="s">
        <v>603</v>
      </c>
      <c r="E198" s="3" t="s">
        <v>34</v>
      </c>
      <c r="F198" s="13" t="s">
        <v>752</v>
      </c>
      <c r="I198" s="24" t="s">
        <v>806</v>
      </c>
      <c r="J198" s="36">
        <v>43188</v>
      </c>
      <c r="K198" s="40" t="s">
        <v>813</v>
      </c>
      <c r="L198" s="24" t="s">
        <v>830</v>
      </c>
      <c r="M198" s="41"/>
    </row>
    <row r="199" spans="1:13" ht="30" hidden="1" x14ac:dyDescent="0.25">
      <c r="A199" s="2">
        <v>191</v>
      </c>
      <c r="B199" s="3" t="s">
        <v>604</v>
      </c>
      <c r="C199" s="3" t="s">
        <v>605</v>
      </c>
      <c r="D199" s="3" t="s">
        <v>606</v>
      </c>
      <c r="E199" s="3" t="s">
        <v>127</v>
      </c>
      <c r="F199" s="13" t="s">
        <v>752</v>
      </c>
      <c r="I199" s="24" t="s">
        <v>808</v>
      </c>
      <c r="J199" s="36">
        <v>43189</v>
      </c>
      <c r="K199" s="24" t="s">
        <v>813</v>
      </c>
      <c r="L199" t="s">
        <v>823</v>
      </c>
    </row>
    <row r="200" spans="1:13" hidden="1" x14ac:dyDescent="0.25">
      <c r="A200" s="2">
        <v>192</v>
      </c>
      <c r="B200" s="17" t="s">
        <v>607</v>
      </c>
      <c r="C200" s="3" t="s">
        <v>608</v>
      </c>
      <c r="D200" s="3" t="s">
        <v>609</v>
      </c>
      <c r="E200" s="3" t="s">
        <v>486</v>
      </c>
      <c r="F200" s="13" t="s">
        <v>749</v>
      </c>
      <c r="I200" t="s">
        <v>801</v>
      </c>
      <c r="J200" s="36">
        <v>43189</v>
      </c>
      <c r="K200" s="24" t="s">
        <v>818</v>
      </c>
      <c r="L200" s="24" t="s">
        <v>833</v>
      </c>
    </row>
    <row r="201" spans="1:13" ht="30" hidden="1" x14ac:dyDescent="0.25">
      <c r="A201" s="38">
        <v>193</v>
      </c>
      <c r="B201" s="17" t="s">
        <v>610</v>
      </c>
      <c r="C201" s="3" t="s">
        <v>611</v>
      </c>
      <c r="D201" s="3" t="s">
        <v>612</v>
      </c>
      <c r="E201" s="3" t="s">
        <v>339</v>
      </c>
      <c r="F201" s="13" t="s">
        <v>750</v>
      </c>
      <c r="I201" s="24" t="s">
        <v>804</v>
      </c>
      <c r="J201" s="36">
        <v>43189</v>
      </c>
      <c r="K201" s="24" t="s">
        <v>812</v>
      </c>
      <c r="L201" s="37" t="s">
        <v>832</v>
      </c>
    </row>
    <row r="202" spans="1:13" ht="30" hidden="1" x14ac:dyDescent="0.25">
      <c r="A202" s="2">
        <v>194</v>
      </c>
      <c r="B202" s="3" t="s">
        <v>613</v>
      </c>
      <c r="C202" s="3" t="s">
        <v>614</v>
      </c>
      <c r="D202" s="3" t="s">
        <v>615</v>
      </c>
      <c r="E202" s="3" t="s">
        <v>206</v>
      </c>
      <c r="F202" s="12" t="s">
        <v>750</v>
      </c>
      <c r="I202" s="24" t="s">
        <v>805</v>
      </c>
      <c r="J202" s="36">
        <v>43188</v>
      </c>
      <c r="K202" s="24" t="s">
        <v>821</v>
      </c>
      <c r="L202" s="37" t="s">
        <v>823</v>
      </c>
    </row>
    <row r="203" spans="1:13" ht="60" hidden="1" x14ac:dyDescent="0.25">
      <c r="A203" s="2">
        <v>195</v>
      </c>
      <c r="B203" s="74" t="s">
        <v>616</v>
      </c>
      <c r="C203" s="3" t="s">
        <v>617</v>
      </c>
      <c r="D203" s="3" t="s">
        <v>618</v>
      </c>
      <c r="E203" s="3" t="s">
        <v>619</v>
      </c>
      <c r="F203" s="11" t="s">
        <v>751</v>
      </c>
      <c r="I203" s="24" t="s">
        <v>797</v>
      </c>
      <c r="J203" s="36">
        <v>43188</v>
      </c>
      <c r="K203" s="37" t="s">
        <v>815</v>
      </c>
      <c r="L203" s="24" t="s">
        <v>829</v>
      </c>
    </row>
    <row r="204" spans="1:13" ht="30" hidden="1" x14ac:dyDescent="0.25">
      <c r="A204" s="38">
        <v>196</v>
      </c>
      <c r="B204" s="74" t="s">
        <v>620</v>
      </c>
      <c r="C204" s="3" t="s">
        <v>621</v>
      </c>
      <c r="D204" s="3" t="s">
        <v>622</v>
      </c>
      <c r="E204" s="3" t="s">
        <v>193</v>
      </c>
      <c r="F204" s="13" t="s">
        <v>770</v>
      </c>
      <c r="I204" t="s">
        <v>793</v>
      </c>
      <c r="J204" s="36">
        <v>43189</v>
      </c>
      <c r="K204" s="24" t="s">
        <v>819</v>
      </c>
      <c r="L204" s="24" t="s">
        <v>830</v>
      </c>
    </row>
    <row r="205" spans="1:13" ht="30" hidden="1" x14ac:dyDescent="0.25">
      <c r="A205" s="2">
        <v>197</v>
      </c>
      <c r="B205" s="74" t="s">
        <v>623</v>
      </c>
      <c r="C205" s="3" t="s">
        <v>624</v>
      </c>
      <c r="D205" s="3" t="s">
        <v>625</v>
      </c>
      <c r="E205" s="3" t="s">
        <v>127</v>
      </c>
      <c r="F205" s="13" t="s">
        <v>752</v>
      </c>
      <c r="I205" s="24" t="s">
        <v>808</v>
      </c>
      <c r="J205" s="36">
        <v>43189</v>
      </c>
      <c r="K205" s="24" t="s">
        <v>813</v>
      </c>
      <c r="L205" t="s">
        <v>823</v>
      </c>
    </row>
    <row r="206" spans="1:13" ht="30" hidden="1" x14ac:dyDescent="0.25">
      <c r="A206" s="2">
        <v>198</v>
      </c>
      <c r="B206" s="3" t="s">
        <v>626</v>
      </c>
      <c r="C206" s="3" t="s">
        <v>627</v>
      </c>
      <c r="D206" s="3" t="s">
        <v>628</v>
      </c>
      <c r="E206" s="3" t="s">
        <v>22</v>
      </c>
      <c r="F206" s="12" t="s">
        <v>749</v>
      </c>
      <c r="I206" t="s">
        <v>801</v>
      </c>
      <c r="J206" s="36">
        <v>43189</v>
      </c>
      <c r="K206" s="24" t="s">
        <v>818</v>
      </c>
      <c r="L206" s="24" t="s">
        <v>833</v>
      </c>
    </row>
    <row r="207" spans="1:13" ht="45" hidden="1" x14ac:dyDescent="0.25">
      <c r="A207" s="2">
        <v>199</v>
      </c>
      <c r="B207" s="17" t="s">
        <v>629</v>
      </c>
      <c r="C207" s="3" t="s">
        <v>630</v>
      </c>
      <c r="D207" s="3" t="s">
        <v>631</v>
      </c>
      <c r="E207" s="3" t="s">
        <v>36</v>
      </c>
      <c r="F207" s="13" t="s">
        <v>753</v>
      </c>
      <c r="I207" t="s">
        <v>799</v>
      </c>
      <c r="J207" s="36">
        <v>43188</v>
      </c>
      <c r="K207" s="37" t="s">
        <v>817</v>
      </c>
      <c r="L207" s="24" t="s">
        <v>832</v>
      </c>
    </row>
    <row r="208" spans="1:13" ht="30" hidden="1" x14ac:dyDescent="0.25">
      <c r="A208" s="2">
        <v>200</v>
      </c>
      <c r="B208" s="17" t="s">
        <v>632</v>
      </c>
      <c r="C208" s="3" t="s">
        <v>633</v>
      </c>
      <c r="D208" s="3" t="s">
        <v>634</v>
      </c>
      <c r="E208" s="3" t="s">
        <v>635</v>
      </c>
      <c r="F208" s="13" t="s">
        <v>756</v>
      </c>
      <c r="I208" t="s">
        <v>794</v>
      </c>
      <c r="J208" s="36">
        <v>43189</v>
      </c>
      <c r="K208" s="24" t="s">
        <v>820</v>
      </c>
      <c r="L208" s="24" t="s">
        <v>829</v>
      </c>
    </row>
    <row r="209" spans="1:12" ht="45" hidden="1" x14ac:dyDescent="0.25">
      <c r="A209" s="2">
        <v>201</v>
      </c>
      <c r="B209" s="17" t="s">
        <v>636</v>
      </c>
      <c r="C209" s="3" t="s">
        <v>637</v>
      </c>
      <c r="D209" s="3" t="s">
        <v>638</v>
      </c>
      <c r="E209" s="3" t="s">
        <v>44</v>
      </c>
      <c r="F209" s="13" t="s">
        <v>752</v>
      </c>
      <c r="I209" s="24" t="s">
        <v>808</v>
      </c>
      <c r="J209" s="36">
        <v>43189</v>
      </c>
      <c r="K209" s="24" t="s">
        <v>813</v>
      </c>
      <c r="L209" t="s">
        <v>823</v>
      </c>
    </row>
    <row r="210" spans="1:12" ht="30" hidden="1" x14ac:dyDescent="0.25">
      <c r="A210" s="2">
        <v>202</v>
      </c>
      <c r="B210" s="74" t="s">
        <v>639</v>
      </c>
      <c r="C210" s="3" t="s">
        <v>640</v>
      </c>
      <c r="D210" s="3" t="s">
        <v>641</v>
      </c>
      <c r="E210" s="3" t="s">
        <v>642</v>
      </c>
      <c r="F210" s="48" t="s">
        <v>749</v>
      </c>
      <c r="I210" t="s">
        <v>801</v>
      </c>
      <c r="J210" s="43">
        <v>43189</v>
      </c>
      <c r="K210" s="44" t="s">
        <v>818</v>
      </c>
      <c r="L210" s="24" t="s">
        <v>833</v>
      </c>
    </row>
    <row r="211" spans="1:12" ht="45" hidden="1" x14ac:dyDescent="0.25">
      <c r="A211" s="2">
        <v>203</v>
      </c>
      <c r="B211" s="3" t="s">
        <v>643</v>
      </c>
      <c r="C211" s="3" t="s">
        <v>644</v>
      </c>
      <c r="D211" s="3" t="s">
        <v>645</v>
      </c>
      <c r="E211" s="3" t="s">
        <v>72</v>
      </c>
      <c r="F211" s="13" t="s">
        <v>756</v>
      </c>
      <c r="I211" t="s">
        <v>794</v>
      </c>
      <c r="J211" s="36">
        <v>43189</v>
      </c>
      <c r="K211" s="24" t="s">
        <v>820</v>
      </c>
      <c r="L211" s="24" t="s">
        <v>829</v>
      </c>
    </row>
    <row r="212" spans="1:12" ht="30" hidden="1" x14ac:dyDescent="0.25">
      <c r="A212" s="2">
        <v>204</v>
      </c>
      <c r="B212" s="17" t="s">
        <v>646</v>
      </c>
      <c r="C212" s="3" t="s">
        <v>647</v>
      </c>
      <c r="D212" s="3" t="s">
        <v>648</v>
      </c>
      <c r="E212" s="3" t="s">
        <v>40</v>
      </c>
      <c r="F212" s="12" t="s">
        <v>749</v>
      </c>
      <c r="I212" t="s">
        <v>801</v>
      </c>
      <c r="J212" s="36">
        <v>43189</v>
      </c>
      <c r="K212" s="24" t="s">
        <v>818</v>
      </c>
      <c r="L212" s="24" t="s">
        <v>833</v>
      </c>
    </row>
    <row r="213" spans="1:12" ht="30" hidden="1" x14ac:dyDescent="0.25">
      <c r="A213" s="2">
        <v>205</v>
      </c>
      <c r="B213" s="17" t="s">
        <v>649</v>
      </c>
      <c r="C213" s="3" t="s">
        <v>650</v>
      </c>
      <c r="D213" s="3" t="s">
        <v>651</v>
      </c>
      <c r="E213" s="3" t="s">
        <v>40</v>
      </c>
      <c r="F213" s="12" t="s">
        <v>749</v>
      </c>
      <c r="I213" t="s">
        <v>801</v>
      </c>
      <c r="J213" s="36">
        <v>43189</v>
      </c>
      <c r="K213" s="24" t="s">
        <v>818</v>
      </c>
      <c r="L213" s="24" t="s">
        <v>833</v>
      </c>
    </row>
    <row r="214" spans="1:12" ht="30" hidden="1" x14ac:dyDescent="0.25">
      <c r="A214" s="38">
        <v>206</v>
      </c>
      <c r="B214" s="74" t="s">
        <v>652</v>
      </c>
      <c r="C214" s="21" t="s">
        <v>873</v>
      </c>
      <c r="D214" s="21" t="s">
        <v>874</v>
      </c>
      <c r="E214" s="3" t="s">
        <v>94</v>
      </c>
      <c r="F214" s="13" t="s">
        <v>752</v>
      </c>
      <c r="I214" s="24" t="s">
        <v>808</v>
      </c>
      <c r="J214" s="36">
        <v>43189</v>
      </c>
      <c r="K214" s="24" t="s">
        <v>813</v>
      </c>
      <c r="L214" t="s">
        <v>823</v>
      </c>
    </row>
    <row r="215" spans="1:12" ht="30" hidden="1" x14ac:dyDescent="0.25">
      <c r="A215" s="2">
        <v>207</v>
      </c>
      <c r="B215" s="17" t="s">
        <v>653</v>
      </c>
      <c r="C215" s="3" t="s">
        <v>654</v>
      </c>
      <c r="D215" s="3" t="s">
        <v>655</v>
      </c>
      <c r="E215" s="3" t="s">
        <v>72</v>
      </c>
      <c r="F215" s="13" t="s">
        <v>756</v>
      </c>
      <c r="I215" t="s">
        <v>794</v>
      </c>
      <c r="J215" s="36">
        <v>43189</v>
      </c>
      <c r="K215" s="24" t="s">
        <v>820</v>
      </c>
      <c r="L215" s="24" t="s">
        <v>829</v>
      </c>
    </row>
    <row r="216" spans="1:12" ht="45" hidden="1" x14ac:dyDescent="0.25">
      <c r="A216" s="2">
        <v>208</v>
      </c>
      <c r="B216" s="21" t="s">
        <v>656</v>
      </c>
      <c r="C216" s="3" t="s">
        <v>657</v>
      </c>
      <c r="D216" s="3" t="s">
        <v>658</v>
      </c>
      <c r="E216" s="3" t="s">
        <v>456</v>
      </c>
      <c r="F216" s="13" t="s">
        <v>752</v>
      </c>
      <c r="I216" s="24" t="s">
        <v>806</v>
      </c>
      <c r="J216" s="36">
        <v>43188</v>
      </c>
      <c r="K216" s="24" t="s">
        <v>813</v>
      </c>
      <c r="L216" s="24" t="s">
        <v>830</v>
      </c>
    </row>
    <row r="217" spans="1:12" ht="45" hidden="1" x14ac:dyDescent="0.25">
      <c r="A217" s="2">
        <v>209</v>
      </c>
      <c r="B217" s="21" t="s">
        <v>659</v>
      </c>
      <c r="C217" s="3" t="s">
        <v>660</v>
      </c>
      <c r="D217" s="3" t="s">
        <v>661</v>
      </c>
      <c r="E217" s="3" t="s">
        <v>456</v>
      </c>
      <c r="F217" s="13" t="s">
        <v>752</v>
      </c>
      <c r="I217" s="24" t="s">
        <v>806</v>
      </c>
      <c r="J217" s="36">
        <v>43188</v>
      </c>
      <c r="K217" s="24" t="s">
        <v>813</v>
      </c>
      <c r="L217" s="24" t="s">
        <v>830</v>
      </c>
    </row>
    <row r="218" spans="1:12" ht="45" hidden="1" x14ac:dyDescent="0.25">
      <c r="A218" s="38">
        <v>210</v>
      </c>
      <c r="B218" s="17" t="s">
        <v>662</v>
      </c>
      <c r="C218" s="3" t="s">
        <v>663</v>
      </c>
      <c r="D218" s="3" t="s">
        <v>664</v>
      </c>
      <c r="E218" s="3" t="s">
        <v>36</v>
      </c>
      <c r="F218" s="13" t="s">
        <v>753</v>
      </c>
      <c r="I218" t="s">
        <v>799</v>
      </c>
      <c r="J218" s="36">
        <v>43188</v>
      </c>
      <c r="K218" s="37" t="s">
        <v>817</v>
      </c>
      <c r="L218" s="24" t="s">
        <v>832</v>
      </c>
    </row>
    <row r="219" spans="1:12" ht="45" hidden="1" x14ac:dyDescent="0.25">
      <c r="A219" s="2">
        <v>211</v>
      </c>
      <c r="B219" s="21" t="s">
        <v>665</v>
      </c>
      <c r="C219" s="3" t="s">
        <v>666</v>
      </c>
      <c r="D219" s="3" t="s">
        <v>667</v>
      </c>
      <c r="E219" s="3" t="s">
        <v>127</v>
      </c>
      <c r="F219" s="13" t="s">
        <v>752</v>
      </c>
      <c r="I219" s="24" t="s">
        <v>806</v>
      </c>
      <c r="J219" s="36">
        <v>43188</v>
      </c>
      <c r="K219" s="24" t="s">
        <v>813</v>
      </c>
      <c r="L219" s="24" t="s">
        <v>830</v>
      </c>
    </row>
    <row r="220" spans="1:12" ht="45" hidden="1" x14ac:dyDescent="0.25">
      <c r="A220" s="2">
        <v>212</v>
      </c>
      <c r="B220" s="17" t="s">
        <v>668</v>
      </c>
      <c r="C220" s="3" t="s">
        <v>669</v>
      </c>
      <c r="D220" s="3" t="s">
        <v>670</v>
      </c>
      <c r="E220" s="3" t="s">
        <v>127</v>
      </c>
      <c r="F220" s="13" t="s">
        <v>752</v>
      </c>
      <c r="I220" s="24" t="s">
        <v>808</v>
      </c>
      <c r="J220" s="36">
        <v>43189</v>
      </c>
      <c r="K220" s="24" t="s">
        <v>813</v>
      </c>
      <c r="L220" t="s">
        <v>823</v>
      </c>
    </row>
    <row r="221" spans="1:12" ht="30" hidden="1" x14ac:dyDescent="0.25">
      <c r="A221" s="38">
        <v>213</v>
      </c>
      <c r="B221" s="17" t="s">
        <v>671</v>
      </c>
      <c r="C221" s="3" t="s">
        <v>672</v>
      </c>
      <c r="D221" s="3" t="s">
        <v>673</v>
      </c>
      <c r="E221" s="3" t="s">
        <v>193</v>
      </c>
      <c r="F221" s="13" t="s">
        <v>770</v>
      </c>
      <c r="I221" t="s">
        <v>793</v>
      </c>
      <c r="J221" s="36">
        <v>43189</v>
      </c>
      <c r="K221" s="24" t="s">
        <v>819</v>
      </c>
      <c r="L221" s="24" t="s">
        <v>830</v>
      </c>
    </row>
    <row r="222" spans="1:12" ht="30" hidden="1" x14ac:dyDescent="0.25">
      <c r="A222" s="2">
        <v>214</v>
      </c>
      <c r="B222" s="17" t="s">
        <v>674</v>
      </c>
      <c r="C222" s="3" t="s">
        <v>675</v>
      </c>
      <c r="D222" s="3" t="s">
        <v>676</v>
      </c>
      <c r="E222" s="3" t="s">
        <v>302</v>
      </c>
      <c r="F222" s="11" t="s">
        <v>751</v>
      </c>
      <c r="I222" s="24" t="s">
        <v>797</v>
      </c>
      <c r="J222" s="36">
        <v>43188</v>
      </c>
      <c r="K222" s="37" t="s">
        <v>815</v>
      </c>
      <c r="L222" s="24" t="s">
        <v>829</v>
      </c>
    </row>
    <row r="223" spans="1:12" ht="45" hidden="1" x14ac:dyDescent="0.25">
      <c r="A223" s="2">
        <v>215</v>
      </c>
      <c r="B223" s="74" t="s">
        <v>677</v>
      </c>
      <c r="C223" s="3" t="s">
        <v>678</v>
      </c>
      <c r="D223" s="3" t="s">
        <v>679</v>
      </c>
      <c r="E223" s="3" t="s">
        <v>395</v>
      </c>
      <c r="F223" s="12" t="s">
        <v>749</v>
      </c>
      <c r="I223" t="s">
        <v>801</v>
      </c>
      <c r="J223" s="36">
        <v>43189</v>
      </c>
      <c r="K223" s="24" t="s">
        <v>818</v>
      </c>
      <c r="L223" s="24" t="s">
        <v>833</v>
      </c>
    </row>
    <row r="224" spans="1:12" ht="30" hidden="1" x14ac:dyDescent="0.25">
      <c r="A224" s="2">
        <v>216</v>
      </c>
      <c r="B224" s="3" t="s">
        <v>680</v>
      </c>
      <c r="C224" s="3" t="s">
        <v>257</v>
      </c>
      <c r="D224" s="3" t="s">
        <v>258</v>
      </c>
      <c r="E224" s="3" t="s">
        <v>466</v>
      </c>
      <c r="F224" s="12" t="s">
        <v>755</v>
      </c>
      <c r="I224" t="s">
        <v>798</v>
      </c>
      <c r="J224" s="36">
        <v>43189</v>
      </c>
      <c r="K224" s="37" t="s">
        <v>816</v>
      </c>
      <c r="L224" s="24" t="s">
        <v>830</v>
      </c>
    </row>
    <row r="225" spans="1:12" ht="30" hidden="1" x14ac:dyDescent="0.25">
      <c r="A225" s="38">
        <v>217</v>
      </c>
      <c r="B225" s="17" t="s">
        <v>681</v>
      </c>
      <c r="C225" s="3" t="s">
        <v>682</v>
      </c>
      <c r="D225" s="3" t="s">
        <v>683</v>
      </c>
      <c r="E225" s="3" t="s">
        <v>94</v>
      </c>
      <c r="F225" s="13" t="s">
        <v>752</v>
      </c>
      <c r="I225" s="24" t="s">
        <v>808</v>
      </c>
      <c r="J225" s="36">
        <v>43189</v>
      </c>
      <c r="K225" s="24" t="s">
        <v>813</v>
      </c>
      <c r="L225" t="s">
        <v>823</v>
      </c>
    </row>
    <row r="226" spans="1:12" ht="45" hidden="1" x14ac:dyDescent="0.25">
      <c r="A226" s="2">
        <v>218</v>
      </c>
      <c r="B226" s="17" t="s">
        <v>684</v>
      </c>
      <c r="C226" s="21" t="s">
        <v>906</v>
      </c>
      <c r="D226" s="21" t="s">
        <v>907</v>
      </c>
      <c r="E226" s="3" t="s">
        <v>486</v>
      </c>
      <c r="F226" s="13" t="s">
        <v>749</v>
      </c>
      <c r="I226" t="s">
        <v>801</v>
      </c>
      <c r="J226" s="36">
        <v>43189</v>
      </c>
      <c r="K226" s="24" t="s">
        <v>818</v>
      </c>
      <c r="L226" s="24" t="s">
        <v>833</v>
      </c>
    </row>
    <row r="227" spans="1:12" ht="30" hidden="1" x14ac:dyDescent="0.25">
      <c r="A227" s="2">
        <v>219</v>
      </c>
      <c r="B227" s="3" t="s">
        <v>685</v>
      </c>
      <c r="C227" s="3" t="s">
        <v>686</v>
      </c>
      <c r="D227" s="3" t="s">
        <v>687</v>
      </c>
      <c r="E227" s="3" t="s">
        <v>466</v>
      </c>
      <c r="F227" s="12" t="s">
        <v>755</v>
      </c>
      <c r="I227" t="s">
        <v>798</v>
      </c>
      <c r="J227" s="36">
        <v>43189</v>
      </c>
      <c r="K227" s="37" t="s">
        <v>816</v>
      </c>
      <c r="L227" s="24" t="s">
        <v>830</v>
      </c>
    </row>
    <row r="228" spans="1:12" ht="30" hidden="1" x14ac:dyDescent="0.25">
      <c r="A228" s="2">
        <v>220</v>
      </c>
      <c r="B228" s="74" t="s">
        <v>688</v>
      </c>
      <c r="C228" s="3" t="s">
        <v>393</v>
      </c>
      <c r="D228" s="3" t="s">
        <v>394</v>
      </c>
      <c r="E228" s="3" t="s">
        <v>395</v>
      </c>
      <c r="F228" s="12" t="s">
        <v>749</v>
      </c>
      <c r="I228" t="s">
        <v>801</v>
      </c>
      <c r="J228" s="36">
        <v>43189</v>
      </c>
      <c r="K228" s="24" t="s">
        <v>818</v>
      </c>
      <c r="L228" s="24" t="s">
        <v>833</v>
      </c>
    </row>
    <row r="229" spans="1:12" ht="30" hidden="1" x14ac:dyDescent="0.25">
      <c r="A229" s="2">
        <v>221</v>
      </c>
      <c r="B229" s="17" t="s">
        <v>689</v>
      </c>
      <c r="C229" s="3" t="s">
        <v>690</v>
      </c>
      <c r="D229" s="3" t="s">
        <v>691</v>
      </c>
      <c r="E229" s="3" t="s">
        <v>692</v>
      </c>
      <c r="F229" s="13" t="s">
        <v>754</v>
      </c>
      <c r="I229" t="s">
        <v>796</v>
      </c>
      <c r="J229" s="36">
        <v>43188</v>
      </c>
      <c r="K229" s="24" t="s">
        <v>822</v>
      </c>
      <c r="L229" s="24" t="s">
        <v>829</v>
      </c>
    </row>
    <row r="230" spans="1:12" ht="30" hidden="1" x14ac:dyDescent="0.25">
      <c r="A230" s="38">
        <v>222</v>
      </c>
      <c r="B230" s="74" t="s">
        <v>693</v>
      </c>
      <c r="C230" s="3" t="s">
        <v>694</v>
      </c>
      <c r="D230" s="3" t="s">
        <v>695</v>
      </c>
      <c r="E230" s="3" t="s">
        <v>34</v>
      </c>
      <c r="F230" s="13" t="s">
        <v>752</v>
      </c>
      <c r="I230" s="24" t="s">
        <v>808</v>
      </c>
      <c r="J230" s="36">
        <v>43189</v>
      </c>
      <c r="K230" s="24" t="s">
        <v>813</v>
      </c>
      <c r="L230" t="s">
        <v>823</v>
      </c>
    </row>
    <row r="231" spans="1:12" ht="45" hidden="1" x14ac:dyDescent="0.25">
      <c r="A231" s="2">
        <v>223</v>
      </c>
      <c r="B231" s="3" t="s">
        <v>696</v>
      </c>
      <c r="C231" s="3" t="s">
        <v>697</v>
      </c>
      <c r="D231" s="3" t="s">
        <v>698</v>
      </c>
      <c r="E231" s="3" t="s">
        <v>62</v>
      </c>
      <c r="F231" s="13" t="s">
        <v>752</v>
      </c>
      <c r="I231" s="24" t="s">
        <v>808</v>
      </c>
      <c r="J231" s="36">
        <v>43189</v>
      </c>
      <c r="K231" s="24" t="s">
        <v>813</v>
      </c>
      <c r="L231" t="s">
        <v>823</v>
      </c>
    </row>
    <row r="232" spans="1:12" ht="30" hidden="1" x14ac:dyDescent="0.25">
      <c r="A232" s="2">
        <v>224</v>
      </c>
      <c r="B232" s="3" t="s">
        <v>699</v>
      </c>
      <c r="C232" s="3" t="s">
        <v>700</v>
      </c>
      <c r="D232" s="3" t="s">
        <v>701</v>
      </c>
      <c r="E232" s="3" t="s">
        <v>702</v>
      </c>
      <c r="F232" s="13" t="s">
        <v>756</v>
      </c>
      <c r="I232" t="s">
        <v>795</v>
      </c>
      <c r="J232" s="36">
        <v>43189</v>
      </c>
      <c r="K232" s="24" t="s">
        <v>814</v>
      </c>
      <c r="L232" s="24" t="s">
        <v>829</v>
      </c>
    </row>
    <row r="233" spans="1:12" ht="30" hidden="1" x14ac:dyDescent="0.25">
      <c r="A233" s="2">
        <v>225</v>
      </c>
      <c r="B233" s="3" t="s">
        <v>703</v>
      </c>
      <c r="C233" s="21" t="s">
        <v>908</v>
      </c>
      <c r="D233" s="21" t="s">
        <v>909</v>
      </c>
      <c r="E233" s="3" t="s">
        <v>22</v>
      </c>
      <c r="F233" s="12" t="s">
        <v>749</v>
      </c>
      <c r="I233" t="s">
        <v>801</v>
      </c>
      <c r="J233" s="36">
        <v>43189</v>
      </c>
      <c r="K233" s="24" t="s">
        <v>818</v>
      </c>
      <c r="L233" s="24" t="s">
        <v>833</v>
      </c>
    </row>
    <row r="234" spans="1:12" ht="30" hidden="1" x14ac:dyDescent="0.25">
      <c r="A234" s="38">
        <v>226</v>
      </c>
      <c r="B234" s="17" t="s">
        <v>704</v>
      </c>
      <c r="C234" s="3" t="s">
        <v>705</v>
      </c>
      <c r="D234" s="3" t="s">
        <v>706</v>
      </c>
      <c r="E234" s="3" t="s">
        <v>422</v>
      </c>
      <c r="F234" s="12" t="s">
        <v>750</v>
      </c>
      <c r="I234" s="24" t="s">
        <v>802</v>
      </c>
      <c r="J234" s="36">
        <v>43189</v>
      </c>
      <c r="K234" s="24" t="s">
        <v>812</v>
      </c>
      <c r="L234" s="37" t="s">
        <v>832</v>
      </c>
    </row>
    <row r="235" spans="1:12" ht="30" hidden="1" x14ac:dyDescent="0.25">
      <c r="A235" s="2">
        <v>227</v>
      </c>
      <c r="B235" s="17" t="s">
        <v>707</v>
      </c>
      <c r="C235" s="3" t="s">
        <v>708</v>
      </c>
      <c r="D235" s="3" t="s">
        <v>709</v>
      </c>
      <c r="E235" s="3" t="s">
        <v>51</v>
      </c>
      <c r="F235" s="12" t="s">
        <v>750</v>
      </c>
      <c r="I235" s="24" t="s">
        <v>805</v>
      </c>
      <c r="J235" s="36">
        <v>43188</v>
      </c>
      <c r="K235" s="24" t="s">
        <v>821</v>
      </c>
      <c r="L235" s="37" t="s">
        <v>823</v>
      </c>
    </row>
    <row r="236" spans="1:12" ht="45" hidden="1" x14ac:dyDescent="0.25">
      <c r="A236" s="2">
        <v>228</v>
      </c>
      <c r="B236" s="74" t="s">
        <v>710</v>
      </c>
      <c r="C236" s="3" t="s">
        <v>711</v>
      </c>
      <c r="D236" s="3" t="s">
        <v>712</v>
      </c>
      <c r="E236" s="3" t="s">
        <v>271</v>
      </c>
      <c r="F236" s="13" t="s">
        <v>752</v>
      </c>
      <c r="I236" s="24" t="s">
        <v>808</v>
      </c>
      <c r="J236" s="36">
        <v>43189</v>
      </c>
      <c r="K236" s="24" t="s">
        <v>813</v>
      </c>
      <c r="L236" t="s">
        <v>823</v>
      </c>
    </row>
    <row r="237" spans="1:12" ht="30" hidden="1" x14ac:dyDescent="0.25">
      <c r="A237" s="2">
        <v>229</v>
      </c>
      <c r="B237" s="3" t="s">
        <v>713</v>
      </c>
      <c r="C237" s="3" t="s">
        <v>714</v>
      </c>
      <c r="D237" s="3" t="s">
        <v>715</v>
      </c>
      <c r="E237" s="3" t="s">
        <v>76</v>
      </c>
      <c r="F237" s="13" t="s">
        <v>754</v>
      </c>
      <c r="I237" t="s">
        <v>796</v>
      </c>
      <c r="J237" s="36">
        <v>43188</v>
      </c>
      <c r="K237" s="24" t="s">
        <v>822</v>
      </c>
      <c r="L237" s="24" t="s">
        <v>829</v>
      </c>
    </row>
    <row r="238" spans="1:12" ht="30" hidden="1" x14ac:dyDescent="0.25">
      <c r="A238" s="2">
        <v>230</v>
      </c>
      <c r="B238" s="3" t="s">
        <v>716</v>
      </c>
      <c r="C238" s="3" t="s">
        <v>717</v>
      </c>
      <c r="D238" s="3" t="s">
        <v>718</v>
      </c>
      <c r="E238" s="3" t="s">
        <v>36</v>
      </c>
      <c r="F238" s="13" t="s">
        <v>753</v>
      </c>
      <c r="I238" t="s">
        <v>799</v>
      </c>
      <c r="J238" s="36">
        <v>43188</v>
      </c>
      <c r="K238" s="37" t="s">
        <v>817</v>
      </c>
      <c r="L238" s="24" t="s">
        <v>832</v>
      </c>
    </row>
    <row r="239" spans="1:12" ht="45" hidden="1" x14ac:dyDescent="0.25">
      <c r="A239" s="2">
        <v>231</v>
      </c>
      <c r="B239" s="3" t="s">
        <v>880</v>
      </c>
      <c r="C239" s="3" t="s">
        <v>719</v>
      </c>
      <c r="D239" s="3" t="s">
        <v>720</v>
      </c>
      <c r="E239" s="3" t="s">
        <v>44</v>
      </c>
      <c r="F239" s="13" t="s">
        <v>752</v>
      </c>
      <c r="I239" s="24" t="s">
        <v>808</v>
      </c>
      <c r="J239" s="36">
        <v>43189</v>
      </c>
      <c r="K239" s="24" t="s">
        <v>813</v>
      </c>
      <c r="L239" t="s">
        <v>823</v>
      </c>
    </row>
    <row r="240" spans="1:12" ht="45" hidden="1" x14ac:dyDescent="0.25">
      <c r="A240" s="2">
        <v>232</v>
      </c>
      <c r="B240" s="3" t="s">
        <v>721</v>
      </c>
      <c r="C240" s="3" t="s">
        <v>722</v>
      </c>
      <c r="D240" s="3" t="s">
        <v>723</v>
      </c>
      <c r="E240" s="7" t="s">
        <v>732</v>
      </c>
      <c r="F240" s="12" t="s">
        <v>755</v>
      </c>
      <c r="I240" t="s">
        <v>798</v>
      </c>
      <c r="J240" s="36">
        <v>43189</v>
      </c>
      <c r="K240" s="37" t="s">
        <v>816</v>
      </c>
      <c r="L240" s="24" t="s">
        <v>830</v>
      </c>
    </row>
    <row r="241" spans="1:12" ht="30" hidden="1" x14ac:dyDescent="0.25">
      <c r="A241" s="2">
        <v>233</v>
      </c>
      <c r="B241" s="17" t="s">
        <v>724</v>
      </c>
      <c r="C241" s="3" t="s">
        <v>725</v>
      </c>
      <c r="D241" s="3" t="s">
        <v>726</v>
      </c>
      <c r="E241" s="3" t="s">
        <v>36</v>
      </c>
      <c r="F241" s="13" t="s">
        <v>753</v>
      </c>
      <c r="I241" t="s">
        <v>799</v>
      </c>
      <c r="J241" s="36">
        <v>43188</v>
      </c>
      <c r="K241" s="37" t="s">
        <v>817</v>
      </c>
      <c r="L241" s="24" t="s">
        <v>832</v>
      </c>
    </row>
    <row r="242" spans="1:12" ht="30" hidden="1" x14ac:dyDescent="0.25">
      <c r="A242" s="2">
        <v>234</v>
      </c>
      <c r="B242" s="17" t="s">
        <v>727</v>
      </c>
      <c r="C242" s="3" t="s">
        <v>728</v>
      </c>
      <c r="D242" s="3" t="s">
        <v>729</v>
      </c>
      <c r="E242" s="3" t="s">
        <v>362</v>
      </c>
      <c r="F242" s="13" t="s">
        <v>752</v>
      </c>
      <c r="I242" s="24" t="s">
        <v>808</v>
      </c>
      <c r="J242" s="36">
        <v>43189</v>
      </c>
      <c r="K242" s="24" t="s">
        <v>813</v>
      </c>
      <c r="L242" t="s">
        <v>823</v>
      </c>
    </row>
    <row r="243" spans="1:12" ht="45" hidden="1" x14ac:dyDescent="0.25">
      <c r="A243" s="18">
        <v>235</v>
      </c>
      <c r="B243" s="26" t="s">
        <v>758</v>
      </c>
      <c r="C243" s="54" t="s">
        <v>848</v>
      </c>
      <c r="D243" s="54" t="s">
        <v>849</v>
      </c>
      <c r="E243" s="54" t="s">
        <v>732</v>
      </c>
      <c r="F243" s="23" t="s">
        <v>755</v>
      </c>
      <c r="I243" s="23" t="s">
        <v>755</v>
      </c>
    </row>
    <row r="244" spans="1:12" ht="45" hidden="1" x14ac:dyDescent="0.25">
      <c r="A244" s="39">
        <v>236</v>
      </c>
      <c r="B244" s="26" t="s">
        <v>759</v>
      </c>
      <c r="C244" s="55" t="s">
        <v>850</v>
      </c>
      <c r="D244" s="56" t="s">
        <v>851</v>
      </c>
      <c r="E244" s="56" t="s">
        <v>852</v>
      </c>
      <c r="F244" s="23" t="s">
        <v>750</v>
      </c>
      <c r="G244">
        <f>SUM(G9:G243)</f>
        <v>234</v>
      </c>
      <c r="H244" s="16">
        <f>SUM(H9:H27)</f>
        <v>18.5</v>
      </c>
      <c r="I244" s="23" t="s">
        <v>750</v>
      </c>
    </row>
    <row r="245" spans="1:12" ht="30" hidden="1" x14ac:dyDescent="0.25">
      <c r="A245" s="18">
        <v>237</v>
      </c>
      <c r="B245" s="57" t="s">
        <v>762</v>
      </c>
      <c r="C245" s="56" t="s">
        <v>853</v>
      </c>
      <c r="D245" s="56" t="s">
        <v>854</v>
      </c>
      <c r="E245" s="56" t="s">
        <v>434</v>
      </c>
      <c r="F245" s="23" t="s">
        <v>756</v>
      </c>
      <c r="I245" s="23" t="s">
        <v>766</v>
      </c>
    </row>
    <row r="246" spans="1:12" hidden="1" x14ac:dyDescent="0.25">
      <c r="A246" s="19">
        <v>238</v>
      </c>
      <c r="B246" s="23" t="s">
        <v>761</v>
      </c>
      <c r="F246" s="24" t="s">
        <v>769</v>
      </c>
    </row>
    <row r="247" spans="1:12" s="23" customFormat="1" hidden="1" x14ac:dyDescent="0.25">
      <c r="A247" s="25">
        <v>239</v>
      </c>
      <c r="B247" s="23" t="s">
        <v>763</v>
      </c>
      <c r="F247" s="23" t="s">
        <v>766</v>
      </c>
      <c r="I247" s="23" t="s">
        <v>766</v>
      </c>
    </row>
    <row r="248" spans="1:12" ht="47.25" hidden="1" x14ac:dyDescent="0.25">
      <c r="A248" s="19">
        <v>240</v>
      </c>
      <c r="B248" s="3" t="s">
        <v>764</v>
      </c>
      <c r="C248" s="27" t="s">
        <v>765</v>
      </c>
      <c r="D248" s="27" t="s">
        <v>767</v>
      </c>
      <c r="E248" s="27" t="s">
        <v>434</v>
      </c>
      <c r="F248" s="24" t="s">
        <v>756</v>
      </c>
      <c r="G248" s="28" t="s">
        <v>768</v>
      </c>
      <c r="H248">
        <v>1</v>
      </c>
      <c r="I248" t="s">
        <v>795</v>
      </c>
      <c r="J248" s="36">
        <v>43189</v>
      </c>
      <c r="K248" s="24" t="s">
        <v>814</v>
      </c>
      <c r="L248" s="24" t="s">
        <v>829</v>
      </c>
    </row>
    <row r="249" spans="1:12" ht="30" hidden="1" x14ac:dyDescent="0.25">
      <c r="B249" s="58" t="s">
        <v>879</v>
      </c>
      <c r="C249" s="59" t="s">
        <v>855</v>
      </c>
      <c r="D249" s="59" t="s">
        <v>856</v>
      </c>
      <c r="E249" s="59" t="s">
        <v>857</v>
      </c>
      <c r="F249" s="24" t="s">
        <v>755</v>
      </c>
      <c r="I249" s="35" t="s">
        <v>798</v>
      </c>
      <c r="J249" s="36">
        <v>43189</v>
      </c>
      <c r="K249" s="37" t="s">
        <v>816</v>
      </c>
      <c r="L249" s="24" t="s">
        <v>830</v>
      </c>
    </row>
    <row r="250" spans="1:12" hidden="1" x14ac:dyDescent="0.25">
      <c r="B250" s="23" t="s">
        <v>844</v>
      </c>
      <c r="C250" t="s">
        <v>845</v>
      </c>
      <c r="D250" t="s">
        <v>847</v>
      </c>
      <c r="E250" t="s">
        <v>846</v>
      </c>
      <c r="F250" s="24" t="s">
        <v>749</v>
      </c>
      <c r="I250" t="s">
        <v>801</v>
      </c>
      <c r="J250" s="36">
        <v>43189</v>
      </c>
      <c r="K250" s="24" t="s">
        <v>818</v>
      </c>
      <c r="L250" s="24" t="s">
        <v>833</v>
      </c>
    </row>
    <row r="252" spans="1:12" x14ac:dyDescent="0.25">
      <c r="G252" s="24" t="s">
        <v>834</v>
      </c>
    </row>
    <row r="265" spans="2:2" x14ac:dyDescent="0.25">
      <c r="B265" s="24" t="s">
        <v>834</v>
      </c>
    </row>
  </sheetData>
  <sheetProtection formatCells="0" formatColumns="0" formatRows="0" insertColumns="0" insertRows="0" insertHyperlinks="0" deleteColumns="0" deleteRows="0" sort="0" autoFilter="0" pivotTables="0"/>
  <autoFilter ref="B8:L250">
    <filterColumn colId="0">
      <filters>
        <filter val="Горбунова Мария Александровна"/>
      </filters>
    </filterColumn>
  </autoFilter>
  <mergeCells count="1">
    <mergeCell ref="A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A4" workbookViewId="0">
      <selection activeCell="H16" sqref="H16"/>
    </sheetView>
  </sheetViews>
  <sheetFormatPr defaultRowHeight="15" x14ac:dyDescent="0.25"/>
  <cols>
    <col min="1" max="1" width="20.42578125" customWidth="1"/>
    <col min="2" max="2" width="12.140625" customWidth="1"/>
    <col min="3" max="3" width="12.28515625" customWidth="1"/>
    <col min="4" max="4" width="13.5703125" customWidth="1"/>
    <col min="5" max="5" width="14.85546875" customWidth="1"/>
    <col min="6" max="6" width="21.28515625" customWidth="1"/>
    <col min="7" max="7" width="13.85546875" customWidth="1"/>
  </cols>
  <sheetData>
    <row r="1" spans="1:8" x14ac:dyDescent="0.25">
      <c r="A1" s="29" t="s">
        <v>771</v>
      </c>
    </row>
    <row r="3" spans="1:8" x14ac:dyDescent="0.25">
      <c r="A3" s="29" t="s">
        <v>772</v>
      </c>
      <c r="B3">
        <v>240</v>
      </c>
    </row>
    <row r="4" spans="1:8" x14ac:dyDescent="0.25">
      <c r="A4" s="29" t="s">
        <v>773</v>
      </c>
      <c r="B4">
        <v>2</v>
      </c>
      <c r="C4" s="24" t="s">
        <v>787</v>
      </c>
      <c r="D4">
        <v>0.8</v>
      </c>
      <c r="E4">
        <v>0.6</v>
      </c>
    </row>
    <row r="5" spans="1:8" ht="23.25" customHeight="1" x14ac:dyDescent="0.25">
      <c r="E5" s="24" t="s">
        <v>789</v>
      </c>
    </row>
    <row r="6" spans="1:8" ht="85.5" x14ac:dyDescent="0.25">
      <c r="A6" s="33" t="s">
        <v>774</v>
      </c>
      <c r="B6" s="34" t="s">
        <v>784</v>
      </c>
      <c r="C6" s="34" t="s">
        <v>785</v>
      </c>
      <c r="D6" s="34" t="s">
        <v>786</v>
      </c>
      <c r="E6" s="34" t="s">
        <v>788</v>
      </c>
      <c r="F6" s="34" t="s">
        <v>790</v>
      </c>
      <c r="G6" s="12"/>
      <c r="H6" s="30"/>
    </row>
    <row r="7" spans="1:8" x14ac:dyDescent="0.25">
      <c r="A7" s="32" t="s">
        <v>775</v>
      </c>
      <c r="B7" s="31"/>
      <c r="C7" s="31">
        <f>SUM(C8:C16)</f>
        <v>92</v>
      </c>
      <c r="D7" s="31">
        <f>C7*D4</f>
        <v>73.600000000000009</v>
      </c>
      <c r="E7" s="31">
        <f>B3*E4</f>
        <v>144</v>
      </c>
      <c r="F7" s="31">
        <f>D7+E7</f>
        <v>217.60000000000002</v>
      </c>
    </row>
    <row r="8" spans="1:8" ht="30" x14ac:dyDescent="0.25">
      <c r="A8" s="32" t="s">
        <v>778</v>
      </c>
      <c r="B8" s="31">
        <v>38</v>
      </c>
      <c r="C8" s="31">
        <v>9</v>
      </c>
      <c r="D8" s="31">
        <f>(B8-C8)*D$4</f>
        <v>23.200000000000003</v>
      </c>
      <c r="E8" s="31">
        <f>B8*E$4</f>
        <v>22.8</v>
      </c>
      <c r="F8" s="31">
        <f t="shared" ref="F8:F16" si="0">D8+E8</f>
        <v>46</v>
      </c>
    </row>
    <row r="9" spans="1:8" ht="45" x14ac:dyDescent="0.25">
      <c r="A9" s="32" t="s">
        <v>779</v>
      </c>
      <c r="B9" s="31">
        <v>48</v>
      </c>
      <c r="C9" s="31">
        <v>34</v>
      </c>
      <c r="D9" s="31">
        <f t="shared" ref="D9:D16" si="1">(B9-C9)*D$4</f>
        <v>11.200000000000001</v>
      </c>
      <c r="E9" s="31">
        <f t="shared" ref="E9:E16" si="2">B9*E$4</f>
        <v>28.799999999999997</v>
      </c>
      <c r="F9" s="31">
        <f t="shared" si="0"/>
        <v>40</v>
      </c>
    </row>
    <row r="10" spans="1:8" ht="45" x14ac:dyDescent="0.25">
      <c r="A10" s="32" t="s">
        <v>791</v>
      </c>
      <c r="B10" s="31">
        <v>9</v>
      </c>
      <c r="C10" s="31"/>
      <c r="D10" s="31">
        <f t="shared" si="1"/>
        <v>7.2</v>
      </c>
      <c r="E10" s="31">
        <f t="shared" si="2"/>
        <v>5.3999999999999995</v>
      </c>
      <c r="F10" s="31">
        <f t="shared" si="0"/>
        <v>12.6</v>
      </c>
    </row>
    <row r="11" spans="1:8" ht="45" x14ac:dyDescent="0.25">
      <c r="A11" s="32" t="s">
        <v>780</v>
      </c>
      <c r="B11" s="31">
        <v>12</v>
      </c>
      <c r="C11" s="31">
        <v>5</v>
      </c>
      <c r="D11" s="31">
        <f t="shared" si="1"/>
        <v>5.6000000000000005</v>
      </c>
      <c r="E11" s="31">
        <f t="shared" si="2"/>
        <v>7.1999999999999993</v>
      </c>
      <c r="F11" s="31">
        <f t="shared" si="0"/>
        <v>12.8</v>
      </c>
    </row>
    <row r="12" spans="1:8" x14ac:dyDescent="0.25">
      <c r="A12" s="32" t="s">
        <v>776</v>
      </c>
      <c r="B12" s="31">
        <v>77</v>
      </c>
      <c r="C12" s="31">
        <v>26</v>
      </c>
      <c r="D12" s="31">
        <f t="shared" si="1"/>
        <v>40.800000000000004</v>
      </c>
      <c r="E12" s="31">
        <f t="shared" si="2"/>
        <v>46.199999999999996</v>
      </c>
      <c r="F12" s="31">
        <f t="shared" si="0"/>
        <v>87</v>
      </c>
    </row>
    <row r="13" spans="1:8" ht="45" x14ac:dyDescent="0.25">
      <c r="A13" s="32" t="s">
        <v>781</v>
      </c>
      <c r="B13" s="31">
        <v>12</v>
      </c>
      <c r="C13" s="31">
        <v>5</v>
      </c>
      <c r="D13" s="31">
        <f t="shared" si="1"/>
        <v>5.6000000000000005</v>
      </c>
      <c r="E13" s="31">
        <f t="shared" si="2"/>
        <v>7.1999999999999993</v>
      </c>
      <c r="F13" s="31">
        <f t="shared" si="0"/>
        <v>12.8</v>
      </c>
    </row>
    <row r="14" spans="1:8" ht="30" x14ac:dyDescent="0.25">
      <c r="A14" s="32" t="s">
        <v>777</v>
      </c>
      <c r="B14" s="31">
        <v>11</v>
      </c>
      <c r="C14" s="31">
        <v>5</v>
      </c>
      <c r="D14" s="31">
        <f t="shared" si="1"/>
        <v>4.8000000000000007</v>
      </c>
      <c r="E14" s="31">
        <f t="shared" si="2"/>
        <v>6.6</v>
      </c>
      <c r="F14" s="31">
        <f t="shared" si="0"/>
        <v>11.4</v>
      </c>
    </row>
    <row r="15" spans="1:8" ht="30" x14ac:dyDescent="0.25">
      <c r="A15" s="32" t="s">
        <v>782</v>
      </c>
      <c r="B15" s="31">
        <v>16</v>
      </c>
      <c r="C15" s="31">
        <v>2</v>
      </c>
      <c r="D15" s="31">
        <f t="shared" si="1"/>
        <v>11.200000000000001</v>
      </c>
      <c r="E15" s="31">
        <f t="shared" si="2"/>
        <v>9.6</v>
      </c>
      <c r="F15" s="31">
        <f t="shared" si="0"/>
        <v>20.8</v>
      </c>
    </row>
    <row r="16" spans="1:8" ht="45" x14ac:dyDescent="0.25">
      <c r="A16" s="32" t="s">
        <v>783</v>
      </c>
      <c r="B16" s="31">
        <v>12</v>
      </c>
      <c r="C16" s="31">
        <v>6</v>
      </c>
      <c r="D16" s="31">
        <f t="shared" si="1"/>
        <v>4.8000000000000007</v>
      </c>
      <c r="E16" s="31">
        <f t="shared" si="2"/>
        <v>7.1999999999999993</v>
      </c>
      <c r="F16" s="31">
        <f t="shared" si="0"/>
        <v>12</v>
      </c>
    </row>
    <row r="18" spans="2:6" x14ac:dyDescent="0.25">
      <c r="B18">
        <f>SUM(B8:B16)</f>
        <v>235</v>
      </c>
      <c r="F18">
        <f>SUM(F7:F16)</f>
        <v>473.00000000000006</v>
      </c>
    </row>
  </sheetData>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3"/>
  <sheetViews>
    <sheetView tabSelected="1" topLeftCell="A19" workbookViewId="0">
      <selection activeCell="G22" sqref="G22"/>
    </sheetView>
  </sheetViews>
  <sheetFormatPr defaultRowHeight="15" x14ac:dyDescent="0.25"/>
  <cols>
    <col min="2" max="2" width="19.7109375" style="71" customWidth="1"/>
    <col min="3" max="3" width="23.85546875" style="71" customWidth="1"/>
    <col min="4" max="4" width="21.85546875" style="71" customWidth="1"/>
    <col min="5" max="5" width="13.85546875" style="71" customWidth="1"/>
    <col min="6" max="6" width="12" style="71" customWidth="1"/>
    <col min="7" max="7" width="9.140625" style="71"/>
    <col min="8" max="8" width="9.140625" style="71" customWidth="1"/>
    <col min="9" max="9" width="33.28515625" customWidth="1"/>
  </cols>
  <sheetData>
    <row r="4" spans="1:9" ht="42.75" x14ac:dyDescent="0.25">
      <c r="A4" s="31"/>
      <c r="B4" s="62" t="s">
        <v>792</v>
      </c>
      <c r="C4" s="62" t="s">
        <v>840</v>
      </c>
      <c r="D4" s="62" t="s">
        <v>841</v>
      </c>
      <c r="E4" s="62" t="s">
        <v>810</v>
      </c>
      <c r="F4" s="34" t="s">
        <v>842</v>
      </c>
      <c r="G4" s="34" t="s">
        <v>835</v>
      </c>
      <c r="H4" s="62" t="s">
        <v>784</v>
      </c>
      <c r="I4" s="62" t="s">
        <v>878</v>
      </c>
    </row>
    <row r="5" spans="1:9" s="51" customFormat="1" ht="347.25" customHeight="1" x14ac:dyDescent="0.25">
      <c r="A5" s="63"/>
      <c r="B5" s="65" t="s">
        <v>806</v>
      </c>
      <c r="C5" s="65" t="s">
        <v>813</v>
      </c>
      <c r="D5" s="65" t="s">
        <v>830</v>
      </c>
      <c r="E5" s="66">
        <v>43188</v>
      </c>
      <c r="F5" s="68" t="s">
        <v>836</v>
      </c>
      <c r="G5" s="69">
        <v>514</v>
      </c>
      <c r="H5" s="65">
        <v>19</v>
      </c>
      <c r="I5" s="64" t="str">
        <f>CONCATENATE(report!B30," ",report!B15," ",report!B19," ",report!B20," ",report!B24," ",report!B33,"                     ",report!B38,"                ",report!B43," ",report!B45," ",report!B51," ",report!B55,"                                          ",report!B59,"                                          ",report!B65,"                                 ",report!B71,"                                              ",report!B72," ",report!B198," ",report!B216," ",report!B217," ",report!B219)</f>
        <v>Беспалов Владимир Владимирович Амбалова Ирина Алановна Ахметов Тагир Альвирович Бабушкин Василий Дмитриевич Безрукова Александра Алексеевна Богатырева Ксения Олеговна                     Брытков Иван Евгеньевич                Вейс Георгий Анатольевич Виноградова Софья Даниловна Гафарова Дарина Ильдаровна Гонопольская Елизавета Романовна                                          Гришина Анна Александровна                                          Девяткин Александр Владимирович                                 Драгутинович Катарина -                                              Дубинина Екатерина Романовна Тарновская Анастасия Дмитриевна Хакимова Диана Димовна Хамракулов Азизжон Акмалович Хурцидзе Теона Зазаевна</v>
      </c>
    </row>
    <row r="6" spans="1:9" s="51" customFormat="1" ht="178.5" customHeight="1" x14ac:dyDescent="0.25">
      <c r="A6" s="63"/>
      <c r="B6" s="65" t="s">
        <v>803</v>
      </c>
      <c r="C6" s="65" t="s">
        <v>821</v>
      </c>
      <c r="D6" s="65" t="s">
        <v>823</v>
      </c>
      <c r="E6" s="66">
        <v>43188</v>
      </c>
      <c r="F6" s="68" t="s">
        <v>836</v>
      </c>
      <c r="G6" s="69">
        <v>515</v>
      </c>
      <c r="H6" s="65">
        <v>11</v>
      </c>
      <c r="I6" s="64" t="str">
        <f>CONCATENATE(report!B56," ",report!B11," ",report!B14," ",report!B21,"                     ",report!B57,"                        ",report!B61,"                         ",report!B77,"                                    ",report!B84,"                                 ",report!B85,"                                   ",report!B87," ",report!B137)</f>
        <v>Горбунова Мария Александровна Алейник Николай Леонидович Алифи Джамал Горхмаз оглы Базаева Виктория Андреевна                     Горчаков Дмитрий Сергеевич                        Гулян Гаянэ Ромиковна                         Жаворонков Александр Викторович                                    Зданович Дарья Владиславовна                                 Иванова Анна Вадимовна                                   Ильин Дмитрий Владимирович Моруга Александр Николаевич</v>
      </c>
    </row>
    <row r="7" spans="1:9" s="51" customFormat="1" ht="186.75" customHeight="1" x14ac:dyDescent="0.25">
      <c r="A7" s="63"/>
      <c r="B7" s="65" t="s">
        <v>805</v>
      </c>
      <c r="C7" s="65" t="s">
        <v>821</v>
      </c>
      <c r="D7" s="65" t="s">
        <v>823</v>
      </c>
      <c r="E7" s="66">
        <v>43188</v>
      </c>
      <c r="F7" s="68" t="s">
        <v>839</v>
      </c>
      <c r="G7" s="69">
        <v>515</v>
      </c>
      <c r="H7" s="65">
        <v>12</v>
      </c>
      <c r="I7" s="64" t="str">
        <f>CONCATENATE(report!B102,"                      ",report!B118," ",report!B125," ",report!B164," ",report!B170," ",report!B175," ",report!B182,"                                         ",report!B184," ",report!B185," ",report!B189,"                        ",report!B202,"                                  ",report!B235)</f>
        <v>Корякина Ульяна Сергеевна                      Лунева София Ивановна Мартиросян Элен Геворговна Ратушный Михаил Вячеславович Рыжков Маркел Вячеславович Самотоина Анастасия Евгеньевна Сизова Арина Юрьевна                                         Сиукаева Алана Рудольфовна Сладков Павел Дмитриевич Соселия Гиорги Анзориевич                        Трухан Ирина Владимировна                                  Щербакова Елена Викторовна</v>
      </c>
    </row>
    <row r="8" spans="1:9" s="51" customFormat="1" ht="183" customHeight="1" x14ac:dyDescent="0.25">
      <c r="A8" s="63"/>
      <c r="B8" s="65" t="s">
        <v>796</v>
      </c>
      <c r="C8" s="65" t="s">
        <v>843</v>
      </c>
      <c r="D8" s="65" t="s">
        <v>829</v>
      </c>
      <c r="E8" s="66">
        <v>43188</v>
      </c>
      <c r="F8" s="68" t="s">
        <v>836</v>
      </c>
      <c r="G8" s="69">
        <v>516</v>
      </c>
      <c r="H8" s="65">
        <v>12</v>
      </c>
      <c r="I8" s="64" t="str">
        <f>CONCATENATE(report!B25,"                 ",report!B28," ",report!B37," ",report!B52," ",report!B68," ",report!B143," ",report!B155," ",report!B176," ",report!B187,"                   ",report!B229,"                    ",report!B237," ",report!B188)</f>
        <v>Бекулан кызы Айдаана -                 Бембеева Баира Саныловна Бричеев Илья Андреевич Геращенко Алёна Игоревна Денисова Мария Владимировна Николаева Екатерина Анатольевна Подаруева Валерия Сергеевна Самотой Никита Юрьевич Смирнова Юлия Юрьевна                   Шахрай Ульяна Николаевна                    Эггерт Ксения Константиновна Солодовник Дарья Олеговна</v>
      </c>
    </row>
    <row r="9" spans="1:9" s="51" customFormat="1" ht="213.75" customHeight="1" x14ac:dyDescent="0.25">
      <c r="A9" s="63"/>
      <c r="B9" s="65" t="s">
        <v>797</v>
      </c>
      <c r="C9" s="70" t="s">
        <v>815</v>
      </c>
      <c r="D9" s="65" t="s">
        <v>829</v>
      </c>
      <c r="E9" s="66">
        <v>43188</v>
      </c>
      <c r="F9" s="68" t="s">
        <v>838</v>
      </c>
      <c r="G9" s="69">
        <v>516</v>
      </c>
      <c r="H9" s="65">
        <v>10</v>
      </c>
      <c r="I9" s="64" t="str">
        <f>CONCATENATE(report!B58, " ",report!B96,"                                ",report!B97,"                        ",report!B127," ",report!B141," ",report!B191,"                                                                                   ",report!B195,"                                        ",report!B197," ",report!B203,"                      ",report!B222)</f>
        <v>Горячева Софья Алексеевна Кафырова Александра Александровна                                Ковалева Анастасия Александровна                        Машанов Григорий Владимирович Назаренко Александр Игоревич Степаниденко Дмитрий Сергеевич                                                                                   Талантбекова Айсуйкум Талантбековна                                        Тарасова Мария Анатольевна Туманов Александр Сергеевич                      Черкасов Георгий Вениаминович</v>
      </c>
    </row>
    <row r="10" spans="1:9" s="51" customFormat="1" ht="277.5" customHeight="1" x14ac:dyDescent="0.25">
      <c r="A10" s="63"/>
      <c r="B10" s="65" t="s">
        <v>809</v>
      </c>
      <c r="C10" s="65" t="s">
        <v>825</v>
      </c>
      <c r="D10" s="65" t="s">
        <v>824</v>
      </c>
      <c r="E10" s="66">
        <v>43188</v>
      </c>
      <c r="F10" s="68" t="s">
        <v>836</v>
      </c>
      <c r="G10" s="69">
        <v>517</v>
      </c>
      <c r="H10" s="65">
        <v>18</v>
      </c>
      <c r="I10" s="64" t="str">
        <f>CONCATENATE(report!B115," ",report!B130," ",report!B131," ",report!B132," ",report!B135," ",report!B136," ",report!B138," ",report!B147,"                               ",report!B148," ",report!B150," ",report!B152," ",report!B153," ",report!B154,"                                 ",report!B156," ",report!B162," ",report!B167,"                       ",report!B171," ",report!B172)</f>
        <v>Ларионова Мария Сергеевна Мещерякова Ольга Владимировна Мишин Андрей Владимирович Модебадзе Мардон Ираклиевич Моренкова Виктория Николаевна Морозов Андрей Валерьевич Мурашко Мария Михайловна Орлова Анастасия Игоревна                               Отаров Отар Магометович Пашинян Арина Ваграмовна Петрова Полина Артёмовна Петросян Карен Артурович Платунова Елена Сергеевна                                 Попова Наталья Андреевна Прокопова Анастасия Дмитриевна Ремезова Мария Петровна                       Рябова Полина Эдуардовна Сазонова Маргарита Ярославна</v>
      </c>
    </row>
    <row r="11" spans="1:9" s="51" customFormat="1" ht="357" customHeight="1" x14ac:dyDescent="0.25">
      <c r="A11" s="63"/>
      <c r="B11" s="65" t="s">
        <v>800</v>
      </c>
      <c r="C11" s="65" t="s">
        <v>818</v>
      </c>
      <c r="D11" s="65" t="s">
        <v>833</v>
      </c>
      <c r="E11" s="66">
        <v>43188</v>
      </c>
      <c r="F11" s="68" t="s">
        <v>836</v>
      </c>
      <c r="G11" s="69">
        <v>511</v>
      </c>
      <c r="H11" s="65">
        <v>22</v>
      </c>
      <c r="I11" s="64" t="str">
        <f>CONCATENATE(report!B9," ",report!B12," ",report!B17," ",report!B22," ",report!B40," ",report!B46," ",report!B48," ",report!B50," ",report!B69," ",report!B73,"                                   ",report!B76," ",report!B94," ",report!B113," ",report!B121," ",report!B128," ",report!B129,"                                    ",report!B134,"  ",report!B144," ",report!B146," ",report!B66, " ",report!B63,"                                               ",report!B64,)</f>
        <v>Авраменко Анна Валентиновна Алейникова Юлия Евгеньевна Арсланов Музаффар Нодир угли Балабанова Ирина Сергеевна Буятова Полина Павловна Воронцов Иван Владимирович Газизова Алина Марсельевна Гасымов Александр Юрьевич Джамбинова Даяна Евгеньевна Егай Татьяна Артуровна                                   Ермолова Анастасия Алексеевна Кароян Марджик Арменовна Лапшева Анна Александровна Лысенко Дарья Валерьевна Мезенцев Сергей Дмитриевич Мещеряков Филипп Александрович                                    Мордвинцев Кирилл Игоревич  Ниязматов Тимур Абу-Алиевич Огородникова Юлия Алексеевна Демидович Иван Сергеевич Данилов Иван Олегович                                               Данилов Константин Александрович</v>
      </c>
    </row>
    <row r="12" spans="1:9" s="51" customFormat="1" ht="194.25" customHeight="1" x14ac:dyDescent="0.25">
      <c r="A12" s="63"/>
      <c r="B12" s="65" t="s">
        <v>799</v>
      </c>
      <c r="C12" s="70" t="s">
        <v>817</v>
      </c>
      <c r="D12" s="65" t="s">
        <v>832</v>
      </c>
      <c r="E12" s="66">
        <v>43188</v>
      </c>
      <c r="F12" s="68" t="s">
        <v>836</v>
      </c>
      <c r="G12" s="69">
        <v>537</v>
      </c>
      <c r="H12" s="65">
        <v>13</v>
      </c>
      <c r="I12" s="64" t="str">
        <f>CONCATENATE(report!B16," ",report!B53," ",report!B60," ",report!B75," ",,,report!B83," ",report!B145," ",report!B180," ",report!B196," ",report!B207," ",report!B218,"                          ",report!B238," ",report!B241," ",report!B90)</f>
        <v>Аникаева Татьяна Викторовна Глейкин Михаил Васильевич Гужина Валерия Николаевна Енгуразова Софья Юрьевна Заяханов Антон Николаевич Новоселов Иван Сергеевич Середина Полина Геннадьевна Тарасов Артём Александрович Федоров Максим Андреевич Хейфец Илья Сергеевич                          Югина Анастасия Андреевна Ярополова Кристина Денисовна Ислентьева Дария Дмитриевна</v>
      </c>
    </row>
    <row r="13" spans="1:9" s="51" customFormat="1" ht="252" customHeight="1" x14ac:dyDescent="0.25">
      <c r="A13" s="63"/>
      <c r="B13" s="65" t="s">
        <v>798</v>
      </c>
      <c r="C13" s="70" t="s">
        <v>816</v>
      </c>
      <c r="D13" s="65" t="s">
        <v>830</v>
      </c>
      <c r="E13" s="66">
        <v>43189</v>
      </c>
      <c r="F13" s="68" t="s">
        <v>836</v>
      </c>
      <c r="G13" s="67">
        <v>526</v>
      </c>
      <c r="H13" s="65">
        <v>16</v>
      </c>
      <c r="I13" s="64" t="str">
        <f>CONCATENATE(report!B26," ",report!B42," ",report!B67," ",report!B79,"             ",report!B82," ",report!B107," ",report!B123," ",report!B159," ",report!B161," ",report!B165," ",report!B192," ",report!B224," ",report!B227," ",report!B240," ",report!B243," ",report!B249,"           ")</f>
        <v xml:space="preserve">Белова Татьяна Александровна Варданян Артур Оганесович Демянчук Александра Николаевна Жилкина Софья Андреевна             Заитов Мурат Ильдусович Кудинова Ксения Михайловна Мамаев Энвер Азаматович Притульчик Андрей Валерьевич Прокопенко Мария Андреевна Рахманкулов Рустам Кодирович Стоюнина Юлия Эдуардовна Чупров Александр Андреевич Шарафиев Рушан Ильгизарович Яблонских Елизавета Дмитриевна Сазонов Данила Александрович Дзалаев Марат Маирбекович           </v>
      </c>
    </row>
    <row r="14" spans="1:9" s="51" customFormat="1" ht="132.75" customHeight="1" x14ac:dyDescent="0.25">
      <c r="A14" s="63"/>
      <c r="B14" s="65" t="s">
        <v>793</v>
      </c>
      <c r="C14" s="65" t="s">
        <v>911</v>
      </c>
      <c r="D14" s="65" t="s">
        <v>830</v>
      </c>
      <c r="E14" s="66">
        <v>43189</v>
      </c>
      <c r="F14" s="68" t="s">
        <v>838</v>
      </c>
      <c r="G14" s="67">
        <v>526</v>
      </c>
      <c r="H14" s="65">
        <v>8</v>
      </c>
      <c r="I14" s="64" t="str">
        <f>CONCATENATE(report!B62," ",report!B88," ",report!B103," ",report!B105," ",report!B110," ",report!B124,"            ",report!B204," ",report!B221)</f>
        <v>Гумерова Эльвира Хамитовна Ильин Сергей Владимирович Косарев Александр Сергеевич Косцов Владимир Николаевич Купцов Петр Александрович Манджиев Санчир Юрьевич            Тюсина Оксана Владимировна Ченин Руслан Константинович</v>
      </c>
    </row>
    <row r="15" spans="1:9" s="51" customFormat="1" ht="300" x14ac:dyDescent="0.25">
      <c r="A15" s="63"/>
      <c r="B15" s="65" t="s">
        <v>808</v>
      </c>
      <c r="C15" s="65" t="s">
        <v>813</v>
      </c>
      <c r="D15" s="65" t="s">
        <v>823</v>
      </c>
      <c r="E15" s="66">
        <v>43189</v>
      </c>
      <c r="F15" s="68" t="s">
        <v>836</v>
      </c>
      <c r="G15" s="67">
        <v>515</v>
      </c>
      <c r="H15" s="65">
        <v>18</v>
      </c>
      <c r="I15" s="64" t="str">
        <f>CONCATENATE(report!B34," ",report!B49," ",report!B173," ",report!B174," ",report!B178," ",report!B183,"                 ",report!B194," ",report!B199," ",report!B205," ",report!B209,"                                       ",report!B214," ",report!B220," ",report!B225," ",report!B230," ",report!B231," ",report!B236," ",report!B239,"                                        ",report!B242)</f>
        <v>Богданова Карина Олеговна Гайнутдинов Айдар Зуфарович Сайфуллаева Фируза Анваровна Салимуллина Дания Айдаровна Сараева Анна Анатольевна Синцова Елена Андреевна                 Сушков Дмитрий Эдуардович Телышева Ольга Дмитриевна Успехов Александр Витальевич Филиппова Александра Алексеевна                                       Хадарцева Алана Маратовна Чекушкин Иван Григорьевич Шайхутдинова Айгуль Ильдаровна Шведчикова Дарья Евгеньевна Шевченко Дмитрий Андреевич Щербакова Ольга Андреевна Молоканова (Юрова) Дарья Сергеевна                                        Ярулина Камилла Ильдаровна</v>
      </c>
    </row>
    <row r="16" spans="1:9" s="51" customFormat="1" ht="138" customHeight="1" x14ac:dyDescent="0.25">
      <c r="A16" s="63"/>
      <c r="B16" s="65" t="s">
        <v>795</v>
      </c>
      <c r="C16" s="65" t="s">
        <v>814</v>
      </c>
      <c r="D16" s="65" t="s">
        <v>829</v>
      </c>
      <c r="E16" s="66">
        <v>43189</v>
      </c>
      <c r="F16" s="68" t="s">
        <v>836</v>
      </c>
      <c r="G16" s="67">
        <v>516</v>
      </c>
      <c r="H16" s="65">
        <v>8</v>
      </c>
      <c r="I16" s="64" t="str">
        <f>CONCATENATE(report!B10," ",report!B116," ",report!B112," ",report!B142," ",report!B179," ",report!B232,"                       ",report!B248,"                                  ",report!B89,)</f>
        <v>Албух Анастасия Вадимовна Лобышева Екатерина Анатольевна Кутузова Наталия Сергеевна Нестерова Ольга Владимировна Середина Виктория Геннадьевна Шестак Лариса Валерьевна                       Магавина Айганым Бекзатовна                                  Илькевич Александра Александровна</v>
      </c>
    </row>
    <row r="17" spans="1:9" s="51" customFormat="1" ht="90" x14ac:dyDescent="0.25">
      <c r="A17" s="63"/>
      <c r="B17" s="65" t="s">
        <v>794</v>
      </c>
      <c r="C17" s="65" t="s">
        <v>820</v>
      </c>
      <c r="D17" s="65" t="s">
        <v>829</v>
      </c>
      <c r="E17" s="66">
        <v>43189</v>
      </c>
      <c r="F17" s="68" t="s">
        <v>837</v>
      </c>
      <c r="G17" s="67">
        <v>516</v>
      </c>
      <c r="H17" s="65">
        <v>6</v>
      </c>
      <c r="I17" s="64" t="str">
        <f>CONCATENATE(report!B27, " ",
report!B39," ",report!B70," ",
report!B208," ",report!B211,"         ",report!B215)</f>
        <v>Бельфер Лиля -                                          Бутырина Валерия Андреевна Драгунова Юлия Валерьевна Фельдштейн Георгий Яковлевич Фролова Ольга Андреевна         Хайдич Мария Михайловна</v>
      </c>
    </row>
    <row r="18" spans="1:9" s="51" customFormat="1" ht="320.25" customHeight="1" x14ac:dyDescent="0.25">
      <c r="A18" s="63"/>
      <c r="B18" s="65" t="s">
        <v>807</v>
      </c>
      <c r="C18" s="65" t="s">
        <v>826</v>
      </c>
      <c r="D18" s="65" t="s">
        <v>824</v>
      </c>
      <c r="E18" s="66">
        <v>43189</v>
      </c>
      <c r="F18" s="68" t="s">
        <v>836</v>
      </c>
      <c r="G18" s="67">
        <v>517</v>
      </c>
      <c r="H18" s="65">
        <v>20</v>
      </c>
      <c r="I18" s="64" t="str">
        <f>CONCATENATE(report!B78," ",report!B80," ",report!B81,"                        ",report!B86,"                             ",report!B91," ",report!B92," ",report!B93," ",report!B95," ",report!B98,"               ",report!B99," ",report!B100," ",report!B101,"                         ",report!B106," ",report!B108,"                              ",report!B111," ",report!B117," ",report!B119," ",report!B126," ",report!B133,"                            ",report!B169)</f>
        <v>Живина Анастасия Александровна Журавель Оксана Игоревна Журавлев Егор Игоревич                        Ивашко Дарья Павловна                             Казанков Кирилл Александрович Калитвинов Алексей Анатольевич Калюжный Олег Григорьевич Карпова Анна Владимировна Козлова Алёна Алексеевна               Колбун Андрей Алексеевич Колчина Ксения Николаевна Коростей Екатерина Андреевна                         Круглова Жанна Станиславовна Кудрявцев Владислав Владимирович                              Курбанов Максуд Шарифович Лосев Сергей Леонидович Лушникова Варвара Алексеевна Матюшенков Роман Юрьевич Молибога Полина Олеговна                            Рудой Николай Игоревич</v>
      </c>
    </row>
    <row r="19" spans="1:9" s="51" customFormat="1" ht="346.5" customHeight="1" x14ac:dyDescent="0.25">
      <c r="A19" s="63"/>
      <c r="B19" s="65" t="s">
        <v>801</v>
      </c>
      <c r="C19" s="65" t="s">
        <v>818</v>
      </c>
      <c r="D19" s="65" t="s">
        <v>833</v>
      </c>
      <c r="E19" s="66">
        <v>43189</v>
      </c>
      <c r="F19" s="68" t="s">
        <v>836</v>
      </c>
      <c r="G19" s="67">
        <v>511</v>
      </c>
      <c r="H19" s="65">
        <v>20</v>
      </c>
      <c r="I19" s="64" t="str">
        <f>CONCATENATE(report!B35," ",report!B157,"                ",report!B158," ",report!B160," ",report!B166," ",report!B168," ",report!B177," ",report!B186," ",report!B190,"                                             ",report!B193,"                                                                             ",report!B200,"             ",report!B206," ",report!B210," ",report!B212," ",report!B213," ",report!B223," ",report!B226,"                                     ",report!B228," ",report!B233," ",report!B250," ",report!B104,)</f>
        <v>Богуцкий Евгений Олегович Попович Дарья Алексеевна                Потина Диана Николаевна Прокашева Валерия Андреевна Рашидов Аминджон Равшанович Рожков Никита Романович Санников Алексей Геннадьевич Сметанина Евгения Александровна Степаненков Александр Андреевич                                             Султанова Тахминахон Алишер кизи                                                                             Ткач Дарья Сергеевна             Файзуллина Ирина Марселевна Фролов Артем Витальевич Хабарова Валерия Андреевна Хабибрахманова Диана Фавилевна Чуприн Денис Владимирович Шакирова Рада-Екатерина Ильгамовна                                     Шаталов Семён Александрович Шигарова Екатерина Алексеевна Грудкова Дарья Андреевна Косцинич Богдан Сергеевич</v>
      </c>
    </row>
    <row r="20" spans="1:9" s="51" customFormat="1" ht="171.75" customHeight="1" x14ac:dyDescent="0.25">
      <c r="A20" s="63"/>
      <c r="B20" s="65" t="s">
        <v>804</v>
      </c>
      <c r="C20" s="65" t="s">
        <v>812</v>
      </c>
      <c r="D20" s="65" t="s">
        <v>832</v>
      </c>
      <c r="E20" s="66">
        <v>43189</v>
      </c>
      <c r="F20" s="68" t="s">
        <v>836</v>
      </c>
      <c r="G20" s="67">
        <v>537</v>
      </c>
      <c r="H20" s="65">
        <v>10</v>
      </c>
      <c r="I20" s="64" t="str">
        <f>CONCATENATE(report!B109,"                                           ",report!B114," ",report!B120," ",report!B122,"                      ",report!B139," ",report!B140," ",report!B149," ",report!B163," ",report!B181," ",report!B201)</f>
        <v>Кулаковский Владислав Вячеславович                                           Ларионова Екатерина Андреевна Лымищенко Валерия Дмитриевна Малина Татьяна Андреевна                      Мусатов Георгий Александрович Мусатова Олеся Анатольевна Патрина Анастасия Андреевна Проскурина Вероника Николаевна Сидорова Елизавета Андреевна Торшин Антон Алексеевич</v>
      </c>
    </row>
    <row r="21" spans="1:9" s="51" customFormat="1" ht="196.5" customHeight="1" x14ac:dyDescent="0.25">
      <c r="A21" s="63"/>
      <c r="B21" s="65" t="s">
        <v>802</v>
      </c>
      <c r="C21" s="65" t="s">
        <v>812</v>
      </c>
      <c r="D21" s="65" t="s">
        <v>832</v>
      </c>
      <c r="E21" s="66">
        <v>43189</v>
      </c>
      <c r="F21" s="68" t="s">
        <v>839</v>
      </c>
      <c r="G21" s="67">
        <v>537</v>
      </c>
      <c r="H21" s="65">
        <v>12</v>
      </c>
      <c r="I21" s="64" t="str">
        <f>CONCATENATE(,report!B13," ",report!B23,"                                ",report!B29,"                                                                                     ",report!B31,"                        ",report!B32,"                                ",report!B36,"                           ",report!B41,"                             ",report!B44,"                          ",report!B47," ",report!B54," ",report!B234," ",report!B244)</f>
        <v>Александрова Арина Евгеньевна Бевз Лада Юрьевна                                Берман Алиса Михайловна                                                                                     Блинков Иван Романович                        Блинов Антон Юрьевич                                Бочинин Илья Павлович                           Валиев Валерий Георгиевич                             Вехов Роман Андреевич                          Вълов Владимир Светломиров Гнутова Алена Владимировна Щерба Виктория Александровна Купцова Наталья Александровна</v>
      </c>
    </row>
    <row r="23" spans="1:9" x14ac:dyDescent="0.25">
      <c r="H23" s="71">
        <f>SUM(H5:H21)</f>
        <v>235</v>
      </c>
    </row>
  </sheetData>
  <autoFilter ref="A4:I21"/>
  <sortState ref="B5:I15">
    <sortCondition ref="I5"/>
  </sortState>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report</vt:lpstr>
      <vt:lpstr>Лист1</vt:lpstr>
      <vt:lpstr>Расписание</vt:lpstr>
      <vt:lpstr>Лист2</vt:lpstr>
    </vt:vector>
  </TitlesOfParts>
  <Manager/>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dc:title>
  <dc:subject/>
  <dc:creator>Unknown Creator</dc:creator>
  <cp:keywords/>
  <dc:description/>
  <cp:lastModifiedBy>Кареба Ирина Николаевна</cp:lastModifiedBy>
  <cp:lastPrinted>2018-03-15T10:42:45Z</cp:lastPrinted>
  <dcterms:created xsi:type="dcterms:W3CDTF">2017-12-07T11:55:15Z</dcterms:created>
  <dcterms:modified xsi:type="dcterms:W3CDTF">2018-03-30T06:20:24Z</dcterms:modified>
  <cp:category/>
</cp:coreProperties>
</file>