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vaza\Desktop\рабочая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12" i="1"/>
  <c r="O74" i="1"/>
  <c r="O68" i="1"/>
  <c r="O66" i="1"/>
  <c r="O24" i="1"/>
  <c r="O89" i="1"/>
  <c r="O35" i="1"/>
  <c r="O76" i="1"/>
  <c r="O44" i="1"/>
  <c r="O21" i="1"/>
  <c r="O30" i="1"/>
  <c r="O17" i="1"/>
  <c r="O75" i="1"/>
  <c r="O20" i="1"/>
  <c r="O77" i="1"/>
  <c r="O80" i="1"/>
  <c r="O25" i="1"/>
  <c r="O73" i="1"/>
  <c r="O55" i="1"/>
  <c r="O31" i="1"/>
  <c r="O60" i="1"/>
  <c r="O33" i="1"/>
  <c r="O88" i="1"/>
  <c r="O57" i="1"/>
  <c r="O47" i="1"/>
  <c r="O18" i="1"/>
  <c r="O19" i="1"/>
  <c r="O13" i="1"/>
  <c r="O79" i="1"/>
  <c r="O42" i="1"/>
  <c r="O38" i="1"/>
  <c r="O22" i="1"/>
  <c r="O84" i="1"/>
  <c r="O61" i="1"/>
  <c r="O67" i="1"/>
  <c r="O78" i="1"/>
  <c r="O26" i="1"/>
  <c r="O12" i="1"/>
  <c r="O16" i="1"/>
  <c r="O81" i="1"/>
  <c r="O29" i="1"/>
  <c r="O87" i="1"/>
  <c r="O28" i="1"/>
  <c r="O90" i="1"/>
  <c r="O59" i="1"/>
  <c r="O56" i="1"/>
  <c r="O34" i="1"/>
  <c r="O49" i="1"/>
  <c r="O43" i="1"/>
  <c r="O58" i="1"/>
  <c r="O72" i="1"/>
  <c r="O69" i="1"/>
  <c r="O52" i="1"/>
  <c r="O15" i="1"/>
  <c r="O14" i="1"/>
  <c r="O71" i="1"/>
  <c r="O51" i="1"/>
  <c r="O64" i="1"/>
  <c r="O50" i="1"/>
  <c r="O27" i="1"/>
  <c r="O63" i="1"/>
  <c r="O54" i="1"/>
  <c r="O45" i="1"/>
  <c r="O46" i="1"/>
  <c r="O39" i="1"/>
  <c r="O86" i="1"/>
  <c r="O65" i="1"/>
  <c r="O41" i="1"/>
  <c r="O48" i="1"/>
  <c r="O37" i="1"/>
  <c r="O85" i="1"/>
  <c r="O82" i="1"/>
  <c r="O36" i="1"/>
  <c r="O70" i="1"/>
  <c r="O53" i="1"/>
  <c r="O62" i="1"/>
  <c r="O32" i="1"/>
  <c r="O83" i="1"/>
  <c r="O23" i="1"/>
  <c r="N74" i="1"/>
  <c r="N68" i="1"/>
  <c r="N66" i="1"/>
  <c r="N24" i="1"/>
  <c r="N89" i="1"/>
  <c r="N35" i="1"/>
  <c r="N76" i="1"/>
  <c r="N44" i="1"/>
  <c r="N21" i="1"/>
  <c r="N30" i="1"/>
  <c r="N17" i="1"/>
  <c r="N75" i="1"/>
  <c r="N20" i="1"/>
  <c r="N77" i="1"/>
  <c r="N80" i="1"/>
  <c r="N25" i="1"/>
  <c r="N73" i="1"/>
  <c r="N55" i="1"/>
  <c r="N31" i="1"/>
  <c r="N60" i="1"/>
  <c r="N33" i="1"/>
  <c r="N88" i="1"/>
  <c r="N57" i="1"/>
  <c r="N47" i="1"/>
  <c r="N18" i="1"/>
  <c r="N19" i="1"/>
  <c r="N13" i="1"/>
  <c r="N79" i="1"/>
  <c r="N42" i="1"/>
  <c r="N38" i="1"/>
  <c r="N22" i="1"/>
  <c r="N84" i="1"/>
  <c r="N61" i="1"/>
  <c r="N67" i="1"/>
  <c r="N78" i="1"/>
  <c r="N26" i="1"/>
  <c r="N12" i="1"/>
  <c r="N16" i="1"/>
  <c r="N81" i="1"/>
  <c r="N29" i="1"/>
  <c r="N87" i="1"/>
  <c r="N28" i="1"/>
  <c r="N90" i="1"/>
  <c r="N59" i="1"/>
  <c r="N56" i="1"/>
  <c r="N34" i="1"/>
  <c r="N49" i="1"/>
  <c r="N43" i="1"/>
  <c r="N58" i="1"/>
  <c r="N72" i="1"/>
  <c r="N69" i="1"/>
  <c r="N52" i="1"/>
  <c r="N15" i="1"/>
  <c r="N14" i="1"/>
  <c r="N71" i="1"/>
  <c r="N51" i="1"/>
  <c r="N64" i="1"/>
  <c r="N50" i="1"/>
  <c r="N27" i="1"/>
  <c r="N63" i="1"/>
  <c r="N54" i="1"/>
  <c r="N45" i="1"/>
  <c r="N46" i="1"/>
  <c r="N39" i="1"/>
  <c r="N86" i="1"/>
  <c r="N65" i="1"/>
  <c r="N41" i="1"/>
  <c r="N48" i="1"/>
  <c r="N37" i="1"/>
  <c r="N85" i="1"/>
  <c r="N82" i="1"/>
  <c r="N36" i="1"/>
  <c r="N70" i="1"/>
  <c r="N53" i="1"/>
  <c r="N62" i="1"/>
  <c r="N32" i="1"/>
  <c r="N83" i="1"/>
  <c r="N23" i="1"/>
  <c r="O40" i="1"/>
  <c r="N40" i="1"/>
  <c r="I74" i="1"/>
  <c r="K74" i="1" s="1"/>
  <c r="I68" i="1"/>
  <c r="K68" i="1" s="1"/>
  <c r="I66" i="1"/>
  <c r="K66" i="1" s="1"/>
  <c r="I24" i="1"/>
  <c r="K24" i="1" s="1"/>
  <c r="I89" i="1"/>
  <c r="K89" i="1" s="1"/>
  <c r="I35" i="1"/>
  <c r="K35" i="1" s="1"/>
  <c r="I76" i="1"/>
  <c r="K76" i="1" s="1"/>
  <c r="I44" i="1"/>
  <c r="K44" i="1" s="1"/>
  <c r="I21" i="1"/>
  <c r="K21" i="1" s="1"/>
  <c r="I30" i="1"/>
  <c r="K30" i="1" s="1"/>
  <c r="I17" i="1"/>
  <c r="K17" i="1" s="1"/>
  <c r="I75" i="1"/>
  <c r="K75" i="1" s="1"/>
  <c r="I20" i="1"/>
  <c r="K20" i="1" s="1"/>
  <c r="I77" i="1"/>
  <c r="K77" i="1" s="1"/>
  <c r="I80" i="1"/>
  <c r="K80" i="1" s="1"/>
  <c r="I25" i="1"/>
  <c r="K25" i="1" s="1"/>
  <c r="I73" i="1"/>
  <c r="K73" i="1" s="1"/>
  <c r="I55" i="1"/>
  <c r="K55" i="1" s="1"/>
  <c r="I31" i="1"/>
  <c r="K31" i="1" s="1"/>
  <c r="I60" i="1"/>
  <c r="K60" i="1" s="1"/>
  <c r="I33" i="1"/>
  <c r="K33" i="1" s="1"/>
  <c r="I88" i="1"/>
  <c r="K88" i="1" s="1"/>
  <c r="I57" i="1"/>
  <c r="K57" i="1" s="1"/>
  <c r="I47" i="1"/>
  <c r="K47" i="1" s="1"/>
  <c r="I18" i="1"/>
  <c r="K18" i="1" s="1"/>
  <c r="I19" i="1"/>
  <c r="K19" i="1" s="1"/>
  <c r="I13" i="1"/>
  <c r="K13" i="1" s="1"/>
  <c r="I79" i="1"/>
  <c r="K79" i="1" s="1"/>
  <c r="I42" i="1"/>
  <c r="K42" i="1" s="1"/>
  <c r="I38" i="1"/>
  <c r="K38" i="1" s="1"/>
  <c r="I22" i="1"/>
  <c r="K22" i="1" s="1"/>
  <c r="I84" i="1"/>
  <c r="K84" i="1" s="1"/>
  <c r="I61" i="1"/>
  <c r="K61" i="1" s="1"/>
  <c r="I67" i="1"/>
  <c r="K67" i="1" s="1"/>
  <c r="I78" i="1"/>
  <c r="K78" i="1" s="1"/>
  <c r="I26" i="1"/>
  <c r="K26" i="1" s="1"/>
  <c r="I12" i="1"/>
  <c r="K12" i="1" s="1"/>
  <c r="I16" i="1"/>
  <c r="K16" i="1" s="1"/>
  <c r="I81" i="1"/>
  <c r="K81" i="1" s="1"/>
  <c r="I29" i="1"/>
  <c r="K29" i="1" s="1"/>
  <c r="I87" i="1"/>
  <c r="K87" i="1" s="1"/>
  <c r="I28" i="1"/>
  <c r="K28" i="1" s="1"/>
  <c r="I90" i="1"/>
  <c r="K90" i="1" s="1"/>
  <c r="I59" i="1"/>
  <c r="K59" i="1" s="1"/>
  <c r="I56" i="1"/>
  <c r="K56" i="1" s="1"/>
  <c r="I34" i="1"/>
  <c r="K34" i="1" s="1"/>
  <c r="I49" i="1"/>
  <c r="K49" i="1" s="1"/>
  <c r="I43" i="1"/>
  <c r="K43" i="1" s="1"/>
  <c r="I58" i="1"/>
  <c r="K58" i="1" s="1"/>
  <c r="I72" i="1"/>
  <c r="K72" i="1" s="1"/>
  <c r="I69" i="1"/>
  <c r="K69" i="1" s="1"/>
  <c r="I52" i="1"/>
  <c r="K52" i="1" s="1"/>
  <c r="I15" i="1"/>
  <c r="K15" i="1" s="1"/>
  <c r="I14" i="1"/>
  <c r="K14" i="1" s="1"/>
  <c r="I71" i="1"/>
  <c r="K71" i="1" s="1"/>
  <c r="I51" i="1"/>
  <c r="K51" i="1" s="1"/>
  <c r="I64" i="1"/>
  <c r="K64" i="1" s="1"/>
  <c r="I50" i="1"/>
  <c r="K50" i="1" s="1"/>
  <c r="I27" i="1"/>
  <c r="K27" i="1" s="1"/>
  <c r="I63" i="1"/>
  <c r="K63" i="1" s="1"/>
  <c r="I54" i="1"/>
  <c r="K54" i="1" s="1"/>
  <c r="I45" i="1"/>
  <c r="K45" i="1" s="1"/>
  <c r="I46" i="1"/>
  <c r="K46" i="1" s="1"/>
  <c r="I39" i="1"/>
  <c r="K39" i="1" s="1"/>
  <c r="I86" i="1"/>
  <c r="K86" i="1" s="1"/>
  <c r="I65" i="1"/>
  <c r="K65" i="1" s="1"/>
  <c r="I41" i="1"/>
  <c r="K41" i="1" s="1"/>
  <c r="I48" i="1"/>
  <c r="K48" i="1" s="1"/>
  <c r="I37" i="1"/>
  <c r="K37" i="1" s="1"/>
  <c r="I85" i="1"/>
  <c r="K85" i="1" s="1"/>
  <c r="I82" i="1"/>
  <c r="K82" i="1" s="1"/>
  <c r="I36" i="1"/>
  <c r="K36" i="1" s="1"/>
  <c r="I70" i="1"/>
  <c r="K70" i="1" s="1"/>
  <c r="I53" i="1"/>
  <c r="K53" i="1" s="1"/>
  <c r="I62" i="1"/>
  <c r="K62" i="1" s="1"/>
  <c r="I32" i="1"/>
  <c r="K32" i="1" s="1"/>
  <c r="I83" i="1"/>
  <c r="K83" i="1" s="1"/>
  <c r="I23" i="1"/>
  <c r="K23" i="1" s="1"/>
  <c r="I40" i="1"/>
  <c r="K40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3" i="2"/>
</calcChain>
</file>

<file path=xl/sharedStrings.xml><?xml version="1.0" encoding="utf-8"?>
<sst xmlns="http://schemas.openxmlformats.org/spreadsheetml/2006/main" count="8375" uniqueCount="303">
  <si>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</si>
  <si>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</si>
  <si>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</si>
  <si>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</si>
  <si>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</si>
  <si>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</si>
  <si>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</si>
  <si>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</si>
  <si>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</si>
  <si>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</si>
  <si>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</si>
  <si>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</si>
  <si>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</si>
  <si>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</si>
  <si>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</si>
  <si>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</si>
  <si>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</si>
  <si>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</si>
  <si>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</si>
  <si>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</si>
  <si>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</si>
  <si>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</si>
  <si>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</si>
  <si>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</si>
  <si>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</si>
  <si>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</si>
  <si>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</si>
  <si>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</si>
  <si>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</si>
  <si>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</si>
  <si>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</si>
  <si>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</si>
  <si>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</si>
  <si>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</si>
  <si>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</si>
  <si>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</si>
  <si>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</si>
  <si>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Алексеева Ольга Сергеевна</t>
  </si>
  <si>
    <t>Аничкова Дарья Александровна</t>
  </si>
  <si>
    <t>Анкушев Владислав Вадимович</t>
  </si>
  <si>
    <t>Антонов Артем Геннадьевич</t>
  </si>
  <si>
    <t>Артамасова Анастасия Сергеевна</t>
  </si>
  <si>
    <t>Багаева Лионелла Алексеевна</t>
  </si>
  <si>
    <t>Богатырева Наталья Игоревна</t>
  </si>
  <si>
    <t>Висуги Эллина Вадимовна</t>
  </si>
  <si>
    <t>Воробьева Софья Алексеевна</t>
  </si>
  <si>
    <t>Гаврилина Алена Эдуардовна</t>
  </si>
  <si>
    <t>Галушкина Мария Сергеевна</t>
  </si>
  <si>
    <t>Глебко Надежда Романовна</t>
  </si>
  <si>
    <t>Грачева Анна Сергеевна</t>
  </si>
  <si>
    <t>Грибкова Ольга Алексеевна</t>
  </si>
  <si>
    <t>Гульматов Бежан Хуршедович</t>
  </si>
  <si>
    <t>Гусев Павел Владимирович</t>
  </si>
  <si>
    <t>Гусева Виктория Владиславовна</t>
  </si>
  <si>
    <t>Гусейнова Нилуфар Фамиль кызы</t>
  </si>
  <si>
    <t>Дехканова Шадэ Умеджоновна</t>
  </si>
  <si>
    <t>Дружинина Александра Егоровна</t>
  </si>
  <si>
    <t>Ермаков Дмитрий Александрович</t>
  </si>
  <si>
    <t>Ефимова Ксения Александровна</t>
  </si>
  <si>
    <t>Жабинский Александр Сергеевич</t>
  </si>
  <si>
    <t>Жердева Мария Петровна</t>
  </si>
  <si>
    <t>Земская Евгения Сергеевна</t>
  </si>
  <si>
    <t>Иванина Екатерина Олеговна</t>
  </si>
  <si>
    <t>Иванов Александр Александрович</t>
  </si>
  <si>
    <t>Иванова Полина Ивановна</t>
  </si>
  <si>
    <t>Калатова Гулмайрам</t>
  </si>
  <si>
    <t>Карпухина Дарья Дмитриевна</t>
  </si>
  <si>
    <t>Каспаринская Мария Феликсовна</t>
  </si>
  <si>
    <t>Качанова Полина Андреевна</t>
  </si>
  <si>
    <t>Ким Алина Владиславовна</t>
  </si>
  <si>
    <t>Клепицкий Сергей Игоревич</t>
  </si>
  <si>
    <t>Красноярская Анастасия Яновна</t>
  </si>
  <si>
    <t>Кузнецов Антон Денисович</t>
  </si>
  <si>
    <t>Кузнецова Елизавета Владимировна</t>
  </si>
  <si>
    <t>Кузьмина Алиса Андреевна</t>
  </si>
  <si>
    <t>Куляпина Алёна Максимовна</t>
  </si>
  <si>
    <t>Курбанова Каримат Шамилевна</t>
  </si>
  <si>
    <t>Ленчукова Елена Станиславовна</t>
  </si>
  <si>
    <t>Лукен Ксения</t>
  </si>
  <si>
    <t>Любкина Анна Сергеевна</t>
  </si>
  <si>
    <t>Маштаков Виктор Алексеевич</t>
  </si>
  <si>
    <t>Минаева Мария Дмитриевна</t>
  </si>
  <si>
    <t>Морозова Мария Дмитриевна</t>
  </si>
  <si>
    <t>Муминова Азхария Мухамадовна</t>
  </si>
  <si>
    <t>Мурзякова Надежда Алексеевна</t>
  </si>
  <si>
    <t>Наджафова Екатерина Дмитриевна</t>
  </si>
  <si>
    <t>Назина Екатерина Дмитриевна</t>
  </si>
  <si>
    <t>Ниделько Анна Сергеевна</t>
  </si>
  <si>
    <t>Осецкая Александра Константиновна</t>
  </si>
  <si>
    <t>Парамонова Анастасия Сергеевна</t>
  </si>
  <si>
    <t>Романова Марина Олеговна</t>
  </si>
  <si>
    <t>Рубцова Ольга Сергеевна</t>
  </si>
  <si>
    <t>Румянцева Екатерина Вадимовна</t>
  </si>
  <si>
    <t>Рыбакова Ирина Дмитриевна</t>
  </si>
  <si>
    <t>Саенко Наталья Алексеевна</t>
  </si>
  <si>
    <t>Самоукина Анастасия Александровна</t>
  </si>
  <si>
    <t>Саттарова Флера Айратовна</t>
  </si>
  <si>
    <t>Сорокина Анастасия Романовна</t>
  </si>
  <si>
    <t>Степанищева Любовь Валерьевна</t>
  </si>
  <si>
    <t>Стерник Ольга Сергеевна</t>
  </si>
  <si>
    <t>Сурдейкин Егор Сергеевич</t>
  </si>
  <si>
    <t>Суханова Кристина Игоревна</t>
  </si>
  <si>
    <t>Сырбу Дианна</t>
  </si>
  <si>
    <t>Талбот Мери Мартиновна</t>
  </si>
  <si>
    <t>Тарасенкова Полина Александровна</t>
  </si>
  <si>
    <t>Тарасова Елена Олеговна</t>
  </si>
  <si>
    <t>Тополева Екатерина Александровна</t>
  </si>
  <si>
    <t>Тремасова Кристина Ивановна</t>
  </si>
  <si>
    <t>Усманова Галия Рашидовна</t>
  </si>
  <si>
    <t>Феоктистова Анна Андреевна</t>
  </si>
  <si>
    <t>Шабаршин Михаил Алексеевич</t>
  </si>
  <si>
    <t>Шестакова Екатерина Александровна</t>
  </si>
  <si>
    <t>Широких Антонина Игоревна</t>
  </si>
  <si>
    <t>Шляхова Анастасия Андреевна</t>
  </si>
  <si>
    <t>Яковлева Ольга Борисовна</t>
  </si>
  <si>
    <t>Янченко Александра Андреевна</t>
  </si>
  <si>
    <t>БПС161</t>
  </si>
  <si>
    <t>М161БПСХЛ076</t>
  </si>
  <si>
    <t>Английский язык</t>
  </si>
  <si>
    <t>Экзамен</t>
  </si>
  <si>
    <t>2017/2018 учебный год 3 модуль</t>
  </si>
  <si>
    <t>stFacultative</t>
  </si>
  <si>
    <t>Психология</t>
  </si>
  <si>
    <t>М161БПСХЛ016</t>
  </si>
  <si>
    <t>БПС162</t>
  </si>
  <si>
    <t>М161БПСХЛ077</t>
  </si>
  <si>
    <t>М161БПСХЛ085</t>
  </si>
  <si>
    <t>М161БПСХЛ090</t>
  </si>
  <si>
    <t>М161БПСХЛ086</t>
  </si>
  <si>
    <t>М161БПСХЛ094</t>
  </si>
  <si>
    <t>М161БПСХЛ044</t>
  </si>
  <si>
    <t>БПС163</t>
  </si>
  <si>
    <t>М161БПСХЛ024</t>
  </si>
  <si>
    <t>М161БПСХЛ057</t>
  </si>
  <si>
    <t>М161БПСХЛ046</t>
  </si>
  <si>
    <t>М161БПСХЛ010</t>
  </si>
  <si>
    <t>М161БПСХЛ011</t>
  </si>
  <si>
    <t>М161БПСХЛ071</t>
  </si>
  <si>
    <t>М161БПСХЛ014</t>
  </si>
  <si>
    <t>М161БПСХЛ054</t>
  </si>
  <si>
    <t>М161БПСХЛ009</t>
  </si>
  <si>
    <t>М161БПСХЛ082</t>
  </si>
  <si>
    <t>М161БПСХЛ081</t>
  </si>
  <si>
    <t>М161БПСХЛ074</t>
  </si>
  <si>
    <t>М161БПСХЛ070</t>
  </si>
  <si>
    <t>М161БПСХЛ056</t>
  </si>
  <si>
    <t>М161БПСХЛ045</t>
  </si>
  <si>
    <t>М161БПСХЛ063</t>
  </si>
  <si>
    <t>М161БПСХЛ029</t>
  </si>
  <si>
    <t>М161БПСХЛ051</t>
  </si>
  <si>
    <t>М161БПСХЛ039</t>
  </si>
  <si>
    <t>М161БПСХЛ036</t>
  </si>
  <si>
    <t>М161БПСХЛ003</t>
  </si>
  <si>
    <t>М161БПСХЛ018</t>
  </si>
  <si>
    <t>М161БПСХЛ041</t>
  </si>
  <si>
    <t>М161БПСХЛ043</t>
  </si>
  <si>
    <t>М161БПСХЛ026</t>
  </si>
  <si>
    <t>М161БПСХЛ022</t>
  </si>
  <si>
    <t>М161БПСХЛ031</t>
  </si>
  <si>
    <t>М161БПСХЛ019</t>
  </si>
  <si>
    <t>М161БПСХЛ037</t>
  </si>
  <si>
    <t>М161БПСХЛ030</t>
  </si>
  <si>
    <t>М161БПСХЛ059</t>
  </si>
  <si>
    <t>М161БПСХЛ015</t>
  </si>
  <si>
    <t>М161БПСХЛ004</t>
  </si>
  <si>
    <t>М161БПСХЛ023</t>
  </si>
  <si>
    <t>М161БПСХЛ050</t>
  </si>
  <si>
    <t>М161БПСХЛ060</t>
  </si>
  <si>
    <t>М161БПСХЛ066</t>
  </si>
  <si>
    <t>М161БПСХЛ034</t>
  </si>
  <si>
    <t>М161БПСХЛ053</t>
  </si>
  <si>
    <t>М161БПСХЛ008</t>
  </si>
  <si>
    <t>М161БПСХЛ025</t>
  </si>
  <si>
    <t>М161БПСХЛ032</t>
  </si>
  <si>
    <t>М161БПСХЛ001</t>
  </si>
  <si>
    <t>М161БПСХЛ073</t>
  </si>
  <si>
    <t>М161БПСХЛ052</t>
  </si>
  <si>
    <t>М161БПСХЛ021</t>
  </si>
  <si>
    <t>М161БПСХЛ020</t>
  </si>
  <si>
    <t>М161БПСХЛ033</t>
  </si>
  <si>
    <t>М161БПСХЛ061</t>
  </si>
  <si>
    <t>М161БПСХЛ065</t>
  </si>
  <si>
    <t>М161БПСХЛ068</t>
  </si>
  <si>
    <t>М161БПСХЛ048</t>
  </si>
  <si>
    <t>М161БПСХЛ079</t>
  </si>
  <si>
    <t>Введение в нейроэкономику: Как мозг принимает решения</t>
  </si>
  <si>
    <t>stCommon</t>
  </si>
  <si>
    <t>Введение в программирование с MATLAB</t>
  </si>
  <si>
    <t>М161БПСХЛ013</t>
  </si>
  <si>
    <t>М161БПСХЛ017</t>
  </si>
  <si>
    <t>М161БПСХЛ058</t>
  </si>
  <si>
    <t>М161БПСХЛ062</t>
  </si>
  <si>
    <t>Введение в теориию игр</t>
  </si>
  <si>
    <t>М161БПСХЛ002</t>
  </si>
  <si>
    <t>М161БПСХЛ006</t>
  </si>
  <si>
    <t>М161БПСХЛ055</t>
  </si>
  <si>
    <t>М161БПСХЛ027</t>
  </si>
  <si>
    <t>М161БПСХЛ096</t>
  </si>
  <si>
    <t>М161БПСХЛ088</t>
  </si>
  <si>
    <t>М161БПСХЛ084</t>
  </si>
  <si>
    <t>М161БПСХЛ075</t>
  </si>
  <si>
    <t>Введение в теорию коммуникации</t>
  </si>
  <si>
    <t>М161БПСХЛ064</t>
  </si>
  <si>
    <t>М161БПСХЛ080</t>
  </si>
  <si>
    <t>М161БПСХЛ098</t>
  </si>
  <si>
    <t>М161БПСХЛ069</t>
  </si>
  <si>
    <t>Научно-исследовательский семинар</t>
  </si>
  <si>
    <t>Научно-исследовательский семинар: Организация проведения психологического исследования</t>
  </si>
  <si>
    <t>stChoosen</t>
  </si>
  <si>
    <t>ikPlanned</t>
  </si>
  <si>
    <t>М161БПСХЛ072</t>
  </si>
  <si>
    <t>Научно-исследовательский семинар: Правовые и этические основы психологической практики</t>
  </si>
  <si>
    <t>М161БПСХЛ005</t>
  </si>
  <si>
    <t>Политическая психология</t>
  </si>
  <si>
    <t>Программирование в R</t>
  </si>
  <si>
    <t>Проект Лингвокультурный анализ рассказов о жизни в контексте языкового разнообразия Москвы</t>
  </si>
  <si>
    <t>Психологический практикум. Наблюдение. Анатомия</t>
  </si>
  <si>
    <t>Экспериментальная психология</t>
  </si>
  <si>
    <t>Этика публичной жизни: должное и реальность</t>
  </si>
  <si>
    <t>Этикет. Деловое общение, корреспонденция, поведение в профессиональной карьере</t>
  </si>
  <si>
    <t>Анализ аудитории</t>
  </si>
  <si>
    <t>2017/2018 учебный год 4 модуль</t>
  </si>
  <si>
    <t>Аудиовизуальные коммуникации: история и современность</t>
  </si>
  <si>
    <t>Визуальная культура</t>
  </si>
  <si>
    <t>Возрастная психология. Методы возрастной психологии</t>
  </si>
  <si>
    <t>Вычислимость и сложность</t>
  </si>
  <si>
    <t>Деловая (конкурентная) разведка. Защита бизнеса от угроз в области экономики и финансов</t>
  </si>
  <si>
    <t>Европа столиц: искусство Нового времени</t>
  </si>
  <si>
    <t>История политической философии Нового и Новейшего времени (ХVIII-ХХ века)</t>
  </si>
  <si>
    <t>Клиническая психология</t>
  </si>
  <si>
    <t>Клиническая психология. Методы нейропсихологического и патопсихологического исследования</t>
  </si>
  <si>
    <t>Когнитивная психология</t>
  </si>
  <si>
    <t>ikRepeat</t>
  </si>
  <si>
    <t>Критическое мышление</t>
  </si>
  <si>
    <t>Курсовые работы</t>
  </si>
  <si>
    <t>Макроэкономика</t>
  </si>
  <si>
    <t>Маркетинг</t>
  </si>
  <si>
    <t>Международные экономические отношения</t>
  </si>
  <si>
    <t>Мир современной политики: институты и процессы</t>
  </si>
  <si>
    <t>Мораль повседневности</t>
  </si>
  <si>
    <t>Независимый экзамен по английскому языку</t>
  </si>
  <si>
    <t>ikPassed</t>
  </si>
  <si>
    <t>Нейропакеты</t>
  </si>
  <si>
    <t>Права человека в незападных социумах</t>
  </si>
  <si>
    <t>Право собственности и имущество компании</t>
  </si>
  <si>
    <t>Практическая философия: что и как определяет человеческие поступки?</t>
  </si>
  <si>
    <t>Проект Адаптация к информационной перегрузке: практики использования медиа и форматы медиа-контента</t>
  </si>
  <si>
    <t>Проект Информационная перегрузка врачей в современной России: факторы, угрозы, стратегии адаптации и пути снижения</t>
  </si>
  <si>
    <t>Проект Кодирование публикаций СМИ</t>
  </si>
  <si>
    <t>Проект Ментальное районирование центра города Москвы</t>
  </si>
  <si>
    <t>Проект Проведение экспериментов в области психофизиологии</t>
  </si>
  <si>
    <t>Проект Создание научно-популярных роликов о психологии</t>
  </si>
  <si>
    <t>Психология жизненной среды</t>
  </si>
  <si>
    <t>Психология развития</t>
  </si>
  <si>
    <t>Публичное право</t>
  </si>
  <si>
    <t>Регрессионный анализ данных в SPSS</t>
  </si>
  <si>
    <t>Современные средства коммуникации и культура потребления</t>
  </si>
  <si>
    <t>Социальная психология</t>
  </si>
  <si>
    <t>Социальная психология. Навыки публичного выступления</t>
  </si>
  <si>
    <t>Сравнительный анализ и классификация данных</t>
  </si>
  <si>
    <t>Театр XX века: многоязычие режиссерских поисков</t>
  </si>
  <si>
    <t>Теория международных отношений</t>
  </si>
  <si>
    <t>Технологический маркетинг</t>
  </si>
  <si>
    <t>Технологический менеджмент</t>
  </si>
  <si>
    <t>Философия XV — XVII веков</t>
  </si>
  <si>
    <t>Экономика города и городская инфраструктура</t>
  </si>
  <si>
    <t>Элементы русской языковой картины мира</t>
  </si>
  <si>
    <t>Проект XIX Апрельская международная научная конференция по проблемам развития экономики и общества</t>
  </si>
  <si>
    <t>Зачет</t>
  </si>
  <si>
    <t>Проект Вирусные ролики, посвящённые проблеме этики научных публикаций</t>
  </si>
  <si>
    <t>Проект Дайджест психологических исследований</t>
  </si>
  <si>
    <t>Проект Информационная перегрузка: между человеком и машиной</t>
  </si>
  <si>
    <t>Проект Исследование в парадигме свободного выбора</t>
  </si>
  <si>
    <t>Проект Медиасопровождение фестиваля Telling Stories</t>
  </si>
  <si>
    <t>Проект Мониторинг стартапов</t>
  </si>
  <si>
    <t>Проект Понимание пространственных конструкций</t>
  </si>
  <si>
    <t>Проект Проведение экспериментов в области когнитивной психологии (изучение внимания, памяти и мышления)</t>
  </si>
  <si>
    <t>Физическая культура</t>
  </si>
  <si>
    <t>н/я</t>
  </si>
  <si>
    <t>нет оценки</t>
  </si>
  <si>
    <t>Да</t>
  </si>
  <si>
    <t>н/я (ув)</t>
  </si>
  <si>
    <t>+</t>
  </si>
  <si>
    <t>3 *</t>
  </si>
  <si>
    <t>2 - 3</t>
  </si>
  <si>
    <t>12 - 13</t>
  </si>
  <si>
    <t>15 - 16</t>
  </si>
  <si>
    <t>18 - 19</t>
  </si>
  <si>
    <t>27 - 29</t>
  </si>
  <si>
    <t>31 - 32</t>
  </si>
  <si>
    <t>42 - 43</t>
  </si>
  <si>
    <t>49 - 50</t>
  </si>
  <si>
    <t>51 - 52</t>
  </si>
  <si>
    <t>67 - 68</t>
  </si>
  <si>
    <t>Дата выгрузки: 06.07.2018</t>
  </si>
  <si>
    <t>Период: c 2017/2018 учебный год II семестр по 2017/2018 учебный год II семестр</t>
  </si>
  <si>
    <t>Факультет/отделение: Факультет социальных наук</t>
  </si>
  <si>
    <t>Направление подготовки: Психология</t>
  </si>
  <si>
    <t>Уровень образования, номер курса: Бакалавриат 2 курс</t>
  </si>
  <si>
    <t xml:space="preserve"> - студенты имеющие задолженности</t>
  </si>
  <si>
    <t>*</t>
  </si>
  <si>
    <t xml:space="preserve"> - изучение по ИУП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</si>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</sst>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514350</xdr:colOff>
          <xdr:row>0</xdr:row>
          <xdr:rowOff>190500</xdr:rowOff>
        </xdr:from>
        <xdr:to>
          <xdr:col>9</xdr:col>
          <xdr:colOff>495300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CL90"/>
  <sheetViews>
    <sheetView tabSelected="1" topLeftCell="A4" workbookViewId="0">
      <selection activeCell="G4" sqref="G1:G1048576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10.7109375" style="1" hidden="1" customWidth="1"/>
    <col min="8" max="11" width="10.7109375" style="13" customWidth="1"/>
    <col min="12" max="13" width="10.7109375" style="25" hidden="1" customWidth="1"/>
    <col min="14" max="14" width="10.7109375" style="25" customWidth="1"/>
    <col min="15" max="15" width="10.7109375" style="26" customWidth="1"/>
    <col min="16" max="16" width="10.7109375" style="25" customWidth="1"/>
    <col min="17" max="88" width="10.7109375" style="26" customWidth="1"/>
    <col min="89" max="89" width="10.7109375" style="26" hidden="1" customWidth="1"/>
    <col min="90" max="132" width="10.7109375" style="1" customWidth="1"/>
    <col min="133" max="16384" width="9.140625" style="1"/>
  </cols>
  <sheetData>
    <row r="1" spans="1:90" s="6" customFormat="1" ht="32.25" customHeight="1" x14ac:dyDescent="0.2">
      <c r="A1" s="27" t="s">
        <v>31</v>
      </c>
      <c r="B1" s="19"/>
      <c r="C1" s="19"/>
      <c r="D1" s="19"/>
      <c r="E1" s="19"/>
      <c r="H1" s="11"/>
      <c r="I1" s="11"/>
      <c r="J1" s="11"/>
      <c r="K1" s="11"/>
      <c r="L1" s="21"/>
      <c r="M1" s="21"/>
      <c r="N1" s="31" t="s">
        <v>24</v>
      </c>
      <c r="O1" s="31"/>
      <c r="P1" s="31"/>
      <c r="Q1" s="31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</row>
    <row r="2" spans="1:90" s="5" customFormat="1" ht="15.75" customHeight="1" x14ac:dyDescent="0.2">
      <c r="A2" s="28" t="s">
        <v>294</v>
      </c>
      <c r="B2" s="6"/>
      <c r="C2" s="6"/>
      <c r="D2" s="6"/>
      <c r="E2" s="6"/>
      <c r="F2" s="6"/>
      <c r="G2" s="6"/>
      <c r="H2" s="6"/>
      <c r="I2" s="6"/>
      <c r="J2" s="6"/>
      <c r="K2" s="12"/>
      <c r="L2" s="23"/>
      <c r="M2" s="23"/>
      <c r="N2" s="32" t="s">
        <v>23</v>
      </c>
      <c r="O2" s="32"/>
      <c r="P2" s="32"/>
      <c r="Q2" s="3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4"/>
    </row>
    <row r="3" spans="1:90" s="5" customFormat="1" ht="15.75" customHeight="1" x14ac:dyDescent="0.2">
      <c r="A3" s="28" t="s">
        <v>295</v>
      </c>
      <c r="B3" s="6"/>
      <c r="C3" s="6"/>
      <c r="D3" s="6"/>
      <c r="E3" s="6"/>
      <c r="F3" s="6"/>
      <c r="G3" s="6"/>
      <c r="H3" s="6"/>
      <c r="I3" s="6"/>
      <c r="J3" s="6"/>
      <c r="K3" s="12"/>
      <c r="L3" s="23"/>
      <c r="M3" s="23"/>
      <c r="N3" s="32"/>
      <c r="O3" s="32"/>
      <c r="P3" s="32"/>
      <c r="Q3" s="3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4"/>
    </row>
    <row r="4" spans="1:90" s="5" customFormat="1" ht="15.75" customHeight="1" x14ac:dyDescent="0.2">
      <c r="A4" s="28" t="s">
        <v>296</v>
      </c>
      <c r="B4" s="6"/>
      <c r="C4" s="6"/>
      <c r="D4" s="6"/>
      <c r="E4" s="6"/>
      <c r="F4" s="6"/>
      <c r="G4" s="6"/>
      <c r="H4" s="6"/>
      <c r="I4" s="6"/>
      <c r="J4" s="6"/>
      <c r="K4" s="12"/>
      <c r="L4" s="23"/>
      <c r="M4" s="23"/>
      <c r="N4" s="23"/>
      <c r="O4" s="24"/>
      <c r="P4" s="23"/>
      <c r="Q4" s="24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4"/>
    </row>
    <row r="5" spans="1:90" s="5" customFormat="1" ht="15.75" customHeight="1" x14ac:dyDescent="0.2">
      <c r="A5" s="28" t="s">
        <v>297</v>
      </c>
      <c r="B5" s="6"/>
      <c r="C5" s="6"/>
      <c r="D5" s="6"/>
      <c r="E5" s="6"/>
      <c r="F5" s="6"/>
      <c r="G5" s="6"/>
      <c r="H5" s="6"/>
      <c r="I5" s="6"/>
      <c r="J5" s="6"/>
      <c r="K5" s="12"/>
      <c r="L5" s="23"/>
      <c r="M5" s="23"/>
      <c r="N5" s="23"/>
      <c r="O5" s="24"/>
      <c r="P5" s="23"/>
      <c r="Q5" s="2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4"/>
    </row>
    <row r="6" spans="1:90" s="5" customFormat="1" ht="15.75" customHeight="1" x14ac:dyDescent="0.2">
      <c r="A6" s="28" t="s">
        <v>298</v>
      </c>
      <c r="B6" s="8"/>
      <c r="C6" s="4"/>
      <c r="D6" s="4"/>
      <c r="E6" s="4"/>
      <c r="F6" s="4"/>
      <c r="H6" s="12"/>
      <c r="I6" s="12"/>
      <c r="J6" s="12"/>
      <c r="K6" s="12"/>
      <c r="L6" s="23"/>
      <c r="M6" s="23"/>
      <c r="N6" s="23"/>
      <c r="O6" s="24"/>
      <c r="P6" s="23"/>
      <c r="Q6" s="24"/>
      <c r="R6" s="55"/>
      <c r="S6" s="24" t="s">
        <v>299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</row>
    <row r="7" spans="1:90" s="5" customFormat="1" ht="15.75" customHeight="1" x14ac:dyDescent="0.2">
      <c r="A7" s="18"/>
      <c r="B7" s="8"/>
      <c r="H7" s="12"/>
      <c r="I7" s="12"/>
      <c r="J7" s="12"/>
      <c r="K7" s="12"/>
      <c r="L7" s="23"/>
      <c r="M7" s="23"/>
      <c r="N7" s="23"/>
      <c r="O7" s="24"/>
      <c r="P7" s="23"/>
      <c r="Q7" s="24"/>
      <c r="R7" s="56" t="s">
        <v>300</v>
      </c>
      <c r="S7" s="24" t="s">
        <v>301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</row>
    <row r="8" spans="1:90" s="2" customFormat="1" ht="20.25" customHeight="1" x14ac:dyDescent="0.2">
      <c r="A8" s="33" t="s">
        <v>2</v>
      </c>
      <c r="B8" s="34" t="s">
        <v>3</v>
      </c>
      <c r="C8" s="33" t="s">
        <v>0</v>
      </c>
      <c r="D8" s="33" t="s">
        <v>6</v>
      </c>
      <c r="E8" s="33" t="s">
        <v>1</v>
      </c>
      <c r="F8" s="33" t="s">
        <v>35</v>
      </c>
      <c r="H8" s="49" t="s">
        <v>18</v>
      </c>
      <c r="I8" s="49" t="s">
        <v>19</v>
      </c>
      <c r="J8" s="50" t="s">
        <v>29</v>
      </c>
      <c r="K8" s="49" t="s">
        <v>20</v>
      </c>
      <c r="L8" s="51" t="s">
        <v>25</v>
      </c>
      <c r="M8" s="51" t="s">
        <v>26</v>
      </c>
      <c r="N8" s="52" t="s">
        <v>27</v>
      </c>
      <c r="O8" s="51" t="s">
        <v>5</v>
      </c>
      <c r="P8" s="51" t="s">
        <v>21</v>
      </c>
      <c r="Q8" s="51" t="s">
        <v>22</v>
      </c>
      <c r="R8" s="35" t="s">
        <v>120</v>
      </c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5" t="s">
        <v>221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29" t="s">
        <v>30</v>
      </c>
    </row>
    <row r="9" spans="1:90" s="2" customFormat="1" ht="20.25" customHeight="1" x14ac:dyDescent="0.2">
      <c r="A9" s="33"/>
      <c r="B9" s="34"/>
      <c r="C9" s="33"/>
      <c r="D9" s="33"/>
      <c r="E9" s="33"/>
      <c r="F9" s="33"/>
      <c r="H9" s="49"/>
      <c r="I9" s="49"/>
      <c r="J9" s="50"/>
      <c r="K9" s="49"/>
      <c r="L9" s="51"/>
      <c r="M9" s="51"/>
      <c r="N9" s="52"/>
      <c r="O9" s="51"/>
      <c r="P9" s="51"/>
      <c r="Q9" s="51"/>
      <c r="R9" s="35" t="s">
        <v>119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5" t="s">
        <v>119</v>
      </c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5" t="s">
        <v>268</v>
      </c>
      <c r="CB9" s="33"/>
      <c r="CC9" s="33"/>
      <c r="CD9" s="33"/>
      <c r="CE9" s="33"/>
      <c r="CF9" s="33"/>
      <c r="CG9" s="33"/>
      <c r="CH9" s="33"/>
      <c r="CI9" s="33"/>
      <c r="CJ9" s="33"/>
      <c r="CK9" s="29"/>
    </row>
    <row r="10" spans="1:90" s="3" customFormat="1" ht="200.1" customHeight="1" x14ac:dyDescent="0.2">
      <c r="A10" s="33"/>
      <c r="B10" s="34"/>
      <c r="C10" s="33"/>
      <c r="D10" s="33"/>
      <c r="E10" s="33"/>
      <c r="F10" s="33"/>
      <c r="G10" s="20" t="s">
        <v>28</v>
      </c>
      <c r="H10" s="49"/>
      <c r="I10" s="49"/>
      <c r="J10" s="50"/>
      <c r="K10" s="49"/>
      <c r="L10" s="51"/>
      <c r="M10" s="51"/>
      <c r="N10" s="52"/>
      <c r="O10" s="51"/>
      <c r="P10" s="51"/>
      <c r="Q10" s="51"/>
      <c r="R10" s="36" t="s">
        <v>118</v>
      </c>
      <c r="S10" s="36" t="s">
        <v>185</v>
      </c>
      <c r="T10" s="36" t="s">
        <v>187</v>
      </c>
      <c r="U10" s="36" t="s">
        <v>192</v>
      </c>
      <c r="V10" s="36" t="s">
        <v>201</v>
      </c>
      <c r="W10" s="36" t="s">
        <v>206</v>
      </c>
      <c r="X10" s="36" t="s">
        <v>207</v>
      </c>
      <c r="Y10" s="36" t="s">
        <v>211</v>
      </c>
      <c r="Z10" s="36" t="s">
        <v>213</v>
      </c>
      <c r="AA10" s="36" t="s">
        <v>214</v>
      </c>
      <c r="AB10" s="36" t="s">
        <v>214</v>
      </c>
      <c r="AC10" s="36" t="s">
        <v>215</v>
      </c>
      <c r="AD10" s="36" t="s">
        <v>216</v>
      </c>
      <c r="AE10" s="36" t="s">
        <v>217</v>
      </c>
      <c r="AF10" s="36" t="s">
        <v>218</v>
      </c>
      <c r="AG10" s="36" t="s">
        <v>219</v>
      </c>
      <c r="AH10" s="36" t="s">
        <v>220</v>
      </c>
      <c r="AI10" s="36" t="s">
        <v>222</v>
      </c>
      <c r="AJ10" s="36" t="s">
        <v>223</v>
      </c>
      <c r="AK10" s="36" t="s">
        <v>224</v>
      </c>
      <c r="AL10" s="36" t="s">
        <v>225</v>
      </c>
      <c r="AM10" s="36" t="s">
        <v>226</v>
      </c>
      <c r="AN10" s="36" t="s">
        <v>227</v>
      </c>
      <c r="AO10" s="36" t="s">
        <v>228</v>
      </c>
      <c r="AP10" s="36" t="s">
        <v>229</v>
      </c>
      <c r="AQ10" s="36" t="s">
        <v>230</v>
      </c>
      <c r="AR10" s="36" t="s">
        <v>231</v>
      </c>
      <c r="AS10" s="36" t="s">
        <v>233</v>
      </c>
      <c r="AT10" s="36" t="s">
        <v>234</v>
      </c>
      <c r="AU10" s="36" t="s">
        <v>235</v>
      </c>
      <c r="AV10" s="36" t="s">
        <v>236</v>
      </c>
      <c r="AW10" s="36" t="s">
        <v>237</v>
      </c>
      <c r="AX10" s="36" t="s">
        <v>238</v>
      </c>
      <c r="AY10" s="36" t="s">
        <v>239</v>
      </c>
      <c r="AZ10" s="36" t="s">
        <v>240</v>
      </c>
      <c r="BA10" s="36" t="s">
        <v>242</v>
      </c>
      <c r="BB10" s="36" t="s">
        <v>243</v>
      </c>
      <c r="BC10" s="36" t="s">
        <v>244</v>
      </c>
      <c r="BD10" s="36" t="s">
        <v>245</v>
      </c>
      <c r="BE10" s="36" t="s">
        <v>246</v>
      </c>
      <c r="BF10" s="36" t="s">
        <v>247</v>
      </c>
      <c r="BG10" s="36" t="s">
        <v>248</v>
      </c>
      <c r="BH10" s="36" t="s">
        <v>248</v>
      </c>
      <c r="BI10" s="36" t="s">
        <v>249</v>
      </c>
      <c r="BJ10" s="36" t="s">
        <v>250</v>
      </c>
      <c r="BK10" s="36" t="s">
        <v>251</v>
      </c>
      <c r="BL10" s="36" t="s">
        <v>252</v>
      </c>
      <c r="BM10" s="36" t="s">
        <v>253</v>
      </c>
      <c r="BN10" s="36" t="s">
        <v>254</v>
      </c>
      <c r="BO10" s="36" t="s">
        <v>255</v>
      </c>
      <c r="BP10" s="36" t="s">
        <v>256</v>
      </c>
      <c r="BQ10" s="36" t="s">
        <v>257</v>
      </c>
      <c r="BR10" s="36" t="s">
        <v>258</v>
      </c>
      <c r="BS10" s="36" t="s">
        <v>259</v>
      </c>
      <c r="BT10" s="36" t="s">
        <v>260</v>
      </c>
      <c r="BU10" s="36" t="s">
        <v>261</v>
      </c>
      <c r="BV10" s="36" t="s">
        <v>262</v>
      </c>
      <c r="BW10" s="36" t="s">
        <v>263</v>
      </c>
      <c r="BX10" s="36" t="s">
        <v>264</v>
      </c>
      <c r="BY10" s="36" t="s">
        <v>265</v>
      </c>
      <c r="BZ10" s="36" t="s">
        <v>266</v>
      </c>
      <c r="CA10" s="36" t="s">
        <v>267</v>
      </c>
      <c r="CB10" s="36" t="s">
        <v>269</v>
      </c>
      <c r="CC10" s="36" t="s">
        <v>270</v>
      </c>
      <c r="CD10" s="36" t="s">
        <v>271</v>
      </c>
      <c r="CE10" s="36" t="s">
        <v>272</v>
      </c>
      <c r="CF10" s="36" t="s">
        <v>273</v>
      </c>
      <c r="CG10" s="36" t="s">
        <v>274</v>
      </c>
      <c r="CH10" s="36" t="s">
        <v>275</v>
      </c>
      <c r="CI10" s="36" t="s">
        <v>276</v>
      </c>
      <c r="CJ10" s="36" t="s">
        <v>277</v>
      </c>
      <c r="CK10" s="29"/>
    </row>
    <row r="11" spans="1:90" s="10" customFormat="1" ht="18.75" customHeight="1" x14ac:dyDescent="0.2">
      <c r="A11" s="30" t="s">
        <v>4</v>
      </c>
      <c r="B11" s="30"/>
      <c r="C11" s="30"/>
      <c r="D11" s="30"/>
      <c r="E11" s="30"/>
      <c r="F11" s="30"/>
      <c r="H11" s="49"/>
      <c r="I11" s="49"/>
      <c r="J11" s="50"/>
      <c r="K11" s="49"/>
      <c r="L11" s="51"/>
      <c r="M11" s="51"/>
      <c r="N11" s="52"/>
      <c r="O11" s="51"/>
      <c r="P11" s="51"/>
      <c r="Q11" s="51"/>
      <c r="R11" s="37">
        <v>2</v>
      </c>
      <c r="S11" s="37">
        <v>3</v>
      </c>
      <c r="T11" s="37">
        <v>3</v>
      </c>
      <c r="U11" s="37">
        <v>3</v>
      </c>
      <c r="V11" s="37">
        <v>3</v>
      </c>
      <c r="W11" s="37">
        <v>5</v>
      </c>
      <c r="X11" s="37">
        <v>5</v>
      </c>
      <c r="Y11" s="37">
        <v>5</v>
      </c>
      <c r="Z11" s="37">
        <v>0</v>
      </c>
      <c r="AA11" s="37">
        <v>3</v>
      </c>
      <c r="AB11" s="37">
        <v>5</v>
      </c>
      <c r="AC11" s="37">
        <v>3</v>
      </c>
      <c r="AD11" s="37">
        <v>3</v>
      </c>
      <c r="AE11" s="37">
        <v>4</v>
      </c>
      <c r="AF11" s="37">
        <v>0</v>
      </c>
      <c r="AG11" s="37">
        <v>0</v>
      </c>
      <c r="AH11" s="37">
        <v>5</v>
      </c>
      <c r="AI11" s="37">
        <v>5</v>
      </c>
      <c r="AJ11" s="37">
        <v>5</v>
      </c>
      <c r="AK11" s="37">
        <v>2</v>
      </c>
      <c r="AL11" s="37">
        <v>5</v>
      </c>
      <c r="AM11" s="37">
        <v>5</v>
      </c>
      <c r="AN11" s="37">
        <v>5</v>
      </c>
      <c r="AO11" s="37">
        <v>5</v>
      </c>
      <c r="AP11" s="37">
        <v>5</v>
      </c>
      <c r="AQ11" s="37">
        <v>2</v>
      </c>
      <c r="AR11" s="37">
        <v>4</v>
      </c>
      <c r="AS11" s="37">
        <v>5</v>
      </c>
      <c r="AT11" s="37">
        <v>5</v>
      </c>
      <c r="AU11" s="37">
        <v>5</v>
      </c>
      <c r="AV11" s="37">
        <v>5</v>
      </c>
      <c r="AW11" s="37">
        <v>5</v>
      </c>
      <c r="AX11" s="37">
        <v>5</v>
      </c>
      <c r="AY11" s="37">
        <v>2</v>
      </c>
      <c r="AZ11" s="37">
        <v>0</v>
      </c>
      <c r="BA11" s="37">
        <v>5</v>
      </c>
      <c r="BB11" s="37">
        <v>5</v>
      </c>
      <c r="BC11" s="37">
        <v>5</v>
      </c>
      <c r="BD11" s="37">
        <v>5</v>
      </c>
      <c r="BE11" s="37">
        <v>4</v>
      </c>
      <c r="BF11" s="37">
        <v>4</v>
      </c>
      <c r="BG11" s="37">
        <v>2</v>
      </c>
      <c r="BH11" s="37">
        <v>3</v>
      </c>
      <c r="BI11" s="37">
        <v>3</v>
      </c>
      <c r="BJ11" s="37">
        <v>3</v>
      </c>
      <c r="BK11" s="37">
        <v>3</v>
      </c>
      <c r="BL11" s="37">
        <v>0</v>
      </c>
      <c r="BM11" s="37">
        <v>5</v>
      </c>
      <c r="BN11" s="37">
        <v>5</v>
      </c>
      <c r="BO11" s="37">
        <v>0</v>
      </c>
      <c r="BP11" s="37">
        <v>5</v>
      </c>
      <c r="BQ11" s="37">
        <v>5</v>
      </c>
      <c r="BR11" s="37">
        <v>2</v>
      </c>
      <c r="BS11" s="37">
        <v>5</v>
      </c>
      <c r="BT11" s="37">
        <v>0</v>
      </c>
      <c r="BU11" s="37">
        <v>5</v>
      </c>
      <c r="BV11" s="37">
        <v>5</v>
      </c>
      <c r="BW11" s="37">
        <v>5</v>
      </c>
      <c r="BX11" s="37">
        <v>5</v>
      </c>
      <c r="BY11" s="37">
        <v>5</v>
      </c>
      <c r="BZ11" s="37">
        <v>5</v>
      </c>
      <c r="CA11" s="37">
        <v>2</v>
      </c>
      <c r="CB11" s="37">
        <v>3</v>
      </c>
      <c r="CC11" s="37">
        <v>2</v>
      </c>
      <c r="CD11" s="37">
        <v>4</v>
      </c>
      <c r="CE11" s="37">
        <v>3</v>
      </c>
      <c r="CF11" s="37">
        <v>1</v>
      </c>
      <c r="CG11" s="37">
        <v>2</v>
      </c>
      <c r="CH11" s="37">
        <v>6</v>
      </c>
      <c r="CI11" s="37">
        <v>2</v>
      </c>
      <c r="CJ11" s="37">
        <v>0</v>
      </c>
      <c r="CK11" s="29"/>
    </row>
    <row r="12" spans="1:90" x14ac:dyDescent="0.2">
      <c r="A12" s="38">
        <v>1</v>
      </c>
      <c r="B12" s="39" t="s">
        <v>173</v>
      </c>
      <c r="C12" s="40" t="s">
        <v>74</v>
      </c>
      <c r="D12" s="40">
        <v>1636651799</v>
      </c>
      <c r="E12" s="41" t="s">
        <v>124</v>
      </c>
      <c r="F12" s="40" t="s">
        <v>122</v>
      </c>
      <c r="G12" s="1">
        <f>MATCH(D12,Данные!$D$1:$D$65536,0)</f>
        <v>52</v>
      </c>
      <c r="H12" s="53">
        <v>409</v>
      </c>
      <c r="I12" s="53">
        <f>IF(J12 &gt; 0, MAX(J$12:J$90) / J12, 0)</f>
        <v>1.0888888888888888</v>
      </c>
      <c r="J12" s="53">
        <v>45</v>
      </c>
      <c r="K12" s="53">
        <f>H12*I12</f>
        <v>445.3555555555555</v>
      </c>
      <c r="L12" s="54">
        <v>128</v>
      </c>
      <c r="M12" s="54">
        <v>14</v>
      </c>
      <c r="N12" s="54">
        <f>IF(M12 &gt; 0,L12/M12,0)</f>
        <v>9.1428571428571423</v>
      </c>
      <c r="O12" s="45">
        <f>MIN($R12:CJ12)</f>
        <v>7</v>
      </c>
      <c r="P12" s="54"/>
      <c r="Q12" s="45">
        <v>14</v>
      </c>
      <c r="R12" s="45">
        <v>10</v>
      </c>
      <c r="S12" s="45"/>
      <c r="T12" s="45"/>
      <c r="U12" s="45"/>
      <c r="V12" s="45">
        <v>10</v>
      </c>
      <c r="W12" s="45"/>
      <c r="X12" s="45"/>
      <c r="Y12" s="45">
        <v>10</v>
      </c>
      <c r="Z12" s="45">
        <v>9</v>
      </c>
      <c r="AA12" s="45"/>
      <c r="AB12" s="45"/>
      <c r="AC12" s="45"/>
      <c r="AD12" s="45"/>
      <c r="AE12" s="45">
        <v>10</v>
      </c>
      <c r="AF12" s="45">
        <v>9</v>
      </c>
      <c r="AG12" s="45"/>
      <c r="AH12" s="45"/>
      <c r="AI12" s="45"/>
      <c r="AJ12" s="45"/>
      <c r="AK12" s="45"/>
      <c r="AL12" s="45"/>
      <c r="AM12" s="45"/>
      <c r="AN12" s="45"/>
      <c r="AO12" s="45"/>
      <c r="AP12" s="45">
        <v>9</v>
      </c>
      <c r="AQ12" s="45">
        <v>8</v>
      </c>
      <c r="AR12" s="45"/>
      <c r="AS12" s="45"/>
      <c r="AT12" s="45">
        <v>10</v>
      </c>
      <c r="AU12" s="45"/>
      <c r="AV12" s="45"/>
      <c r="AW12" s="45"/>
      <c r="AX12" s="45"/>
      <c r="AY12" s="45"/>
      <c r="AZ12" s="45">
        <v>7</v>
      </c>
      <c r="BA12" s="45"/>
      <c r="BB12" s="45"/>
      <c r="BC12" s="45">
        <v>10</v>
      </c>
      <c r="BD12" s="45"/>
      <c r="BE12" s="45"/>
      <c r="BF12" s="45"/>
      <c r="BG12" s="45"/>
      <c r="BH12" s="45"/>
      <c r="BI12" s="45"/>
      <c r="BJ12" s="45"/>
      <c r="BK12" s="45"/>
      <c r="BL12" s="45"/>
      <c r="BM12" s="45">
        <v>9</v>
      </c>
      <c r="BN12" s="45"/>
      <c r="BO12" s="45">
        <v>10</v>
      </c>
      <c r="BP12" s="45"/>
      <c r="BQ12" s="45">
        <v>7</v>
      </c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6" t="s">
        <v>282</v>
      </c>
      <c r="CD12" s="46"/>
      <c r="CE12" s="46"/>
      <c r="CF12" s="46"/>
      <c r="CG12" s="46"/>
      <c r="CH12" s="46"/>
      <c r="CI12" s="46"/>
      <c r="CJ12" s="46" t="s">
        <v>282</v>
      </c>
      <c r="CK12" s="26">
        <v>1</v>
      </c>
      <c r="CL12" s="1" t="s">
        <v>302</v>
      </c>
    </row>
    <row r="13" spans="1:90" x14ac:dyDescent="0.2">
      <c r="A13" s="42" t="s">
        <v>284</v>
      </c>
      <c r="B13" s="39" t="s">
        <v>132</v>
      </c>
      <c r="C13" s="40" t="s">
        <v>64</v>
      </c>
      <c r="D13" s="40">
        <v>1636653640</v>
      </c>
      <c r="E13" s="41" t="s">
        <v>131</v>
      </c>
      <c r="F13" s="40" t="s">
        <v>122</v>
      </c>
      <c r="G13" s="1">
        <f>MATCH(D13,Данные!$D$1:$D$65536,0)</f>
        <v>11</v>
      </c>
      <c r="H13" s="53">
        <v>393</v>
      </c>
      <c r="I13" s="53">
        <f>IF(J13 &gt; 0, MAX(J$12:J$90) / J13, 0)</f>
        <v>1.0888888888888888</v>
      </c>
      <c r="J13" s="53">
        <v>45</v>
      </c>
      <c r="K13" s="53">
        <f>H13*I13</f>
        <v>427.93333333333328</v>
      </c>
      <c r="L13" s="54">
        <v>96</v>
      </c>
      <c r="M13" s="54">
        <v>11</v>
      </c>
      <c r="N13" s="54">
        <f>IF(M13 &gt; 0,L13/M13,0)</f>
        <v>8.7272727272727266</v>
      </c>
      <c r="O13" s="45">
        <f>MIN($R13:CJ13)</f>
        <v>8</v>
      </c>
      <c r="P13" s="54"/>
      <c r="Q13" s="45">
        <v>11</v>
      </c>
      <c r="R13" s="45">
        <v>9</v>
      </c>
      <c r="S13" s="45"/>
      <c r="T13" s="45"/>
      <c r="U13" s="45">
        <v>10</v>
      </c>
      <c r="V13" s="45"/>
      <c r="W13" s="45"/>
      <c r="X13" s="45">
        <v>9</v>
      </c>
      <c r="Y13" s="45"/>
      <c r="Z13" s="45"/>
      <c r="AA13" s="45"/>
      <c r="AB13" s="45"/>
      <c r="AC13" s="45"/>
      <c r="AD13" s="45"/>
      <c r="AE13" s="45">
        <v>8</v>
      </c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>
        <v>8</v>
      </c>
      <c r="AQ13" s="45"/>
      <c r="AR13" s="45"/>
      <c r="AS13" s="45"/>
      <c r="AT13" s="45">
        <v>10</v>
      </c>
      <c r="AU13" s="45"/>
      <c r="AV13" s="45"/>
      <c r="AW13" s="45"/>
      <c r="AX13" s="45"/>
      <c r="AY13" s="45"/>
      <c r="AZ13" s="45">
        <v>8</v>
      </c>
      <c r="BA13" s="45"/>
      <c r="BB13" s="45"/>
      <c r="BC13" s="45"/>
      <c r="BD13" s="45"/>
      <c r="BE13" s="45"/>
      <c r="BF13" s="46" t="s">
        <v>282</v>
      </c>
      <c r="BG13" s="46"/>
      <c r="BH13" s="46"/>
      <c r="BI13" s="46"/>
      <c r="BJ13" s="46"/>
      <c r="BK13" s="46"/>
      <c r="BL13" s="46"/>
      <c r="BM13" s="46">
        <v>9</v>
      </c>
      <c r="BN13" s="46">
        <v>9</v>
      </c>
      <c r="BO13" s="46"/>
      <c r="BP13" s="46"/>
      <c r="BQ13" s="46">
        <v>8</v>
      </c>
      <c r="BR13" s="46">
        <v>8</v>
      </c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 t="s">
        <v>282</v>
      </c>
      <c r="CK13" s="26">
        <v>2</v>
      </c>
      <c r="CL13" s="1" t="s">
        <v>302</v>
      </c>
    </row>
    <row r="14" spans="1:90" x14ac:dyDescent="0.2">
      <c r="A14" s="43"/>
      <c r="B14" s="39" t="s">
        <v>149</v>
      </c>
      <c r="C14" s="40" t="s">
        <v>91</v>
      </c>
      <c r="D14" s="40">
        <v>1636653049</v>
      </c>
      <c r="E14" s="41" t="s">
        <v>131</v>
      </c>
      <c r="F14" s="40" t="s">
        <v>122</v>
      </c>
      <c r="G14" s="1">
        <f>MATCH(D14,Данные!$D$1:$D$65536,0)</f>
        <v>28</v>
      </c>
      <c r="H14" s="53">
        <v>393</v>
      </c>
      <c r="I14" s="53">
        <f>IF(J14 &gt; 0, MAX(J$12:J$90) / J14, 0)</f>
        <v>1.0888888888888888</v>
      </c>
      <c r="J14" s="53">
        <v>45</v>
      </c>
      <c r="K14" s="53">
        <f>H14*I14</f>
        <v>427.93333333333328</v>
      </c>
      <c r="L14" s="54">
        <v>96</v>
      </c>
      <c r="M14" s="54">
        <v>11</v>
      </c>
      <c r="N14" s="54">
        <f>IF(M14 &gt; 0,L14/M14,0)</f>
        <v>8.7272727272727266</v>
      </c>
      <c r="O14" s="45">
        <f>MIN($R14:CJ14)</f>
        <v>7</v>
      </c>
      <c r="P14" s="54"/>
      <c r="Q14" s="45">
        <v>11</v>
      </c>
      <c r="R14" s="45">
        <v>9</v>
      </c>
      <c r="S14" s="45"/>
      <c r="T14" s="45">
        <v>9</v>
      </c>
      <c r="U14" s="45"/>
      <c r="V14" s="45"/>
      <c r="W14" s="45"/>
      <c r="X14" s="45">
        <v>10</v>
      </c>
      <c r="Y14" s="45"/>
      <c r="Z14" s="45"/>
      <c r="AA14" s="45"/>
      <c r="AB14" s="45"/>
      <c r="AC14" s="45"/>
      <c r="AD14" s="45"/>
      <c r="AE14" s="45">
        <v>10</v>
      </c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>
        <v>9</v>
      </c>
      <c r="AQ14" s="45"/>
      <c r="AR14" s="45"/>
      <c r="AS14" s="45"/>
      <c r="AT14" s="45">
        <v>10</v>
      </c>
      <c r="AU14" s="45"/>
      <c r="AV14" s="45"/>
      <c r="AW14" s="45"/>
      <c r="AX14" s="45"/>
      <c r="AY14" s="45"/>
      <c r="AZ14" s="45">
        <v>8</v>
      </c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>
        <v>9</v>
      </c>
      <c r="BN14" s="45"/>
      <c r="BO14" s="45"/>
      <c r="BP14" s="45">
        <v>7</v>
      </c>
      <c r="BQ14" s="45">
        <v>7</v>
      </c>
      <c r="BR14" s="45">
        <v>8</v>
      </c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6" t="s">
        <v>282</v>
      </c>
      <c r="CJ14" s="46" t="s">
        <v>282</v>
      </c>
      <c r="CK14" s="26">
        <v>3</v>
      </c>
      <c r="CL14" s="1" t="s">
        <v>302</v>
      </c>
    </row>
    <row r="15" spans="1:90" x14ac:dyDescent="0.2">
      <c r="A15" s="38">
        <v>4</v>
      </c>
      <c r="B15" s="39" t="s">
        <v>166</v>
      </c>
      <c r="C15" s="40" t="s">
        <v>90</v>
      </c>
      <c r="D15" s="40">
        <v>1636652551</v>
      </c>
      <c r="E15" s="41" t="s">
        <v>124</v>
      </c>
      <c r="F15" s="40" t="s">
        <v>122</v>
      </c>
      <c r="G15" s="1">
        <f>MATCH(D15,Данные!$D$1:$D$65536,0)</f>
        <v>45</v>
      </c>
      <c r="H15" s="53">
        <v>410</v>
      </c>
      <c r="I15" s="53">
        <f>IF(J15 &gt; 0, MAX(J$12:J$90) / J15, 0)</f>
        <v>1.0425531914893618</v>
      </c>
      <c r="J15" s="53">
        <v>47</v>
      </c>
      <c r="K15" s="53">
        <f>H15*I15</f>
        <v>427.44680851063833</v>
      </c>
      <c r="L15" s="54">
        <v>106</v>
      </c>
      <c r="M15" s="54">
        <v>12</v>
      </c>
      <c r="N15" s="54">
        <f>IF(M15 &gt; 0,L15/M15,0)</f>
        <v>8.8333333333333339</v>
      </c>
      <c r="O15" s="45">
        <f>MIN($R15:CJ15)</f>
        <v>7</v>
      </c>
      <c r="P15" s="54"/>
      <c r="Q15" s="45">
        <v>12</v>
      </c>
      <c r="R15" s="45">
        <v>10</v>
      </c>
      <c r="S15" s="45"/>
      <c r="T15" s="45"/>
      <c r="U15" s="45"/>
      <c r="V15" s="45">
        <v>10</v>
      </c>
      <c r="W15" s="45"/>
      <c r="X15" s="45"/>
      <c r="Y15" s="45">
        <v>9</v>
      </c>
      <c r="Z15" s="45"/>
      <c r="AA15" s="45"/>
      <c r="AB15" s="45"/>
      <c r="AC15" s="45"/>
      <c r="AD15" s="45"/>
      <c r="AE15" s="45">
        <v>9</v>
      </c>
      <c r="AF15" s="45"/>
      <c r="AG15" s="45"/>
      <c r="AH15" s="45"/>
      <c r="AI15" s="45"/>
      <c r="AJ15" s="45"/>
      <c r="AK15" s="45">
        <v>9</v>
      </c>
      <c r="AL15" s="45"/>
      <c r="AM15" s="45"/>
      <c r="AN15" s="45">
        <v>9</v>
      </c>
      <c r="AO15" s="45"/>
      <c r="AP15" s="45">
        <v>7</v>
      </c>
      <c r="AQ15" s="45"/>
      <c r="AR15" s="45"/>
      <c r="AS15" s="45"/>
      <c r="AT15" s="45">
        <v>9</v>
      </c>
      <c r="AU15" s="45"/>
      <c r="AV15" s="45"/>
      <c r="AW15" s="45"/>
      <c r="AX15" s="45"/>
      <c r="AY15" s="45"/>
      <c r="AZ15" s="45">
        <v>7</v>
      </c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>
        <v>9</v>
      </c>
      <c r="BN15" s="45"/>
      <c r="BO15" s="45"/>
      <c r="BP15" s="45"/>
      <c r="BQ15" s="45">
        <v>9</v>
      </c>
      <c r="BR15" s="45">
        <v>9</v>
      </c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6" t="s">
        <v>282</v>
      </c>
      <c r="CK15" s="26">
        <v>4</v>
      </c>
      <c r="CL15" s="1" t="s">
        <v>302</v>
      </c>
    </row>
    <row r="16" spans="1:90" x14ac:dyDescent="0.2">
      <c r="A16" s="38">
        <v>5</v>
      </c>
      <c r="B16" s="39" t="s">
        <v>179</v>
      </c>
      <c r="C16" s="40" t="s">
        <v>75</v>
      </c>
      <c r="D16" s="40">
        <v>1636651966</v>
      </c>
      <c r="E16" s="41" t="s">
        <v>131</v>
      </c>
      <c r="F16" s="40" t="s">
        <v>122</v>
      </c>
      <c r="G16" s="1">
        <f>MATCH(D16,Данные!$D$1:$D$65536,0)</f>
        <v>58</v>
      </c>
      <c r="H16" s="53">
        <v>381</v>
      </c>
      <c r="I16" s="53">
        <f>IF(J16 &gt; 0, MAX(J$12:J$90) / J16, 0)</f>
        <v>1.0888888888888888</v>
      </c>
      <c r="J16" s="53">
        <v>45</v>
      </c>
      <c r="K16" s="53">
        <f>H16*I16</f>
        <v>414.86666666666662</v>
      </c>
      <c r="L16" s="54">
        <v>94</v>
      </c>
      <c r="M16" s="54">
        <v>11</v>
      </c>
      <c r="N16" s="54">
        <f>IF(M16 &gt; 0,L16/M16,0)</f>
        <v>8.545454545454545</v>
      </c>
      <c r="O16" s="45">
        <f>MIN($R16:CJ16)</f>
        <v>7</v>
      </c>
      <c r="P16" s="54"/>
      <c r="Q16" s="45">
        <v>11</v>
      </c>
      <c r="R16" s="45">
        <v>10</v>
      </c>
      <c r="S16" s="45"/>
      <c r="T16" s="45"/>
      <c r="U16" s="45"/>
      <c r="V16" s="45">
        <v>8</v>
      </c>
      <c r="W16" s="45"/>
      <c r="X16" s="45"/>
      <c r="Y16" s="45">
        <v>10</v>
      </c>
      <c r="Z16" s="45"/>
      <c r="AA16" s="45"/>
      <c r="AB16" s="45"/>
      <c r="AC16" s="45"/>
      <c r="AD16" s="45"/>
      <c r="AE16" s="45">
        <v>8</v>
      </c>
      <c r="AF16" s="45"/>
      <c r="AG16" s="45"/>
      <c r="AH16" s="45"/>
      <c r="AI16" s="45"/>
      <c r="AJ16" s="45"/>
      <c r="AK16" s="45">
        <v>9</v>
      </c>
      <c r="AL16" s="45"/>
      <c r="AM16" s="45"/>
      <c r="AN16" s="45"/>
      <c r="AO16" s="45"/>
      <c r="AP16" s="45">
        <v>7</v>
      </c>
      <c r="AQ16" s="45"/>
      <c r="AR16" s="45"/>
      <c r="AS16" s="45"/>
      <c r="AT16" s="45">
        <v>10</v>
      </c>
      <c r="AU16" s="45"/>
      <c r="AV16" s="45"/>
      <c r="AW16" s="45"/>
      <c r="AX16" s="45"/>
      <c r="AY16" s="45"/>
      <c r="AZ16" s="45">
        <v>8</v>
      </c>
      <c r="BA16" s="45"/>
      <c r="BB16" s="45"/>
      <c r="BC16" s="45"/>
      <c r="BD16" s="45"/>
      <c r="BE16" s="45"/>
      <c r="BF16" s="46" t="s">
        <v>282</v>
      </c>
      <c r="BG16" s="46"/>
      <c r="BH16" s="46"/>
      <c r="BI16" s="46"/>
      <c r="BJ16" s="46"/>
      <c r="BK16" s="46"/>
      <c r="BL16" s="46"/>
      <c r="BM16" s="46">
        <v>8</v>
      </c>
      <c r="BN16" s="46"/>
      <c r="BO16" s="46"/>
      <c r="BP16" s="46"/>
      <c r="BQ16" s="46">
        <v>7</v>
      </c>
      <c r="BR16" s="46"/>
      <c r="BS16" s="46"/>
      <c r="BT16" s="46"/>
      <c r="BU16" s="46"/>
      <c r="BV16" s="46"/>
      <c r="BW16" s="46"/>
      <c r="BX16" s="46"/>
      <c r="BY16" s="46"/>
      <c r="BZ16" s="46">
        <v>9</v>
      </c>
      <c r="CA16" s="46"/>
      <c r="CB16" s="46"/>
      <c r="CC16" s="46"/>
      <c r="CD16" s="46"/>
      <c r="CE16" s="46"/>
      <c r="CF16" s="46"/>
      <c r="CG16" s="46"/>
      <c r="CH16" s="46"/>
      <c r="CI16" s="46"/>
      <c r="CJ16" s="46" t="s">
        <v>282</v>
      </c>
      <c r="CK16" s="26">
        <v>5</v>
      </c>
      <c r="CL16" s="1" t="s">
        <v>302</v>
      </c>
    </row>
    <row r="17" spans="1:90" x14ac:dyDescent="0.2">
      <c r="A17" s="38">
        <v>6</v>
      </c>
      <c r="B17" s="39" t="s">
        <v>136</v>
      </c>
      <c r="C17" s="40" t="s">
        <v>48</v>
      </c>
      <c r="D17" s="40">
        <v>1636653890</v>
      </c>
      <c r="E17" s="41" t="s">
        <v>124</v>
      </c>
      <c r="F17" s="40" t="s">
        <v>122</v>
      </c>
      <c r="G17" s="1">
        <f>MATCH(D17,Данные!$D$1:$D$65536,0)</f>
        <v>15</v>
      </c>
      <c r="H17" s="53">
        <v>374</v>
      </c>
      <c r="I17" s="53">
        <f>IF(J17 &gt; 0, MAX(J$12:J$90) / J17, 0)</f>
        <v>1.0888888888888888</v>
      </c>
      <c r="J17" s="53">
        <v>45</v>
      </c>
      <c r="K17" s="53">
        <f>H17*I17</f>
        <v>407.24444444444441</v>
      </c>
      <c r="L17" s="54">
        <v>92</v>
      </c>
      <c r="M17" s="54">
        <v>11</v>
      </c>
      <c r="N17" s="54">
        <f>IF(M17 &gt; 0,L17/M17,0)</f>
        <v>8.3636363636363633</v>
      </c>
      <c r="O17" s="45">
        <f>MIN($R17:CJ17)</f>
        <v>6</v>
      </c>
      <c r="P17" s="54"/>
      <c r="Q17" s="45">
        <v>11</v>
      </c>
      <c r="R17" s="45">
        <v>8</v>
      </c>
      <c r="S17" s="45"/>
      <c r="T17" s="45"/>
      <c r="U17" s="45">
        <v>10</v>
      </c>
      <c r="V17" s="45"/>
      <c r="W17" s="45"/>
      <c r="X17" s="45"/>
      <c r="Y17" s="45">
        <v>9</v>
      </c>
      <c r="Z17" s="45"/>
      <c r="AA17" s="45"/>
      <c r="AB17" s="45"/>
      <c r="AC17" s="45"/>
      <c r="AD17" s="45"/>
      <c r="AE17" s="45">
        <v>9</v>
      </c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>
        <v>7</v>
      </c>
      <c r="AQ17" s="45"/>
      <c r="AR17" s="45"/>
      <c r="AS17" s="45"/>
      <c r="AT17" s="45">
        <v>9</v>
      </c>
      <c r="AU17" s="45"/>
      <c r="AV17" s="45"/>
      <c r="AW17" s="45"/>
      <c r="AX17" s="45"/>
      <c r="AY17" s="45"/>
      <c r="AZ17" s="45">
        <v>6</v>
      </c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>
        <v>9</v>
      </c>
      <c r="BN17" s="45"/>
      <c r="BO17" s="45"/>
      <c r="BP17" s="45"/>
      <c r="BQ17" s="45">
        <v>7</v>
      </c>
      <c r="BR17" s="45">
        <v>9</v>
      </c>
      <c r="BS17" s="45"/>
      <c r="BT17" s="45"/>
      <c r="BU17" s="45"/>
      <c r="BV17" s="45"/>
      <c r="BW17" s="45"/>
      <c r="BX17" s="45">
        <v>9</v>
      </c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6" t="s">
        <v>282</v>
      </c>
      <c r="CK17" s="26">
        <v>6</v>
      </c>
      <c r="CL17" s="1" t="s">
        <v>302</v>
      </c>
    </row>
    <row r="18" spans="1:90" x14ac:dyDescent="0.2">
      <c r="A18" s="38">
        <v>7</v>
      </c>
      <c r="B18" s="39" t="s">
        <v>157</v>
      </c>
      <c r="C18" s="40" t="s">
        <v>62</v>
      </c>
      <c r="D18" s="40">
        <v>1636652239</v>
      </c>
      <c r="E18" s="41" t="s">
        <v>116</v>
      </c>
      <c r="F18" s="40" t="s">
        <v>122</v>
      </c>
      <c r="G18" s="1">
        <f>MATCH(D18,Данные!$D$1:$D$65536,0)</f>
        <v>36</v>
      </c>
      <c r="H18" s="53">
        <v>370</v>
      </c>
      <c r="I18" s="53">
        <f>IF(J18 &gt; 0, MAX(J$12:J$90) / J18, 0)</f>
        <v>1.0888888888888888</v>
      </c>
      <c r="J18" s="53">
        <v>45</v>
      </c>
      <c r="K18" s="53">
        <f>H18*I18</f>
        <v>402.88888888888886</v>
      </c>
      <c r="L18" s="54">
        <v>91</v>
      </c>
      <c r="M18" s="54">
        <v>11</v>
      </c>
      <c r="N18" s="54">
        <f>IF(M18 &gt; 0,L18/M18,0)</f>
        <v>8.2727272727272734</v>
      </c>
      <c r="O18" s="45">
        <f>MIN($R18:CJ18)</f>
        <v>6</v>
      </c>
      <c r="P18" s="54"/>
      <c r="Q18" s="45">
        <v>11</v>
      </c>
      <c r="R18" s="45">
        <v>9</v>
      </c>
      <c r="S18" s="45"/>
      <c r="T18" s="45"/>
      <c r="U18" s="45"/>
      <c r="V18" s="45">
        <v>9</v>
      </c>
      <c r="W18" s="45"/>
      <c r="X18" s="45">
        <v>9</v>
      </c>
      <c r="Y18" s="45"/>
      <c r="Z18" s="45"/>
      <c r="AA18" s="45"/>
      <c r="AB18" s="45"/>
      <c r="AC18" s="45"/>
      <c r="AD18" s="45"/>
      <c r="AE18" s="45">
        <v>8</v>
      </c>
      <c r="AF18" s="45"/>
      <c r="AG18" s="45"/>
      <c r="AH18" s="45"/>
      <c r="AI18" s="45"/>
      <c r="AJ18" s="45">
        <v>9</v>
      </c>
      <c r="AK18" s="45"/>
      <c r="AL18" s="45"/>
      <c r="AM18" s="45"/>
      <c r="AN18" s="45"/>
      <c r="AO18" s="45"/>
      <c r="AP18" s="45">
        <v>7</v>
      </c>
      <c r="AQ18" s="45">
        <v>8</v>
      </c>
      <c r="AR18" s="45"/>
      <c r="AS18" s="45"/>
      <c r="AT18" s="45">
        <v>10</v>
      </c>
      <c r="AU18" s="45"/>
      <c r="AV18" s="45"/>
      <c r="AW18" s="45"/>
      <c r="AX18" s="45"/>
      <c r="AY18" s="45"/>
      <c r="AZ18" s="45">
        <v>8</v>
      </c>
      <c r="BA18" s="45"/>
      <c r="BB18" s="45"/>
      <c r="BC18" s="45"/>
      <c r="BD18" s="45"/>
      <c r="BE18" s="45"/>
      <c r="BF18" s="45"/>
      <c r="BG18" s="45"/>
      <c r="BH18" s="45"/>
      <c r="BI18" s="45"/>
      <c r="BJ18" s="46" t="s">
        <v>282</v>
      </c>
      <c r="BK18" s="46"/>
      <c r="BL18" s="46"/>
      <c r="BM18" s="46">
        <v>8</v>
      </c>
      <c r="BN18" s="46"/>
      <c r="BO18" s="46"/>
      <c r="BP18" s="46"/>
      <c r="BQ18" s="46">
        <v>6</v>
      </c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 t="s">
        <v>282</v>
      </c>
      <c r="CK18" s="26">
        <v>7</v>
      </c>
      <c r="CL18" s="1" t="s">
        <v>302</v>
      </c>
    </row>
    <row r="19" spans="1:90" x14ac:dyDescent="0.2">
      <c r="A19" s="38">
        <v>8</v>
      </c>
      <c r="B19" s="39" t="s">
        <v>165</v>
      </c>
      <c r="C19" s="40" t="s">
        <v>63</v>
      </c>
      <c r="D19" s="40">
        <v>1636652527</v>
      </c>
      <c r="E19" s="41" t="s">
        <v>124</v>
      </c>
      <c r="F19" s="40" t="s">
        <v>122</v>
      </c>
      <c r="G19" s="1">
        <f>MATCH(D19,Данные!$D$1:$D$65536,0)</f>
        <v>44</v>
      </c>
      <c r="H19" s="53">
        <v>364</v>
      </c>
      <c r="I19" s="53">
        <f>IF(J19 &gt; 0, MAX(J$12:J$90) / J19, 0)</f>
        <v>1.0888888888888888</v>
      </c>
      <c r="J19" s="53">
        <v>45</v>
      </c>
      <c r="K19" s="53">
        <f>H19*I19</f>
        <v>396.3555555555555</v>
      </c>
      <c r="L19" s="54">
        <v>90</v>
      </c>
      <c r="M19" s="54">
        <v>11</v>
      </c>
      <c r="N19" s="54">
        <f>IF(M19 &gt; 0,L19/M19,0)</f>
        <v>8.1818181818181817</v>
      </c>
      <c r="O19" s="45">
        <f>MIN($R19:CJ19)</f>
        <v>6</v>
      </c>
      <c r="P19" s="54"/>
      <c r="Q19" s="45">
        <v>11</v>
      </c>
      <c r="R19" s="45">
        <v>10</v>
      </c>
      <c r="S19" s="45"/>
      <c r="T19" s="45"/>
      <c r="U19" s="45"/>
      <c r="V19" s="45">
        <v>9</v>
      </c>
      <c r="W19" s="45"/>
      <c r="X19" s="45"/>
      <c r="Y19" s="45">
        <v>8</v>
      </c>
      <c r="Z19" s="45"/>
      <c r="AA19" s="45"/>
      <c r="AB19" s="45"/>
      <c r="AC19" s="45"/>
      <c r="AD19" s="45"/>
      <c r="AE19" s="45">
        <v>9</v>
      </c>
      <c r="AF19" s="45"/>
      <c r="AG19" s="45"/>
      <c r="AH19" s="45"/>
      <c r="AI19" s="45"/>
      <c r="AJ19" s="45"/>
      <c r="AK19" s="45">
        <v>7</v>
      </c>
      <c r="AL19" s="45"/>
      <c r="AM19" s="45"/>
      <c r="AN19" s="45"/>
      <c r="AO19" s="45"/>
      <c r="AP19" s="45">
        <v>6</v>
      </c>
      <c r="AQ19" s="45"/>
      <c r="AR19" s="45"/>
      <c r="AS19" s="45"/>
      <c r="AT19" s="45">
        <v>10</v>
      </c>
      <c r="AU19" s="45"/>
      <c r="AV19" s="45"/>
      <c r="AW19" s="45"/>
      <c r="AX19" s="45"/>
      <c r="AY19" s="45"/>
      <c r="AZ19" s="45">
        <v>8</v>
      </c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>
        <v>8</v>
      </c>
      <c r="BN19" s="45"/>
      <c r="BO19" s="45"/>
      <c r="BP19" s="45"/>
      <c r="BQ19" s="45">
        <v>7</v>
      </c>
      <c r="BR19" s="45"/>
      <c r="BS19" s="45"/>
      <c r="BT19" s="45"/>
      <c r="BU19" s="45"/>
      <c r="BV19" s="45"/>
      <c r="BW19" s="45"/>
      <c r="BX19" s="45"/>
      <c r="BY19" s="45">
        <v>8</v>
      </c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6" t="s">
        <v>282</v>
      </c>
      <c r="CK19" s="26">
        <v>8</v>
      </c>
      <c r="CL19" s="1" t="s">
        <v>302</v>
      </c>
    </row>
    <row r="20" spans="1:90" x14ac:dyDescent="0.2">
      <c r="A20" s="38">
        <v>9</v>
      </c>
      <c r="B20" s="39" t="s">
        <v>138</v>
      </c>
      <c r="C20" s="40" t="s">
        <v>50</v>
      </c>
      <c r="D20" s="40">
        <v>1636654110</v>
      </c>
      <c r="E20" s="41" t="s">
        <v>124</v>
      </c>
      <c r="F20" s="40" t="s">
        <v>122</v>
      </c>
      <c r="G20" s="1">
        <f>MATCH(D20,Данные!$D$1:$D$65536,0)</f>
        <v>17</v>
      </c>
      <c r="H20" s="53">
        <v>361</v>
      </c>
      <c r="I20" s="53">
        <f>IF(J20 &gt; 0, MAX(J$12:J$90) / J20, 0)</f>
        <v>1.0888888888888888</v>
      </c>
      <c r="J20" s="53">
        <v>45</v>
      </c>
      <c r="K20" s="53">
        <f>H20*I20</f>
        <v>393.08888888888885</v>
      </c>
      <c r="L20" s="54">
        <v>89</v>
      </c>
      <c r="M20" s="54">
        <v>11</v>
      </c>
      <c r="N20" s="54">
        <f>IF(M20 &gt; 0,L20/M20,0)</f>
        <v>8.0909090909090917</v>
      </c>
      <c r="O20" s="45">
        <f>MIN($R20:CJ20)</f>
        <v>6</v>
      </c>
      <c r="P20" s="54"/>
      <c r="Q20" s="45">
        <v>11</v>
      </c>
      <c r="R20" s="45">
        <v>9</v>
      </c>
      <c r="S20" s="45"/>
      <c r="T20" s="45"/>
      <c r="U20" s="45"/>
      <c r="V20" s="45">
        <v>10</v>
      </c>
      <c r="W20" s="45"/>
      <c r="X20" s="45">
        <v>8</v>
      </c>
      <c r="Y20" s="45"/>
      <c r="Z20" s="45"/>
      <c r="AA20" s="45"/>
      <c r="AB20" s="45"/>
      <c r="AC20" s="45"/>
      <c r="AD20" s="45"/>
      <c r="AE20" s="45">
        <v>9</v>
      </c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>
        <v>7</v>
      </c>
      <c r="AQ20" s="45">
        <v>7</v>
      </c>
      <c r="AR20" s="45"/>
      <c r="AS20" s="45"/>
      <c r="AT20" s="45">
        <v>10</v>
      </c>
      <c r="AU20" s="45"/>
      <c r="AV20" s="45"/>
      <c r="AW20" s="45"/>
      <c r="AX20" s="45"/>
      <c r="AY20" s="45"/>
      <c r="AZ20" s="45">
        <v>7</v>
      </c>
      <c r="BA20" s="45"/>
      <c r="BB20" s="45">
        <v>8</v>
      </c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>
        <v>8</v>
      </c>
      <c r="BN20" s="45"/>
      <c r="BO20" s="45"/>
      <c r="BP20" s="45"/>
      <c r="BQ20" s="45">
        <v>6</v>
      </c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6" t="s">
        <v>282</v>
      </c>
      <c r="CF20" s="46"/>
      <c r="CG20" s="46"/>
      <c r="CH20" s="46"/>
      <c r="CI20" s="46"/>
      <c r="CJ20" s="46" t="s">
        <v>282</v>
      </c>
      <c r="CK20" s="26">
        <v>9</v>
      </c>
      <c r="CL20" s="1" t="s">
        <v>302</v>
      </c>
    </row>
    <row r="21" spans="1:90" x14ac:dyDescent="0.2">
      <c r="A21" s="38">
        <v>10</v>
      </c>
      <c r="B21" s="39" t="s">
        <v>140</v>
      </c>
      <c r="C21" s="40" t="s">
        <v>46</v>
      </c>
      <c r="D21" s="40">
        <v>1636654203</v>
      </c>
      <c r="E21" s="41" t="s">
        <v>124</v>
      </c>
      <c r="F21" s="40" t="s">
        <v>122</v>
      </c>
      <c r="G21" s="1">
        <f>MATCH(D21,Данные!$D$1:$D$65536,0)</f>
        <v>19</v>
      </c>
      <c r="H21" s="53">
        <v>359</v>
      </c>
      <c r="I21" s="53">
        <f>IF(J21 &gt; 0, MAX(J$12:J$90) / J21, 0)</f>
        <v>1.0888888888888888</v>
      </c>
      <c r="J21" s="53">
        <v>45</v>
      </c>
      <c r="K21" s="53">
        <f>H21*I21</f>
        <v>390.9111111111111</v>
      </c>
      <c r="L21" s="54">
        <v>97</v>
      </c>
      <c r="M21" s="54">
        <v>12</v>
      </c>
      <c r="N21" s="54">
        <f>IF(M21 &gt; 0,L21/M21,0)</f>
        <v>8.0833333333333339</v>
      </c>
      <c r="O21" s="45">
        <f>MIN($R21:CJ21)</f>
        <v>7</v>
      </c>
      <c r="P21" s="54"/>
      <c r="Q21" s="45">
        <v>12</v>
      </c>
      <c r="R21" s="45">
        <v>7</v>
      </c>
      <c r="S21" s="45"/>
      <c r="T21" s="45"/>
      <c r="U21" s="45"/>
      <c r="V21" s="45">
        <v>10</v>
      </c>
      <c r="W21" s="45"/>
      <c r="X21" s="45"/>
      <c r="Y21" s="45">
        <v>8</v>
      </c>
      <c r="Z21" s="45"/>
      <c r="AA21" s="45"/>
      <c r="AB21" s="45"/>
      <c r="AC21" s="45"/>
      <c r="AD21" s="45"/>
      <c r="AE21" s="45">
        <v>9</v>
      </c>
      <c r="AF21" s="45"/>
      <c r="AG21" s="45"/>
      <c r="AH21" s="45"/>
      <c r="AI21" s="45"/>
      <c r="AJ21" s="45"/>
      <c r="AK21" s="45">
        <v>8</v>
      </c>
      <c r="AL21" s="45"/>
      <c r="AM21" s="45"/>
      <c r="AN21" s="45"/>
      <c r="AO21" s="45"/>
      <c r="AP21" s="45">
        <v>7</v>
      </c>
      <c r="AQ21" s="45"/>
      <c r="AR21" s="45"/>
      <c r="AS21" s="45"/>
      <c r="AT21" s="45">
        <v>9</v>
      </c>
      <c r="AU21" s="45"/>
      <c r="AV21" s="45"/>
      <c r="AW21" s="45"/>
      <c r="AX21" s="45"/>
      <c r="AY21" s="45"/>
      <c r="AZ21" s="45">
        <v>7</v>
      </c>
      <c r="BA21" s="45"/>
      <c r="BB21" s="45"/>
      <c r="BC21" s="45"/>
      <c r="BD21" s="45"/>
      <c r="BE21" s="45"/>
      <c r="BF21" s="45"/>
      <c r="BG21" s="45"/>
      <c r="BH21" s="45"/>
      <c r="BI21" s="45">
        <v>9</v>
      </c>
      <c r="BJ21" s="45"/>
      <c r="BK21" s="45"/>
      <c r="BL21" s="45"/>
      <c r="BM21" s="45">
        <v>7</v>
      </c>
      <c r="BN21" s="45"/>
      <c r="BO21" s="45"/>
      <c r="BP21" s="45"/>
      <c r="BQ21" s="45">
        <v>8</v>
      </c>
      <c r="BR21" s="45"/>
      <c r="BS21" s="45"/>
      <c r="BT21" s="45"/>
      <c r="BU21" s="45"/>
      <c r="BV21" s="45"/>
      <c r="BW21" s="45"/>
      <c r="BX21" s="45"/>
      <c r="BY21" s="45">
        <v>8</v>
      </c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6" t="s">
        <v>282</v>
      </c>
      <c r="CK21" s="26">
        <v>10</v>
      </c>
      <c r="CL21" s="1" t="s">
        <v>302</v>
      </c>
    </row>
    <row r="22" spans="1:90" x14ac:dyDescent="0.2">
      <c r="A22" s="38">
        <v>11</v>
      </c>
      <c r="B22" s="39" t="s">
        <v>196</v>
      </c>
      <c r="C22" s="40" t="s">
        <v>68</v>
      </c>
      <c r="D22" s="40">
        <v>1636653781</v>
      </c>
      <c r="E22" s="41" t="s">
        <v>131</v>
      </c>
      <c r="F22" s="40" t="s">
        <v>122</v>
      </c>
      <c r="G22" s="1">
        <f>MATCH(D22,Данные!$D$1:$D$65536,0)</f>
        <v>88</v>
      </c>
      <c r="H22" s="53">
        <v>341</v>
      </c>
      <c r="I22" s="53">
        <f>IF(J22 &gt; 0, MAX(J$12:J$90) / J22, 0)</f>
        <v>1.1395348837209303</v>
      </c>
      <c r="J22" s="53">
        <v>43</v>
      </c>
      <c r="K22" s="53">
        <f>H22*I22</f>
        <v>388.58139534883719</v>
      </c>
      <c r="L22" s="54">
        <v>80</v>
      </c>
      <c r="M22" s="54">
        <v>10</v>
      </c>
      <c r="N22" s="54">
        <f>IF(M22 &gt; 0,L22/M22,0)</f>
        <v>8</v>
      </c>
      <c r="O22" s="45">
        <f>MIN($R22:CJ22)</f>
        <v>6</v>
      </c>
      <c r="P22" s="54"/>
      <c r="Q22" s="45">
        <v>10</v>
      </c>
      <c r="R22" s="45"/>
      <c r="S22" s="45"/>
      <c r="T22" s="45"/>
      <c r="U22" s="45">
        <v>9</v>
      </c>
      <c r="V22" s="45"/>
      <c r="W22" s="45"/>
      <c r="X22" s="45"/>
      <c r="Y22" s="45">
        <v>7</v>
      </c>
      <c r="Z22" s="45"/>
      <c r="AA22" s="45"/>
      <c r="AB22" s="45"/>
      <c r="AC22" s="45"/>
      <c r="AD22" s="45"/>
      <c r="AE22" s="45">
        <v>8</v>
      </c>
      <c r="AF22" s="45"/>
      <c r="AG22" s="45"/>
      <c r="AH22" s="45"/>
      <c r="AI22" s="45"/>
      <c r="AJ22" s="45"/>
      <c r="AK22" s="45">
        <v>9</v>
      </c>
      <c r="AL22" s="45"/>
      <c r="AM22" s="45"/>
      <c r="AN22" s="45"/>
      <c r="AO22" s="45"/>
      <c r="AP22" s="45">
        <v>7</v>
      </c>
      <c r="AQ22" s="45"/>
      <c r="AR22" s="45"/>
      <c r="AS22" s="45">
        <v>9</v>
      </c>
      <c r="AT22" s="45">
        <v>10</v>
      </c>
      <c r="AU22" s="45"/>
      <c r="AV22" s="45"/>
      <c r="AW22" s="45"/>
      <c r="AX22" s="45"/>
      <c r="AY22" s="45"/>
      <c r="AZ22" s="45">
        <v>6</v>
      </c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>
        <v>8</v>
      </c>
      <c r="BN22" s="45"/>
      <c r="BO22" s="45"/>
      <c r="BP22" s="45"/>
      <c r="BQ22" s="45">
        <v>7</v>
      </c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6" t="s">
        <v>282</v>
      </c>
      <c r="CK22" s="26">
        <v>11</v>
      </c>
      <c r="CL22" s="1" t="s">
        <v>302</v>
      </c>
    </row>
    <row r="23" spans="1:90" x14ac:dyDescent="0.2">
      <c r="A23" s="42" t="s">
        <v>285</v>
      </c>
      <c r="B23" s="39" t="s">
        <v>175</v>
      </c>
      <c r="C23" s="40" t="s">
        <v>115</v>
      </c>
      <c r="D23" s="40">
        <v>1636651854</v>
      </c>
      <c r="E23" s="41" t="s">
        <v>116</v>
      </c>
      <c r="F23" s="40" t="s">
        <v>122</v>
      </c>
      <c r="G23" s="1">
        <f>MATCH(D23,Данные!$D$1:$D$65536,0)</f>
        <v>54</v>
      </c>
      <c r="H23" s="53">
        <v>355</v>
      </c>
      <c r="I23" s="53">
        <f>IF(J23 &gt; 0, MAX(J$12:J$90) / J23, 0)</f>
        <v>1.0888888888888888</v>
      </c>
      <c r="J23" s="53">
        <v>45</v>
      </c>
      <c r="K23" s="53">
        <f>H23*I23</f>
        <v>386.55555555555554</v>
      </c>
      <c r="L23" s="54">
        <v>88</v>
      </c>
      <c r="M23" s="54">
        <v>11</v>
      </c>
      <c r="N23" s="54">
        <f>IF(M23 &gt; 0,L23/M23,0)</f>
        <v>8</v>
      </c>
      <c r="O23" s="45">
        <f>MIN($R23:CJ23)</f>
        <v>6</v>
      </c>
      <c r="P23" s="54"/>
      <c r="Q23" s="45">
        <v>11</v>
      </c>
      <c r="R23" s="45">
        <v>10</v>
      </c>
      <c r="S23" s="45"/>
      <c r="T23" s="45"/>
      <c r="U23" s="45"/>
      <c r="V23" s="45">
        <v>10</v>
      </c>
      <c r="W23" s="45"/>
      <c r="X23" s="45"/>
      <c r="Y23" s="45">
        <v>8</v>
      </c>
      <c r="Z23" s="45"/>
      <c r="AA23" s="45"/>
      <c r="AB23" s="45"/>
      <c r="AC23" s="45"/>
      <c r="AD23" s="45"/>
      <c r="AE23" s="45">
        <v>8</v>
      </c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>
        <v>8</v>
      </c>
      <c r="AQ23" s="45">
        <v>7</v>
      </c>
      <c r="AR23" s="45"/>
      <c r="AS23" s="45"/>
      <c r="AT23" s="45">
        <v>9</v>
      </c>
      <c r="AU23" s="45"/>
      <c r="AV23" s="45">
        <v>8</v>
      </c>
      <c r="AW23" s="45"/>
      <c r="AX23" s="45"/>
      <c r="AY23" s="45"/>
      <c r="AZ23" s="45">
        <v>6</v>
      </c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>
        <v>8</v>
      </c>
      <c r="BN23" s="45"/>
      <c r="BO23" s="45"/>
      <c r="BP23" s="45"/>
      <c r="BQ23" s="45">
        <v>6</v>
      </c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6" t="s">
        <v>282</v>
      </c>
      <c r="CK23" s="26">
        <v>12</v>
      </c>
      <c r="CL23" s="1" t="s">
        <v>302</v>
      </c>
    </row>
    <row r="24" spans="1:90" x14ac:dyDescent="0.2">
      <c r="A24" s="43"/>
      <c r="B24" s="39" t="s">
        <v>164</v>
      </c>
      <c r="C24" s="40" t="s">
        <v>41</v>
      </c>
      <c r="D24" s="40">
        <v>1636652499</v>
      </c>
      <c r="E24" s="41" t="s">
        <v>116</v>
      </c>
      <c r="F24" s="40" t="s">
        <v>122</v>
      </c>
      <c r="G24" s="1">
        <f>MATCH(D24,Данные!$D$1:$D$65536,0)</f>
        <v>43</v>
      </c>
      <c r="H24" s="53">
        <v>355</v>
      </c>
      <c r="I24" s="53">
        <f>IF(J24 &gt; 0, MAX(J$12:J$90) / J24, 0)</f>
        <v>1.0888888888888888</v>
      </c>
      <c r="J24" s="53">
        <v>45</v>
      </c>
      <c r="K24" s="53">
        <f>H24*I24</f>
        <v>386.55555555555554</v>
      </c>
      <c r="L24" s="54">
        <v>86</v>
      </c>
      <c r="M24" s="54">
        <v>11</v>
      </c>
      <c r="N24" s="54">
        <f>IF(M24 &gt; 0,L24/M24,0)</f>
        <v>7.8181818181818183</v>
      </c>
      <c r="O24" s="45">
        <f>MIN($R24:CJ24)</f>
        <v>6</v>
      </c>
      <c r="P24" s="54"/>
      <c r="Q24" s="45">
        <v>11</v>
      </c>
      <c r="R24" s="45">
        <v>6</v>
      </c>
      <c r="S24" s="45"/>
      <c r="T24" s="45"/>
      <c r="U24" s="45"/>
      <c r="V24" s="45">
        <v>9</v>
      </c>
      <c r="W24" s="45"/>
      <c r="X24" s="45"/>
      <c r="Y24" s="45">
        <v>9</v>
      </c>
      <c r="Z24" s="45"/>
      <c r="AA24" s="45"/>
      <c r="AB24" s="45"/>
      <c r="AC24" s="45"/>
      <c r="AD24" s="45"/>
      <c r="AE24" s="45">
        <v>8</v>
      </c>
      <c r="AF24" s="45"/>
      <c r="AG24" s="45"/>
      <c r="AH24" s="45"/>
      <c r="AI24" s="45"/>
      <c r="AJ24" s="45">
        <v>9</v>
      </c>
      <c r="AK24" s="45">
        <v>8</v>
      </c>
      <c r="AL24" s="45"/>
      <c r="AM24" s="45"/>
      <c r="AN24" s="45"/>
      <c r="AO24" s="45"/>
      <c r="AP24" s="45">
        <v>6</v>
      </c>
      <c r="AQ24" s="45"/>
      <c r="AR24" s="45"/>
      <c r="AS24" s="45"/>
      <c r="AT24" s="45">
        <v>9</v>
      </c>
      <c r="AU24" s="45"/>
      <c r="AV24" s="45"/>
      <c r="AW24" s="45"/>
      <c r="AX24" s="45"/>
      <c r="AY24" s="45"/>
      <c r="AZ24" s="45">
        <v>7</v>
      </c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>
        <v>8</v>
      </c>
      <c r="BN24" s="45"/>
      <c r="BO24" s="45"/>
      <c r="BP24" s="45"/>
      <c r="BQ24" s="45">
        <v>7</v>
      </c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6" t="s">
        <v>282</v>
      </c>
      <c r="CK24" s="26">
        <v>13</v>
      </c>
      <c r="CL24" s="1" t="s">
        <v>302</v>
      </c>
    </row>
    <row r="25" spans="1:90" x14ac:dyDescent="0.2">
      <c r="A25" s="38">
        <v>14</v>
      </c>
      <c r="B25" s="39" t="s">
        <v>163</v>
      </c>
      <c r="C25" s="40" t="s">
        <v>53</v>
      </c>
      <c r="D25" s="40">
        <v>1636652439</v>
      </c>
      <c r="E25" s="41" t="s">
        <v>131</v>
      </c>
      <c r="F25" s="40" t="s">
        <v>122</v>
      </c>
      <c r="G25" s="1">
        <f>MATCH(D25,Данные!$D$1:$D$65536,0)</f>
        <v>42</v>
      </c>
      <c r="H25" s="53">
        <v>353</v>
      </c>
      <c r="I25" s="53">
        <f>IF(J25 &gt; 0, MAX(J$12:J$90) / J25, 0)</f>
        <v>1.0888888888888888</v>
      </c>
      <c r="J25" s="53">
        <v>45</v>
      </c>
      <c r="K25" s="53">
        <f>H25*I25</f>
        <v>384.37777777777774</v>
      </c>
      <c r="L25" s="54">
        <v>87</v>
      </c>
      <c r="M25" s="54">
        <v>11</v>
      </c>
      <c r="N25" s="54">
        <f>IF(M25 &gt; 0,L25/M25,0)</f>
        <v>7.9090909090909092</v>
      </c>
      <c r="O25" s="45">
        <f>MIN($R25:CJ25)</f>
        <v>6</v>
      </c>
      <c r="P25" s="54"/>
      <c r="Q25" s="45">
        <v>11</v>
      </c>
      <c r="R25" s="45">
        <v>9</v>
      </c>
      <c r="S25" s="45"/>
      <c r="T25" s="45"/>
      <c r="U25" s="45"/>
      <c r="V25" s="45">
        <v>10</v>
      </c>
      <c r="W25" s="45"/>
      <c r="X25" s="45"/>
      <c r="Y25" s="45">
        <v>9</v>
      </c>
      <c r="Z25" s="45"/>
      <c r="AA25" s="45"/>
      <c r="AB25" s="45"/>
      <c r="AC25" s="46" t="s">
        <v>282</v>
      </c>
      <c r="AD25" s="46"/>
      <c r="AE25" s="46">
        <v>6</v>
      </c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>
        <v>7</v>
      </c>
      <c r="AQ25" s="46"/>
      <c r="AR25" s="46"/>
      <c r="AS25" s="46"/>
      <c r="AT25" s="46">
        <v>8</v>
      </c>
      <c r="AU25" s="46"/>
      <c r="AV25" s="46"/>
      <c r="AW25" s="46"/>
      <c r="AX25" s="46"/>
      <c r="AY25" s="46"/>
      <c r="AZ25" s="46">
        <v>8</v>
      </c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>
        <v>8</v>
      </c>
      <c r="BN25" s="46">
        <v>9</v>
      </c>
      <c r="BO25" s="46"/>
      <c r="BP25" s="46"/>
      <c r="BQ25" s="46">
        <v>6</v>
      </c>
      <c r="BR25" s="46">
        <v>7</v>
      </c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 t="s">
        <v>282</v>
      </c>
      <c r="CK25" s="26">
        <v>14</v>
      </c>
      <c r="CL25" s="1" t="s">
        <v>302</v>
      </c>
    </row>
    <row r="26" spans="1:90" x14ac:dyDescent="0.2">
      <c r="A26" s="42" t="s">
        <v>286</v>
      </c>
      <c r="B26" s="39" t="s">
        <v>158</v>
      </c>
      <c r="C26" s="40" t="s">
        <v>73</v>
      </c>
      <c r="D26" s="40">
        <v>1636652274</v>
      </c>
      <c r="E26" s="41" t="s">
        <v>116</v>
      </c>
      <c r="F26" s="40" t="s">
        <v>122</v>
      </c>
      <c r="G26" s="1">
        <f>MATCH(D26,Данные!$D$1:$D$65536,0)</f>
        <v>37</v>
      </c>
      <c r="H26" s="53">
        <v>348</v>
      </c>
      <c r="I26" s="53">
        <f>IF(J26 &gt; 0, MAX(J$12:J$90) / J26, 0)</f>
        <v>1.0888888888888888</v>
      </c>
      <c r="J26" s="53">
        <v>45</v>
      </c>
      <c r="K26" s="53">
        <f>H26*I26</f>
        <v>378.93333333333328</v>
      </c>
      <c r="L26" s="54">
        <v>96</v>
      </c>
      <c r="M26" s="54">
        <v>12</v>
      </c>
      <c r="N26" s="54">
        <f>IF(M26 &gt; 0,L26/M26,0)</f>
        <v>8</v>
      </c>
      <c r="O26" s="45">
        <f>MIN($R26:CJ26)</f>
        <v>5</v>
      </c>
      <c r="P26" s="54"/>
      <c r="Q26" s="45">
        <v>12</v>
      </c>
      <c r="R26" s="45">
        <v>8</v>
      </c>
      <c r="S26" s="45"/>
      <c r="T26" s="45"/>
      <c r="U26" s="45"/>
      <c r="V26" s="45">
        <v>9</v>
      </c>
      <c r="W26" s="45"/>
      <c r="X26" s="45">
        <v>9</v>
      </c>
      <c r="Y26" s="45"/>
      <c r="Z26" s="45"/>
      <c r="AA26" s="45"/>
      <c r="AB26" s="45"/>
      <c r="AC26" s="45"/>
      <c r="AD26" s="45"/>
      <c r="AE26" s="45">
        <v>8</v>
      </c>
      <c r="AF26" s="45"/>
      <c r="AG26" s="45"/>
      <c r="AH26" s="45">
        <v>8</v>
      </c>
      <c r="AI26" s="45"/>
      <c r="AJ26" s="45"/>
      <c r="AK26" s="45">
        <v>8</v>
      </c>
      <c r="AL26" s="45"/>
      <c r="AM26" s="45"/>
      <c r="AN26" s="45"/>
      <c r="AO26" s="45"/>
      <c r="AP26" s="45">
        <v>5</v>
      </c>
      <c r="AQ26" s="45"/>
      <c r="AR26" s="45"/>
      <c r="AS26" s="45"/>
      <c r="AT26" s="45">
        <v>8</v>
      </c>
      <c r="AU26" s="45"/>
      <c r="AV26" s="45"/>
      <c r="AW26" s="45"/>
      <c r="AX26" s="45"/>
      <c r="AY26" s="45"/>
      <c r="AZ26" s="45">
        <v>8</v>
      </c>
      <c r="BA26" s="45"/>
      <c r="BB26" s="45"/>
      <c r="BC26" s="45"/>
      <c r="BD26" s="45"/>
      <c r="BE26" s="45"/>
      <c r="BF26" s="45"/>
      <c r="BG26" s="45"/>
      <c r="BH26" s="45">
        <v>10</v>
      </c>
      <c r="BI26" s="45"/>
      <c r="BJ26" s="45"/>
      <c r="BK26" s="45"/>
      <c r="BL26" s="45"/>
      <c r="BM26" s="45">
        <v>8</v>
      </c>
      <c r="BN26" s="45"/>
      <c r="BO26" s="45"/>
      <c r="BP26" s="45"/>
      <c r="BQ26" s="45">
        <v>7</v>
      </c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6" t="s">
        <v>282</v>
      </c>
      <c r="CD26" s="46"/>
      <c r="CE26" s="46"/>
      <c r="CF26" s="46"/>
      <c r="CG26" s="46"/>
      <c r="CH26" s="46"/>
      <c r="CI26" s="46"/>
      <c r="CJ26" s="46" t="s">
        <v>282</v>
      </c>
      <c r="CK26" s="26">
        <v>15</v>
      </c>
      <c r="CL26" s="1" t="s">
        <v>302</v>
      </c>
    </row>
    <row r="27" spans="1:90" x14ac:dyDescent="0.2">
      <c r="A27" s="43"/>
      <c r="B27" s="39" t="s">
        <v>145</v>
      </c>
      <c r="C27" s="40" t="s">
        <v>96</v>
      </c>
      <c r="D27" s="40">
        <v>1636652804</v>
      </c>
      <c r="E27" s="41" t="s">
        <v>124</v>
      </c>
      <c r="F27" s="40" t="s">
        <v>122</v>
      </c>
      <c r="G27" s="1">
        <f>MATCH(D27,Данные!$D$1:$D$65536,0)</f>
        <v>24</v>
      </c>
      <c r="H27" s="53">
        <v>348</v>
      </c>
      <c r="I27" s="53">
        <f>IF(J27 &gt; 0, MAX(J$12:J$90) / J27, 0)</f>
        <v>1.0888888888888888</v>
      </c>
      <c r="J27" s="53">
        <v>45</v>
      </c>
      <c r="K27" s="53">
        <f>H27*I27</f>
        <v>378.93333333333328</v>
      </c>
      <c r="L27" s="54">
        <v>95</v>
      </c>
      <c r="M27" s="54">
        <v>12</v>
      </c>
      <c r="N27" s="54">
        <f>IF(M27 &gt; 0,L27/M27,0)</f>
        <v>7.916666666666667</v>
      </c>
      <c r="O27" s="45">
        <f>MIN($R27:CJ27)</f>
        <v>5</v>
      </c>
      <c r="P27" s="54"/>
      <c r="Q27" s="45">
        <v>12</v>
      </c>
      <c r="R27" s="45">
        <v>8</v>
      </c>
      <c r="S27" s="45"/>
      <c r="T27" s="45"/>
      <c r="U27" s="45">
        <v>8</v>
      </c>
      <c r="V27" s="45"/>
      <c r="W27" s="45"/>
      <c r="X27" s="45"/>
      <c r="Y27" s="45">
        <v>8</v>
      </c>
      <c r="Z27" s="45"/>
      <c r="AA27" s="45"/>
      <c r="AB27" s="45"/>
      <c r="AC27" s="45"/>
      <c r="AD27" s="45"/>
      <c r="AE27" s="45">
        <v>9</v>
      </c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>
        <v>5</v>
      </c>
      <c r="AQ27" s="45">
        <v>7</v>
      </c>
      <c r="AR27" s="45"/>
      <c r="AS27" s="45"/>
      <c r="AT27" s="45">
        <v>10</v>
      </c>
      <c r="AU27" s="45"/>
      <c r="AV27" s="45"/>
      <c r="AW27" s="45"/>
      <c r="AX27" s="45"/>
      <c r="AY27" s="45"/>
      <c r="AZ27" s="45">
        <v>7</v>
      </c>
      <c r="BA27" s="45"/>
      <c r="BB27" s="45">
        <v>9</v>
      </c>
      <c r="BC27" s="45"/>
      <c r="BD27" s="45"/>
      <c r="BE27" s="45">
        <v>10</v>
      </c>
      <c r="BF27" s="45"/>
      <c r="BG27" s="45"/>
      <c r="BH27" s="45"/>
      <c r="BI27" s="45"/>
      <c r="BJ27" s="45"/>
      <c r="BK27" s="45"/>
      <c r="BL27" s="45"/>
      <c r="BM27" s="45">
        <v>7</v>
      </c>
      <c r="BN27" s="45"/>
      <c r="BO27" s="45"/>
      <c r="BP27" s="45"/>
      <c r="BQ27" s="45">
        <v>7</v>
      </c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6" t="s">
        <v>282</v>
      </c>
      <c r="CK27" s="26">
        <v>16</v>
      </c>
      <c r="CL27" s="1" t="s">
        <v>302</v>
      </c>
    </row>
    <row r="28" spans="1:90" x14ac:dyDescent="0.2">
      <c r="A28" s="38">
        <v>17</v>
      </c>
      <c r="B28" s="39" t="s">
        <v>160</v>
      </c>
      <c r="C28" s="40" t="s">
        <v>79</v>
      </c>
      <c r="D28" s="40">
        <v>1636652345</v>
      </c>
      <c r="E28" s="41" t="s">
        <v>116</v>
      </c>
      <c r="F28" s="40" t="s">
        <v>122</v>
      </c>
      <c r="G28" s="1">
        <f>MATCH(D28,Данные!$D$1:$D$65536,0)</f>
        <v>39</v>
      </c>
      <c r="H28" s="53">
        <v>347</v>
      </c>
      <c r="I28" s="53">
        <f>IF(J28 &gt; 0, MAX(J$12:J$90) / J28, 0)</f>
        <v>1.0888888888888888</v>
      </c>
      <c r="J28" s="53">
        <v>45</v>
      </c>
      <c r="K28" s="53">
        <f>H28*I28</f>
        <v>377.84444444444443</v>
      </c>
      <c r="L28" s="54">
        <v>86</v>
      </c>
      <c r="M28" s="54">
        <v>11</v>
      </c>
      <c r="N28" s="54">
        <f>IF(M28 &gt; 0,L28/M28,0)</f>
        <v>7.8181818181818183</v>
      </c>
      <c r="O28" s="45">
        <f>MIN($R28:CJ28)</f>
        <v>6</v>
      </c>
      <c r="P28" s="54"/>
      <c r="Q28" s="45">
        <v>11</v>
      </c>
      <c r="R28" s="45">
        <v>8</v>
      </c>
      <c r="S28" s="45"/>
      <c r="T28" s="45"/>
      <c r="U28" s="45"/>
      <c r="V28" s="45">
        <v>9</v>
      </c>
      <c r="W28" s="45"/>
      <c r="X28" s="45"/>
      <c r="Y28" s="45">
        <v>9</v>
      </c>
      <c r="Z28" s="45"/>
      <c r="AA28" s="45"/>
      <c r="AB28" s="45"/>
      <c r="AC28" s="45"/>
      <c r="AD28" s="45"/>
      <c r="AE28" s="45">
        <v>8</v>
      </c>
      <c r="AF28" s="45"/>
      <c r="AG28" s="45"/>
      <c r="AH28" s="45"/>
      <c r="AI28" s="45"/>
      <c r="AJ28" s="45"/>
      <c r="AK28" s="45">
        <v>9</v>
      </c>
      <c r="AL28" s="45"/>
      <c r="AM28" s="45"/>
      <c r="AN28" s="45"/>
      <c r="AO28" s="45"/>
      <c r="AP28" s="45">
        <v>6</v>
      </c>
      <c r="AQ28" s="45"/>
      <c r="AR28" s="45"/>
      <c r="AS28" s="45"/>
      <c r="AT28" s="45">
        <v>9</v>
      </c>
      <c r="AU28" s="45"/>
      <c r="AV28" s="45"/>
      <c r="AW28" s="45"/>
      <c r="AX28" s="45"/>
      <c r="AY28" s="45"/>
      <c r="AZ28" s="45">
        <v>6</v>
      </c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>
        <v>8</v>
      </c>
      <c r="BN28" s="45">
        <v>8</v>
      </c>
      <c r="BO28" s="45"/>
      <c r="BP28" s="45"/>
      <c r="BQ28" s="45">
        <v>6</v>
      </c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6" t="s">
        <v>282</v>
      </c>
      <c r="CK28" s="26">
        <v>17</v>
      </c>
      <c r="CL28" s="1" t="s">
        <v>302</v>
      </c>
    </row>
    <row r="29" spans="1:90" x14ac:dyDescent="0.2">
      <c r="A29" s="42" t="s">
        <v>287</v>
      </c>
      <c r="B29" s="39" t="s">
        <v>169</v>
      </c>
      <c r="C29" s="40" t="s">
        <v>77</v>
      </c>
      <c r="D29" s="40">
        <v>1636652678</v>
      </c>
      <c r="E29" s="41" t="s">
        <v>116</v>
      </c>
      <c r="F29" s="40" t="s">
        <v>122</v>
      </c>
      <c r="G29" s="1">
        <f>MATCH(D29,Данные!$D$1:$D$65536,0)</f>
        <v>48</v>
      </c>
      <c r="H29" s="53">
        <v>342</v>
      </c>
      <c r="I29" s="53">
        <f>IF(J29 &gt; 0, MAX(J$12:J$90) / J29, 0)</f>
        <v>1.0888888888888888</v>
      </c>
      <c r="J29" s="53">
        <v>45</v>
      </c>
      <c r="K29" s="53">
        <f>H29*I29</f>
        <v>372.4</v>
      </c>
      <c r="L29" s="54">
        <v>85</v>
      </c>
      <c r="M29" s="54">
        <v>11</v>
      </c>
      <c r="N29" s="54">
        <f>IF(M29 &gt; 0,L29/M29,0)</f>
        <v>7.7272727272727275</v>
      </c>
      <c r="O29" s="45">
        <f>MIN($R29:CJ29)</f>
        <v>4</v>
      </c>
      <c r="P29" s="54"/>
      <c r="Q29" s="45">
        <v>11</v>
      </c>
      <c r="R29" s="45">
        <v>8</v>
      </c>
      <c r="S29" s="45"/>
      <c r="T29" s="45"/>
      <c r="U29" s="45"/>
      <c r="V29" s="45">
        <v>10</v>
      </c>
      <c r="W29" s="45"/>
      <c r="X29" s="45"/>
      <c r="Y29" s="45">
        <v>8</v>
      </c>
      <c r="Z29" s="45"/>
      <c r="AA29" s="45"/>
      <c r="AB29" s="45"/>
      <c r="AC29" s="45"/>
      <c r="AD29" s="45"/>
      <c r="AE29" s="45">
        <v>8</v>
      </c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>
        <v>7</v>
      </c>
      <c r="AQ29" s="45"/>
      <c r="AR29" s="45"/>
      <c r="AS29" s="45"/>
      <c r="AT29" s="45">
        <v>9</v>
      </c>
      <c r="AU29" s="45"/>
      <c r="AV29" s="45">
        <v>8</v>
      </c>
      <c r="AW29" s="45"/>
      <c r="AX29" s="45"/>
      <c r="AY29" s="45"/>
      <c r="AZ29" s="45">
        <v>7</v>
      </c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>
        <v>8</v>
      </c>
      <c r="BN29" s="45"/>
      <c r="BO29" s="45"/>
      <c r="BP29" s="45"/>
      <c r="BQ29" s="45">
        <v>4</v>
      </c>
      <c r="BR29" s="45">
        <v>8</v>
      </c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6" t="s">
        <v>282</v>
      </c>
      <c r="CK29" s="26">
        <v>18</v>
      </c>
      <c r="CL29" s="1" t="s">
        <v>302</v>
      </c>
    </row>
    <row r="30" spans="1:90" x14ac:dyDescent="0.2">
      <c r="A30" s="43"/>
      <c r="B30" s="39" t="s">
        <v>135</v>
      </c>
      <c r="C30" s="40" t="s">
        <v>47</v>
      </c>
      <c r="D30" s="40">
        <v>1636653849</v>
      </c>
      <c r="E30" s="41" t="s">
        <v>116</v>
      </c>
      <c r="F30" s="40" t="s">
        <v>122</v>
      </c>
      <c r="G30" s="1">
        <f>MATCH(D30,Данные!$D$1:$D$65536,0)</f>
        <v>14</v>
      </c>
      <c r="H30" s="53">
        <v>342</v>
      </c>
      <c r="I30" s="53">
        <f>IF(J30 &gt; 0, MAX(J$12:J$90) / J30, 0)</f>
        <v>1.0888888888888888</v>
      </c>
      <c r="J30" s="53">
        <v>45</v>
      </c>
      <c r="K30" s="53">
        <f>H30*I30</f>
        <v>372.4</v>
      </c>
      <c r="L30" s="54">
        <v>84</v>
      </c>
      <c r="M30" s="54">
        <v>11</v>
      </c>
      <c r="N30" s="54">
        <f>IF(M30 &gt; 0,L30/M30,0)</f>
        <v>7.6363636363636367</v>
      </c>
      <c r="O30" s="45">
        <f>MIN($R30:CJ30)</f>
        <v>5</v>
      </c>
      <c r="P30" s="54"/>
      <c r="Q30" s="45">
        <v>11</v>
      </c>
      <c r="R30" s="45">
        <v>8</v>
      </c>
      <c r="S30" s="45"/>
      <c r="T30" s="45">
        <v>9</v>
      </c>
      <c r="U30" s="45"/>
      <c r="V30" s="45"/>
      <c r="W30" s="45"/>
      <c r="X30" s="45"/>
      <c r="Y30" s="45">
        <v>9</v>
      </c>
      <c r="Z30" s="45"/>
      <c r="AA30" s="45"/>
      <c r="AB30" s="45"/>
      <c r="AC30" s="45"/>
      <c r="AD30" s="45"/>
      <c r="AE30" s="45">
        <v>8</v>
      </c>
      <c r="AF30" s="45"/>
      <c r="AG30" s="45"/>
      <c r="AH30" s="45"/>
      <c r="AI30" s="45"/>
      <c r="AJ30" s="45">
        <v>9</v>
      </c>
      <c r="AK30" s="45"/>
      <c r="AL30" s="45"/>
      <c r="AM30" s="45"/>
      <c r="AN30" s="45"/>
      <c r="AO30" s="45"/>
      <c r="AP30" s="45">
        <v>5</v>
      </c>
      <c r="AQ30" s="45"/>
      <c r="AR30" s="45"/>
      <c r="AS30" s="45"/>
      <c r="AT30" s="45">
        <v>8</v>
      </c>
      <c r="AU30" s="45"/>
      <c r="AV30" s="45"/>
      <c r="AW30" s="45"/>
      <c r="AX30" s="45"/>
      <c r="AY30" s="45"/>
      <c r="AZ30" s="45">
        <v>7</v>
      </c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>
        <v>8</v>
      </c>
      <c r="BN30" s="45"/>
      <c r="BO30" s="45"/>
      <c r="BP30" s="45"/>
      <c r="BQ30" s="45">
        <v>6</v>
      </c>
      <c r="BR30" s="45">
        <v>7</v>
      </c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6" t="s">
        <v>282</v>
      </c>
      <c r="CK30" s="26">
        <v>19</v>
      </c>
      <c r="CL30" s="1" t="s">
        <v>302</v>
      </c>
    </row>
    <row r="31" spans="1:90" x14ac:dyDescent="0.2">
      <c r="A31" s="38">
        <v>20</v>
      </c>
      <c r="B31" s="39" t="s">
        <v>123</v>
      </c>
      <c r="C31" s="40" t="s">
        <v>56</v>
      </c>
      <c r="D31" s="40">
        <v>1636652183</v>
      </c>
      <c r="E31" s="41" t="s">
        <v>116</v>
      </c>
      <c r="F31" s="40" t="s">
        <v>122</v>
      </c>
      <c r="G31" s="1">
        <f>MATCH(D31,Данные!$D$1:$D$65536,0)</f>
        <v>4</v>
      </c>
      <c r="H31" s="53">
        <v>318</v>
      </c>
      <c r="I31" s="53">
        <f>IF(J31 &gt; 0, MAX(J$12:J$90) / J31, 0)</f>
        <v>1.1666666666666667</v>
      </c>
      <c r="J31" s="53">
        <v>42</v>
      </c>
      <c r="K31" s="53">
        <f>H31*I31</f>
        <v>371</v>
      </c>
      <c r="L31" s="54">
        <v>86</v>
      </c>
      <c r="M31" s="54">
        <v>11</v>
      </c>
      <c r="N31" s="54">
        <f>IF(M31 &gt; 0,L31/M31,0)</f>
        <v>7.8181818181818183</v>
      </c>
      <c r="O31" s="45">
        <f>MIN($R31:CJ31)</f>
        <v>6</v>
      </c>
      <c r="P31" s="54"/>
      <c r="Q31" s="45">
        <v>11</v>
      </c>
      <c r="R31" s="45">
        <v>9</v>
      </c>
      <c r="S31" s="45"/>
      <c r="T31" s="45"/>
      <c r="U31" s="45"/>
      <c r="V31" s="45"/>
      <c r="W31" s="45"/>
      <c r="X31" s="45"/>
      <c r="Y31" s="45">
        <v>8</v>
      </c>
      <c r="Z31" s="45"/>
      <c r="AA31" s="45"/>
      <c r="AB31" s="45"/>
      <c r="AC31" s="45"/>
      <c r="AD31" s="45"/>
      <c r="AE31" s="45">
        <v>8</v>
      </c>
      <c r="AF31" s="45"/>
      <c r="AG31" s="45"/>
      <c r="AH31" s="45"/>
      <c r="AI31" s="45">
        <v>8</v>
      </c>
      <c r="AJ31" s="45"/>
      <c r="AK31" s="45"/>
      <c r="AL31" s="45"/>
      <c r="AM31" s="45"/>
      <c r="AN31" s="45"/>
      <c r="AO31" s="45"/>
      <c r="AP31" s="45">
        <v>6</v>
      </c>
      <c r="AQ31" s="45">
        <v>8</v>
      </c>
      <c r="AR31" s="45"/>
      <c r="AS31" s="45"/>
      <c r="AT31" s="45">
        <v>7</v>
      </c>
      <c r="AU31" s="45"/>
      <c r="AV31" s="45"/>
      <c r="AW31" s="45"/>
      <c r="AX31" s="45"/>
      <c r="AY31" s="45">
        <v>9</v>
      </c>
      <c r="AZ31" s="45">
        <v>8</v>
      </c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>
        <v>8</v>
      </c>
      <c r="BN31" s="45"/>
      <c r="BO31" s="45"/>
      <c r="BP31" s="45"/>
      <c r="BQ31" s="45">
        <v>7</v>
      </c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6" t="s">
        <v>282</v>
      </c>
      <c r="CK31" s="26">
        <v>20</v>
      </c>
      <c r="CL31" s="1" t="s">
        <v>302</v>
      </c>
    </row>
    <row r="32" spans="1:90" x14ac:dyDescent="0.2">
      <c r="A32" s="38">
        <v>21</v>
      </c>
      <c r="B32" s="39" t="s">
        <v>137</v>
      </c>
      <c r="C32" s="40" t="s">
        <v>113</v>
      </c>
      <c r="D32" s="40">
        <v>1636653936</v>
      </c>
      <c r="E32" s="41" t="s">
        <v>124</v>
      </c>
      <c r="F32" s="40" t="s">
        <v>122</v>
      </c>
      <c r="G32" s="1">
        <f>MATCH(D32,Данные!$D$1:$D$65536,0)</f>
        <v>16</v>
      </c>
      <c r="H32" s="53">
        <v>340</v>
      </c>
      <c r="I32" s="53">
        <f>IF(J32 &gt; 0, MAX(J$12:J$90) / J32, 0)</f>
        <v>1.0888888888888888</v>
      </c>
      <c r="J32" s="53">
        <v>45</v>
      </c>
      <c r="K32" s="53">
        <f>H32*I32</f>
        <v>370.22222222222217</v>
      </c>
      <c r="L32" s="54">
        <v>85</v>
      </c>
      <c r="M32" s="54">
        <v>11</v>
      </c>
      <c r="N32" s="54">
        <f>IF(M32 &gt; 0,L32/M32,0)</f>
        <v>7.7272727272727275</v>
      </c>
      <c r="O32" s="45">
        <f>MIN($R32:CJ32)</f>
        <v>5</v>
      </c>
      <c r="P32" s="54"/>
      <c r="Q32" s="45">
        <v>11</v>
      </c>
      <c r="R32" s="45">
        <v>9</v>
      </c>
      <c r="S32" s="45"/>
      <c r="T32" s="45"/>
      <c r="U32" s="45">
        <v>10</v>
      </c>
      <c r="V32" s="45"/>
      <c r="W32" s="45"/>
      <c r="X32" s="45"/>
      <c r="Y32" s="45">
        <v>8</v>
      </c>
      <c r="Z32" s="45"/>
      <c r="AA32" s="45"/>
      <c r="AB32" s="45"/>
      <c r="AC32" s="45"/>
      <c r="AD32" s="45"/>
      <c r="AE32" s="45">
        <v>7</v>
      </c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>
        <v>5</v>
      </c>
      <c r="AQ32" s="45">
        <v>8</v>
      </c>
      <c r="AR32" s="45"/>
      <c r="AS32" s="45"/>
      <c r="AT32" s="45">
        <v>10</v>
      </c>
      <c r="AU32" s="45"/>
      <c r="AV32" s="45"/>
      <c r="AW32" s="45"/>
      <c r="AX32" s="45"/>
      <c r="AY32" s="45"/>
      <c r="AZ32" s="45">
        <v>7</v>
      </c>
      <c r="BA32" s="45"/>
      <c r="BB32" s="45">
        <v>8</v>
      </c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>
        <v>7</v>
      </c>
      <c r="BN32" s="45"/>
      <c r="BO32" s="45"/>
      <c r="BP32" s="45"/>
      <c r="BQ32" s="45">
        <v>6</v>
      </c>
      <c r="BR32" s="45"/>
      <c r="BS32" s="45"/>
      <c r="BT32" s="45"/>
      <c r="BU32" s="45"/>
      <c r="BV32" s="45"/>
      <c r="BW32" s="45"/>
      <c r="BX32" s="45"/>
      <c r="BY32" s="45"/>
      <c r="BZ32" s="45"/>
      <c r="CA32" s="46" t="s">
        <v>282</v>
      </c>
      <c r="CB32" s="46"/>
      <c r="CC32" s="46"/>
      <c r="CD32" s="46"/>
      <c r="CE32" s="46"/>
      <c r="CF32" s="46"/>
      <c r="CG32" s="46"/>
      <c r="CH32" s="46"/>
      <c r="CI32" s="46"/>
      <c r="CJ32" s="46" t="s">
        <v>282</v>
      </c>
      <c r="CK32" s="26">
        <v>21</v>
      </c>
      <c r="CL32" s="1" t="s">
        <v>302</v>
      </c>
    </row>
    <row r="33" spans="1:90" x14ac:dyDescent="0.2">
      <c r="A33" s="38">
        <v>22</v>
      </c>
      <c r="B33" s="39" t="s">
        <v>153</v>
      </c>
      <c r="C33" s="40" t="s">
        <v>58</v>
      </c>
      <c r="D33" s="40">
        <v>1636653260</v>
      </c>
      <c r="E33" s="41" t="s">
        <v>131</v>
      </c>
      <c r="F33" s="40" t="s">
        <v>122</v>
      </c>
      <c r="G33" s="1">
        <f>MATCH(D33,Данные!$D$1:$D$65536,0)</f>
        <v>32</v>
      </c>
      <c r="H33" s="53">
        <v>336</v>
      </c>
      <c r="I33" s="53">
        <f>IF(J33 &gt; 0, MAX(J$12:J$90) / J33, 0)</f>
        <v>1.0888888888888888</v>
      </c>
      <c r="J33" s="53">
        <v>45</v>
      </c>
      <c r="K33" s="53">
        <f>H33*I33</f>
        <v>365.86666666666662</v>
      </c>
      <c r="L33" s="54">
        <v>101</v>
      </c>
      <c r="M33" s="54">
        <v>13</v>
      </c>
      <c r="N33" s="54">
        <f>IF(M33 &gt; 0,L33/M33,0)</f>
        <v>7.7692307692307692</v>
      </c>
      <c r="O33" s="45">
        <f>MIN($R33:CJ33)</f>
        <v>5</v>
      </c>
      <c r="P33" s="54"/>
      <c r="Q33" s="45">
        <v>13</v>
      </c>
      <c r="R33" s="45">
        <v>7</v>
      </c>
      <c r="S33" s="45"/>
      <c r="T33" s="45">
        <v>8</v>
      </c>
      <c r="U33" s="45"/>
      <c r="V33" s="45"/>
      <c r="W33" s="45"/>
      <c r="X33" s="45">
        <v>9</v>
      </c>
      <c r="Y33" s="45"/>
      <c r="Z33" s="45"/>
      <c r="AA33" s="45"/>
      <c r="AB33" s="45"/>
      <c r="AC33" s="45"/>
      <c r="AD33" s="45"/>
      <c r="AE33" s="45">
        <v>6</v>
      </c>
      <c r="AF33" s="45"/>
      <c r="AG33" s="45"/>
      <c r="AH33" s="45">
        <v>8</v>
      </c>
      <c r="AI33" s="45"/>
      <c r="AJ33" s="45"/>
      <c r="AK33" s="45"/>
      <c r="AL33" s="45"/>
      <c r="AM33" s="45"/>
      <c r="AN33" s="45"/>
      <c r="AO33" s="45"/>
      <c r="AP33" s="45">
        <v>7</v>
      </c>
      <c r="AQ33" s="45">
        <v>8</v>
      </c>
      <c r="AR33" s="45"/>
      <c r="AS33" s="45"/>
      <c r="AT33" s="45">
        <v>9</v>
      </c>
      <c r="AU33" s="45"/>
      <c r="AV33" s="45"/>
      <c r="AW33" s="45"/>
      <c r="AX33" s="45"/>
      <c r="AY33" s="45"/>
      <c r="AZ33" s="45">
        <v>7</v>
      </c>
      <c r="BA33" s="45"/>
      <c r="BB33" s="45"/>
      <c r="BC33" s="45"/>
      <c r="BD33" s="45"/>
      <c r="BE33" s="45"/>
      <c r="BF33" s="45"/>
      <c r="BG33" s="46" t="s">
        <v>282</v>
      </c>
      <c r="BH33" s="46"/>
      <c r="BI33" s="46"/>
      <c r="BJ33" s="46"/>
      <c r="BK33" s="46"/>
      <c r="BL33" s="46"/>
      <c r="BM33" s="46">
        <v>8</v>
      </c>
      <c r="BN33" s="46"/>
      <c r="BO33" s="46"/>
      <c r="BP33" s="46"/>
      <c r="BQ33" s="46">
        <v>5</v>
      </c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>
        <v>9</v>
      </c>
      <c r="CE33" s="46"/>
      <c r="CF33" s="46"/>
      <c r="CG33" s="46">
        <v>10</v>
      </c>
      <c r="CH33" s="46"/>
      <c r="CI33" s="46"/>
      <c r="CJ33" s="46" t="s">
        <v>282</v>
      </c>
      <c r="CK33" s="26">
        <v>22</v>
      </c>
      <c r="CL33" s="1" t="s">
        <v>302</v>
      </c>
    </row>
    <row r="34" spans="1:90" x14ac:dyDescent="0.2">
      <c r="A34" s="38">
        <v>23</v>
      </c>
      <c r="B34" s="39" t="s">
        <v>184</v>
      </c>
      <c r="C34" s="40" t="s">
        <v>83</v>
      </c>
      <c r="D34" s="40">
        <v>1637098860</v>
      </c>
      <c r="E34" s="41" t="s">
        <v>131</v>
      </c>
      <c r="F34" s="40" t="s">
        <v>122</v>
      </c>
      <c r="G34" s="1">
        <f>MATCH(D34,Данные!$D$1:$D$65536,0)</f>
        <v>63</v>
      </c>
      <c r="H34" s="53">
        <v>333</v>
      </c>
      <c r="I34" s="53">
        <f>IF(J34 &gt; 0, MAX(J$12:J$90) / J34, 0)</f>
        <v>1.0888888888888888</v>
      </c>
      <c r="J34" s="53">
        <v>45</v>
      </c>
      <c r="K34" s="53">
        <f>H34*I34</f>
        <v>362.59999999999997</v>
      </c>
      <c r="L34" s="54">
        <v>82</v>
      </c>
      <c r="M34" s="54">
        <v>11</v>
      </c>
      <c r="N34" s="54">
        <f>IF(M34 &gt; 0,L34/M34,0)</f>
        <v>7.4545454545454541</v>
      </c>
      <c r="O34" s="45">
        <f>MIN($R34:CJ34)</f>
        <v>5</v>
      </c>
      <c r="P34" s="54"/>
      <c r="Q34" s="45">
        <v>11</v>
      </c>
      <c r="R34" s="45">
        <v>8</v>
      </c>
      <c r="S34" s="45"/>
      <c r="T34" s="45"/>
      <c r="U34" s="45"/>
      <c r="V34" s="45"/>
      <c r="W34" s="45"/>
      <c r="X34" s="45">
        <v>7</v>
      </c>
      <c r="Y34" s="45"/>
      <c r="Z34" s="45"/>
      <c r="AA34" s="45">
        <v>8</v>
      </c>
      <c r="AB34" s="45"/>
      <c r="AC34" s="45"/>
      <c r="AD34" s="45"/>
      <c r="AE34" s="45">
        <v>8</v>
      </c>
      <c r="AF34" s="45"/>
      <c r="AG34" s="45"/>
      <c r="AH34" s="45"/>
      <c r="AI34" s="45"/>
      <c r="AJ34" s="45"/>
      <c r="AK34" s="45"/>
      <c r="AL34" s="45"/>
      <c r="AM34" s="45">
        <v>9</v>
      </c>
      <c r="AN34" s="45"/>
      <c r="AO34" s="45"/>
      <c r="AP34" s="45">
        <v>6</v>
      </c>
      <c r="AQ34" s="45"/>
      <c r="AR34" s="45"/>
      <c r="AS34" s="45"/>
      <c r="AT34" s="45">
        <v>10</v>
      </c>
      <c r="AU34" s="45"/>
      <c r="AV34" s="45"/>
      <c r="AW34" s="45"/>
      <c r="AX34" s="45"/>
      <c r="AY34" s="45"/>
      <c r="AZ34" s="45">
        <v>5</v>
      </c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>
        <v>8</v>
      </c>
      <c r="BN34" s="45"/>
      <c r="BO34" s="45"/>
      <c r="BP34" s="45"/>
      <c r="BQ34" s="45">
        <v>5</v>
      </c>
      <c r="BR34" s="45">
        <v>8</v>
      </c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6" t="s">
        <v>282</v>
      </c>
      <c r="CK34" s="26">
        <v>23</v>
      </c>
      <c r="CL34" s="1" t="s">
        <v>302</v>
      </c>
    </row>
    <row r="35" spans="1:90" x14ac:dyDescent="0.2">
      <c r="A35" s="38">
        <v>24</v>
      </c>
      <c r="B35" s="39" t="s">
        <v>194</v>
      </c>
      <c r="C35" s="40" t="s">
        <v>43</v>
      </c>
      <c r="D35" s="40">
        <v>1636652905</v>
      </c>
      <c r="E35" s="41" t="s">
        <v>131</v>
      </c>
      <c r="F35" s="40" t="s">
        <v>122</v>
      </c>
      <c r="G35" s="1">
        <f>MATCH(D35,Данные!$D$1:$D$65536,0)</f>
        <v>82</v>
      </c>
      <c r="H35" s="53">
        <v>315</v>
      </c>
      <c r="I35" s="53">
        <f>IF(J35 &gt; 0, MAX(J$12:J$90) / J35, 0)</f>
        <v>1.1395348837209303</v>
      </c>
      <c r="J35" s="53">
        <v>43</v>
      </c>
      <c r="K35" s="53">
        <f>H35*I35</f>
        <v>358.95348837209303</v>
      </c>
      <c r="L35" s="54">
        <v>75</v>
      </c>
      <c r="M35" s="54">
        <v>10</v>
      </c>
      <c r="N35" s="54">
        <f>IF(M35 &gt; 0,L35/M35,0)</f>
        <v>7.5</v>
      </c>
      <c r="O35" s="45">
        <f>MIN($R35:CJ35)</f>
        <v>6</v>
      </c>
      <c r="P35" s="54"/>
      <c r="Q35" s="45">
        <v>10</v>
      </c>
      <c r="R35" s="45"/>
      <c r="S35" s="45"/>
      <c r="T35" s="45"/>
      <c r="U35" s="45">
        <v>9</v>
      </c>
      <c r="V35" s="45"/>
      <c r="W35" s="45"/>
      <c r="X35" s="45"/>
      <c r="Y35" s="45">
        <v>8</v>
      </c>
      <c r="Z35" s="45"/>
      <c r="AA35" s="45"/>
      <c r="AB35" s="45"/>
      <c r="AC35" s="45"/>
      <c r="AD35" s="45"/>
      <c r="AE35" s="45">
        <v>8</v>
      </c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>
        <v>6</v>
      </c>
      <c r="AQ35" s="45"/>
      <c r="AR35" s="45"/>
      <c r="AS35" s="45"/>
      <c r="AT35" s="45">
        <v>9</v>
      </c>
      <c r="AU35" s="45"/>
      <c r="AV35" s="45"/>
      <c r="AW35" s="45"/>
      <c r="AX35" s="45"/>
      <c r="AY35" s="45"/>
      <c r="AZ35" s="45">
        <v>7</v>
      </c>
      <c r="BA35" s="45"/>
      <c r="BB35" s="45"/>
      <c r="BC35" s="45"/>
      <c r="BD35" s="45">
        <v>7</v>
      </c>
      <c r="BE35" s="45"/>
      <c r="BF35" s="45"/>
      <c r="BG35" s="45"/>
      <c r="BH35" s="45"/>
      <c r="BI35" s="45"/>
      <c r="BJ35" s="46" t="s">
        <v>282</v>
      </c>
      <c r="BK35" s="46"/>
      <c r="BL35" s="46"/>
      <c r="BM35" s="46">
        <v>6</v>
      </c>
      <c r="BN35" s="46"/>
      <c r="BO35" s="46"/>
      <c r="BP35" s="46"/>
      <c r="BQ35" s="46">
        <v>6</v>
      </c>
      <c r="BR35" s="46">
        <v>9</v>
      </c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 t="s">
        <v>282</v>
      </c>
      <c r="CG35" s="46"/>
      <c r="CH35" s="46"/>
      <c r="CI35" s="46"/>
      <c r="CJ35" s="46" t="s">
        <v>282</v>
      </c>
      <c r="CK35" s="26">
        <v>24</v>
      </c>
      <c r="CL35" s="1" t="s">
        <v>302</v>
      </c>
    </row>
    <row r="36" spans="1:90" x14ac:dyDescent="0.2">
      <c r="A36" s="38">
        <v>25</v>
      </c>
      <c r="B36" s="39" t="s">
        <v>168</v>
      </c>
      <c r="C36" s="40" t="s">
        <v>109</v>
      </c>
      <c r="D36" s="40">
        <v>1636652630</v>
      </c>
      <c r="E36" s="41" t="s">
        <v>131</v>
      </c>
      <c r="F36" s="40" t="s">
        <v>122</v>
      </c>
      <c r="G36" s="1">
        <f>MATCH(D36,Данные!$D$1:$D$65536,0)</f>
        <v>47</v>
      </c>
      <c r="H36" s="53">
        <v>329</v>
      </c>
      <c r="I36" s="53">
        <f>IF(J36 &gt; 0, MAX(J$12:J$90) / J36, 0)</f>
        <v>1.0888888888888888</v>
      </c>
      <c r="J36" s="53">
        <v>45</v>
      </c>
      <c r="K36" s="53">
        <f>H36*I36</f>
        <v>358.24444444444441</v>
      </c>
      <c r="L36" s="54">
        <v>82</v>
      </c>
      <c r="M36" s="54">
        <v>11</v>
      </c>
      <c r="N36" s="54">
        <f>IF(M36 &gt; 0,L36/M36,0)</f>
        <v>7.4545454545454541</v>
      </c>
      <c r="O36" s="45">
        <f>MIN($R36:CJ36)</f>
        <v>5</v>
      </c>
      <c r="P36" s="54"/>
      <c r="Q36" s="45">
        <v>11</v>
      </c>
      <c r="R36" s="45">
        <v>8</v>
      </c>
      <c r="S36" s="45"/>
      <c r="T36" s="45"/>
      <c r="U36" s="45">
        <v>9</v>
      </c>
      <c r="V36" s="45"/>
      <c r="W36" s="45"/>
      <c r="X36" s="45"/>
      <c r="Y36" s="45">
        <v>7</v>
      </c>
      <c r="Z36" s="45"/>
      <c r="AA36" s="45"/>
      <c r="AB36" s="45"/>
      <c r="AC36" s="45"/>
      <c r="AD36" s="45"/>
      <c r="AE36" s="45">
        <v>7</v>
      </c>
      <c r="AF36" s="45"/>
      <c r="AG36" s="45"/>
      <c r="AH36" s="45"/>
      <c r="AI36" s="45"/>
      <c r="AJ36" s="45"/>
      <c r="AK36" s="45">
        <v>8</v>
      </c>
      <c r="AL36" s="45"/>
      <c r="AM36" s="45"/>
      <c r="AN36" s="45"/>
      <c r="AO36" s="45"/>
      <c r="AP36" s="45">
        <v>5</v>
      </c>
      <c r="AQ36" s="45"/>
      <c r="AR36" s="45"/>
      <c r="AS36" s="45"/>
      <c r="AT36" s="45">
        <v>8</v>
      </c>
      <c r="AU36" s="45"/>
      <c r="AV36" s="45"/>
      <c r="AW36" s="45"/>
      <c r="AX36" s="45"/>
      <c r="AY36" s="45"/>
      <c r="AZ36" s="45">
        <v>8</v>
      </c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>
        <v>8</v>
      </c>
      <c r="BN36" s="45"/>
      <c r="BO36" s="45"/>
      <c r="BP36" s="45">
        <v>9</v>
      </c>
      <c r="BQ36" s="45">
        <v>5</v>
      </c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6" t="s">
        <v>282</v>
      </c>
      <c r="CK36" s="26">
        <v>25</v>
      </c>
      <c r="CL36" s="1" t="s">
        <v>302</v>
      </c>
    </row>
    <row r="37" spans="1:90" x14ac:dyDescent="0.2">
      <c r="A37" s="38">
        <v>26</v>
      </c>
      <c r="B37" s="39" t="s">
        <v>181</v>
      </c>
      <c r="C37" s="40" t="s">
        <v>106</v>
      </c>
      <c r="D37" s="40">
        <v>1636652048</v>
      </c>
      <c r="E37" s="41" t="s">
        <v>124</v>
      </c>
      <c r="F37" s="40" t="s">
        <v>122</v>
      </c>
      <c r="G37" s="1">
        <f>MATCH(D37,Данные!$D$1:$D$65536,0)</f>
        <v>60</v>
      </c>
      <c r="H37" s="53">
        <v>326</v>
      </c>
      <c r="I37" s="53">
        <f>IF(J37 &gt; 0, MAX(J$12:J$90) / J37, 0)</f>
        <v>1.0888888888888888</v>
      </c>
      <c r="J37" s="53">
        <v>45</v>
      </c>
      <c r="K37" s="53">
        <f>H37*I37</f>
        <v>354.97777777777776</v>
      </c>
      <c r="L37" s="54">
        <v>90</v>
      </c>
      <c r="M37" s="54">
        <v>12</v>
      </c>
      <c r="N37" s="54">
        <f>IF(M37 &gt; 0,L37/M37,0)</f>
        <v>7.5</v>
      </c>
      <c r="O37" s="45">
        <f>MIN($R37:CJ37)</f>
        <v>5</v>
      </c>
      <c r="P37" s="54"/>
      <c r="Q37" s="45">
        <v>12</v>
      </c>
      <c r="R37" s="45">
        <v>9</v>
      </c>
      <c r="S37" s="45"/>
      <c r="T37" s="45"/>
      <c r="U37" s="45"/>
      <c r="V37" s="45">
        <v>9</v>
      </c>
      <c r="W37" s="45"/>
      <c r="X37" s="45"/>
      <c r="Y37" s="45">
        <v>8</v>
      </c>
      <c r="Z37" s="45"/>
      <c r="AA37" s="45"/>
      <c r="AB37" s="45"/>
      <c r="AC37" s="45"/>
      <c r="AD37" s="45"/>
      <c r="AE37" s="45">
        <v>6</v>
      </c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>
        <v>5</v>
      </c>
      <c r="AQ37" s="45">
        <v>7</v>
      </c>
      <c r="AR37" s="45"/>
      <c r="AS37" s="45"/>
      <c r="AT37" s="45">
        <v>10</v>
      </c>
      <c r="AU37" s="45"/>
      <c r="AV37" s="45"/>
      <c r="AW37" s="45"/>
      <c r="AX37" s="45"/>
      <c r="AY37" s="45"/>
      <c r="AZ37" s="45">
        <v>7</v>
      </c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>
        <v>9</v>
      </c>
      <c r="BL37" s="45"/>
      <c r="BM37" s="45">
        <v>6</v>
      </c>
      <c r="BN37" s="45"/>
      <c r="BO37" s="45"/>
      <c r="BP37" s="45"/>
      <c r="BQ37" s="45">
        <v>6</v>
      </c>
      <c r="BR37" s="45"/>
      <c r="BS37" s="45"/>
      <c r="BT37" s="45"/>
      <c r="BU37" s="45"/>
      <c r="BV37" s="45"/>
      <c r="BW37" s="45"/>
      <c r="BX37" s="45"/>
      <c r="BY37" s="45"/>
      <c r="BZ37" s="45">
        <v>8</v>
      </c>
      <c r="CA37" s="45"/>
      <c r="CB37" s="45"/>
      <c r="CC37" s="45"/>
      <c r="CD37" s="45"/>
      <c r="CE37" s="45"/>
      <c r="CF37" s="45"/>
      <c r="CG37" s="45"/>
      <c r="CH37" s="45"/>
      <c r="CI37" s="45"/>
      <c r="CJ37" s="46" t="s">
        <v>282</v>
      </c>
      <c r="CK37" s="26">
        <v>26</v>
      </c>
      <c r="CL37" s="1" t="s">
        <v>302</v>
      </c>
    </row>
    <row r="38" spans="1:90" x14ac:dyDescent="0.2">
      <c r="A38" s="42" t="s">
        <v>288</v>
      </c>
      <c r="B38" s="39" t="s">
        <v>156</v>
      </c>
      <c r="C38" s="40" t="s">
        <v>67</v>
      </c>
      <c r="D38" s="40">
        <v>1636652209</v>
      </c>
      <c r="E38" s="41" t="s">
        <v>124</v>
      </c>
      <c r="F38" s="40" t="s">
        <v>122</v>
      </c>
      <c r="G38" s="1">
        <f>MATCH(D38,Данные!$D$1:$D$65536,0)</f>
        <v>35</v>
      </c>
      <c r="H38" s="53">
        <v>321</v>
      </c>
      <c r="I38" s="53">
        <f>IF(J38 &gt; 0, MAX(J$12:J$90) / J38, 0)</f>
        <v>1.0888888888888888</v>
      </c>
      <c r="J38" s="53">
        <v>45</v>
      </c>
      <c r="K38" s="53">
        <f>H38*I38</f>
        <v>349.5333333333333</v>
      </c>
      <c r="L38" s="54">
        <v>80</v>
      </c>
      <c r="M38" s="54">
        <v>11</v>
      </c>
      <c r="N38" s="54">
        <f>IF(M38 &gt; 0,L38/M38,0)</f>
        <v>7.2727272727272725</v>
      </c>
      <c r="O38" s="45">
        <f>MIN($R38:CJ38)</f>
        <v>4</v>
      </c>
      <c r="P38" s="54"/>
      <c r="Q38" s="45">
        <v>11</v>
      </c>
      <c r="R38" s="45">
        <v>8</v>
      </c>
      <c r="S38" s="45"/>
      <c r="T38" s="45"/>
      <c r="U38" s="45"/>
      <c r="V38" s="45">
        <v>9</v>
      </c>
      <c r="W38" s="45"/>
      <c r="X38" s="45"/>
      <c r="Y38" s="45">
        <v>8</v>
      </c>
      <c r="Z38" s="45"/>
      <c r="AA38" s="45"/>
      <c r="AB38" s="45"/>
      <c r="AC38" s="45"/>
      <c r="AD38" s="45"/>
      <c r="AE38" s="45">
        <v>7</v>
      </c>
      <c r="AF38" s="45"/>
      <c r="AG38" s="45"/>
      <c r="AH38" s="45"/>
      <c r="AI38" s="45"/>
      <c r="AJ38" s="45">
        <v>7</v>
      </c>
      <c r="AK38" s="45"/>
      <c r="AL38" s="45"/>
      <c r="AM38" s="45"/>
      <c r="AN38" s="45"/>
      <c r="AO38" s="45"/>
      <c r="AP38" s="45">
        <v>4</v>
      </c>
      <c r="AQ38" s="45"/>
      <c r="AR38" s="45"/>
      <c r="AS38" s="45"/>
      <c r="AT38" s="45">
        <v>10</v>
      </c>
      <c r="AU38" s="45"/>
      <c r="AV38" s="45"/>
      <c r="AW38" s="45"/>
      <c r="AX38" s="45"/>
      <c r="AY38" s="45"/>
      <c r="AZ38" s="45">
        <v>6</v>
      </c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>
        <v>7</v>
      </c>
      <c r="BN38" s="45"/>
      <c r="BO38" s="45"/>
      <c r="BP38" s="45"/>
      <c r="BQ38" s="45">
        <v>6</v>
      </c>
      <c r="BR38" s="45">
        <v>8</v>
      </c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6" t="s">
        <v>282</v>
      </c>
      <c r="CK38" s="26">
        <v>27</v>
      </c>
      <c r="CL38" s="1" t="s">
        <v>302</v>
      </c>
    </row>
    <row r="39" spans="1:90" x14ac:dyDescent="0.2">
      <c r="A39" s="43"/>
      <c r="B39" s="39" t="s">
        <v>180</v>
      </c>
      <c r="C39" s="40" t="s">
        <v>101</v>
      </c>
      <c r="D39" s="40">
        <v>1636651993</v>
      </c>
      <c r="E39" s="41" t="s">
        <v>116</v>
      </c>
      <c r="F39" s="40" t="s">
        <v>122</v>
      </c>
      <c r="G39" s="1">
        <f>MATCH(D39,Данные!$D$1:$D$65536,0)</f>
        <v>59</v>
      </c>
      <c r="H39" s="53">
        <v>321</v>
      </c>
      <c r="I39" s="53">
        <f>IF(J39 &gt; 0, MAX(J$12:J$90) / J39, 0)</f>
        <v>1.0888888888888888</v>
      </c>
      <c r="J39" s="53">
        <v>45</v>
      </c>
      <c r="K39" s="53">
        <f>H39*I39</f>
        <v>349.5333333333333</v>
      </c>
      <c r="L39" s="54">
        <v>79</v>
      </c>
      <c r="M39" s="54">
        <v>11</v>
      </c>
      <c r="N39" s="54">
        <f>IF(M39 &gt; 0,L39/M39,0)</f>
        <v>7.1818181818181817</v>
      </c>
      <c r="O39" s="45">
        <f>MIN($R39:CJ39)</f>
        <v>5</v>
      </c>
      <c r="P39" s="54"/>
      <c r="Q39" s="45">
        <v>11</v>
      </c>
      <c r="R39" s="45">
        <v>8</v>
      </c>
      <c r="S39" s="45"/>
      <c r="T39" s="45"/>
      <c r="U39" s="45"/>
      <c r="V39" s="45">
        <v>10</v>
      </c>
      <c r="W39" s="45"/>
      <c r="X39" s="45"/>
      <c r="Y39" s="45">
        <v>9</v>
      </c>
      <c r="Z39" s="45"/>
      <c r="AA39" s="45"/>
      <c r="AB39" s="45"/>
      <c r="AC39" s="45"/>
      <c r="AD39" s="45"/>
      <c r="AE39" s="45">
        <v>6</v>
      </c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>
        <v>5</v>
      </c>
      <c r="AQ39" s="45">
        <v>6</v>
      </c>
      <c r="AR39" s="45"/>
      <c r="AS39" s="45"/>
      <c r="AT39" s="45">
        <v>9</v>
      </c>
      <c r="AU39" s="45"/>
      <c r="AV39" s="45"/>
      <c r="AW39" s="45"/>
      <c r="AX39" s="45"/>
      <c r="AY39" s="45"/>
      <c r="AZ39" s="45">
        <v>6</v>
      </c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>
        <v>8</v>
      </c>
      <c r="BN39" s="45">
        <v>6</v>
      </c>
      <c r="BO39" s="45"/>
      <c r="BP39" s="45"/>
      <c r="BQ39" s="45">
        <v>6</v>
      </c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6" t="s">
        <v>282</v>
      </c>
      <c r="CK39" s="26">
        <v>28</v>
      </c>
      <c r="CL39" s="1" t="s">
        <v>302</v>
      </c>
    </row>
    <row r="40" spans="1:90" x14ac:dyDescent="0.2">
      <c r="A40" s="43"/>
      <c r="B40" s="39" t="s">
        <v>174</v>
      </c>
      <c r="C40" s="40" t="s">
        <v>37</v>
      </c>
      <c r="D40" s="40">
        <v>1636651824</v>
      </c>
      <c r="E40" s="41" t="s">
        <v>116</v>
      </c>
      <c r="F40" s="40" t="s">
        <v>122</v>
      </c>
      <c r="G40" s="1">
        <f>MATCH(D40,Данные!$D$1:$D$65536,0)</f>
        <v>53</v>
      </c>
      <c r="H40" s="53">
        <v>321</v>
      </c>
      <c r="I40" s="53">
        <f>IF(J40 &gt; 0, MAX(J$12:J$90) / J40, 0)</f>
        <v>1.0888888888888888</v>
      </c>
      <c r="J40" s="53">
        <v>45</v>
      </c>
      <c r="K40" s="53">
        <f>H40*I40</f>
        <v>349.5333333333333</v>
      </c>
      <c r="L40" s="54">
        <v>78</v>
      </c>
      <c r="M40" s="54">
        <v>11</v>
      </c>
      <c r="N40" s="54">
        <f>IF(M40 &gt; 0,L40/M40,0)</f>
        <v>7.0909090909090908</v>
      </c>
      <c r="O40" s="45">
        <f>MIN($R40:CJ40)</f>
        <v>5</v>
      </c>
      <c r="P40" s="54"/>
      <c r="Q40" s="45">
        <v>11</v>
      </c>
      <c r="R40" s="45">
        <v>8</v>
      </c>
      <c r="S40" s="45"/>
      <c r="T40" s="45"/>
      <c r="U40" s="45">
        <v>8</v>
      </c>
      <c r="V40" s="45"/>
      <c r="W40" s="45"/>
      <c r="X40" s="45"/>
      <c r="Y40" s="45">
        <v>7</v>
      </c>
      <c r="Z40" s="45"/>
      <c r="AA40" s="45"/>
      <c r="AB40" s="45"/>
      <c r="AC40" s="45"/>
      <c r="AD40" s="45"/>
      <c r="AE40" s="45">
        <v>8</v>
      </c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>
        <v>6</v>
      </c>
      <c r="AQ40" s="45">
        <v>5</v>
      </c>
      <c r="AR40" s="45"/>
      <c r="AS40" s="45"/>
      <c r="AT40" s="45">
        <v>9</v>
      </c>
      <c r="AU40" s="45"/>
      <c r="AV40" s="45"/>
      <c r="AW40" s="45"/>
      <c r="AX40" s="45"/>
      <c r="AY40" s="45"/>
      <c r="AZ40" s="45">
        <v>6</v>
      </c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>
        <v>8</v>
      </c>
      <c r="BN40" s="45"/>
      <c r="BO40" s="45"/>
      <c r="BP40" s="45"/>
      <c r="BQ40" s="45">
        <v>5</v>
      </c>
      <c r="BR40" s="45"/>
      <c r="BS40" s="45"/>
      <c r="BT40" s="45"/>
      <c r="BU40" s="45"/>
      <c r="BV40" s="45"/>
      <c r="BW40" s="45"/>
      <c r="BX40" s="45">
        <v>8</v>
      </c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6" t="s">
        <v>282</v>
      </c>
      <c r="CK40" s="26">
        <v>29</v>
      </c>
      <c r="CL40" s="1" t="s">
        <v>302</v>
      </c>
    </row>
    <row r="41" spans="1:90" x14ac:dyDescent="0.2">
      <c r="A41" s="38">
        <v>30</v>
      </c>
      <c r="B41" s="39" t="s">
        <v>147</v>
      </c>
      <c r="C41" s="40" t="s">
        <v>104</v>
      </c>
      <c r="D41" s="40">
        <v>1636652953</v>
      </c>
      <c r="E41" s="41" t="s">
        <v>131</v>
      </c>
      <c r="F41" s="40" t="s">
        <v>122</v>
      </c>
      <c r="G41" s="1">
        <f>MATCH(D41,Данные!$D$1:$D$65536,0)</f>
        <v>26</v>
      </c>
      <c r="H41" s="53">
        <v>304</v>
      </c>
      <c r="I41" s="53">
        <f>IF(J41 &gt; 0, MAX(J$12:J$90) / J41, 0)</f>
        <v>1.1395348837209303</v>
      </c>
      <c r="J41" s="53">
        <v>43</v>
      </c>
      <c r="K41" s="53">
        <f>H41*I41</f>
        <v>346.41860465116281</v>
      </c>
      <c r="L41" s="54">
        <v>80</v>
      </c>
      <c r="M41" s="54">
        <v>11</v>
      </c>
      <c r="N41" s="54">
        <f>IF(M41 &gt; 0,L41/M41,0)</f>
        <v>7.2727272727272725</v>
      </c>
      <c r="O41" s="45">
        <f>MIN($R41:CJ41)</f>
        <v>5</v>
      </c>
      <c r="P41" s="54"/>
      <c r="Q41" s="45">
        <v>11</v>
      </c>
      <c r="R41" s="45">
        <v>8</v>
      </c>
      <c r="S41" s="45"/>
      <c r="T41" s="45"/>
      <c r="U41" s="45">
        <v>9</v>
      </c>
      <c r="V41" s="45"/>
      <c r="W41" s="45"/>
      <c r="X41" s="45"/>
      <c r="Y41" s="45">
        <v>8</v>
      </c>
      <c r="Z41" s="45"/>
      <c r="AA41" s="45"/>
      <c r="AB41" s="45"/>
      <c r="AC41" s="45"/>
      <c r="AD41" s="45"/>
      <c r="AE41" s="45">
        <v>6</v>
      </c>
      <c r="AF41" s="45"/>
      <c r="AG41" s="45"/>
      <c r="AH41" s="45"/>
      <c r="AI41" s="45"/>
      <c r="AJ41" s="45"/>
      <c r="AK41" s="45">
        <v>9</v>
      </c>
      <c r="AL41" s="45"/>
      <c r="AM41" s="45"/>
      <c r="AN41" s="45"/>
      <c r="AO41" s="45"/>
      <c r="AP41" s="45">
        <v>5</v>
      </c>
      <c r="AQ41" s="45"/>
      <c r="AR41" s="45"/>
      <c r="AS41" s="45"/>
      <c r="AT41" s="45">
        <v>10</v>
      </c>
      <c r="AU41" s="45"/>
      <c r="AV41" s="45"/>
      <c r="AW41" s="45">
        <v>7</v>
      </c>
      <c r="AX41" s="45"/>
      <c r="AY41" s="45"/>
      <c r="AZ41" s="45">
        <v>5</v>
      </c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>
        <v>8</v>
      </c>
      <c r="BN41" s="45"/>
      <c r="BO41" s="45"/>
      <c r="BP41" s="45"/>
      <c r="BQ41" s="45">
        <v>5</v>
      </c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6" t="s">
        <v>282</v>
      </c>
      <c r="CC41" s="46"/>
      <c r="CD41" s="46"/>
      <c r="CE41" s="46"/>
      <c r="CF41" s="46"/>
      <c r="CG41" s="46"/>
      <c r="CH41" s="46"/>
      <c r="CI41" s="46"/>
      <c r="CJ41" s="46" t="s">
        <v>282</v>
      </c>
      <c r="CK41" s="26">
        <v>30</v>
      </c>
      <c r="CL41" s="1" t="s">
        <v>302</v>
      </c>
    </row>
    <row r="42" spans="1:90" x14ac:dyDescent="0.2">
      <c r="A42" s="42" t="s">
        <v>289</v>
      </c>
      <c r="B42" s="39" t="s">
        <v>172</v>
      </c>
      <c r="C42" s="40" t="s">
        <v>66</v>
      </c>
      <c r="D42" s="40">
        <v>1636651767</v>
      </c>
      <c r="E42" s="41" t="s">
        <v>116</v>
      </c>
      <c r="F42" s="40" t="s">
        <v>122</v>
      </c>
      <c r="G42" s="1">
        <f>MATCH(D42,Данные!$D$1:$D$65536,0)</f>
        <v>51</v>
      </c>
      <c r="H42" s="53">
        <v>318</v>
      </c>
      <c r="I42" s="53">
        <f>IF(J42 &gt; 0, MAX(J$12:J$90) / J42, 0)</f>
        <v>1.0888888888888888</v>
      </c>
      <c r="J42" s="53">
        <v>45</v>
      </c>
      <c r="K42" s="53">
        <f>H42*I42</f>
        <v>346.26666666666665</v>
      </c>
      <c r="L42" s="54">
        <v>88</v>
      </c>
      <c r="M42" s="54">
        <v>12</v>
      </c>
      <c r="N42" s="54">
        <f>IF(M42 &gt; 0,L42/M42,0)</f>
        <v>7.333333333333333</v>
      </c>
      <c r="O42" s="45">
        <f>MIN($R42:CJ42)</f>
        <v>6</v>
      </c>
      <c r="P42" s="54"/>
      <c r="Q42" s="45">
        <v>12</v>
      </c>
      <c r="R42" s="45">
        <v>8</v>
      </c>
      <c r="S42" s="45"/>
      <c r="T42" s="45"/>
      <c r="U42" s="45">
        <v>8</v>
      </c>
      <c r="V42" s="45"/>
      <c r="W42" s="45"/>
      <c r="X42" s="45"/>
      <c r="Y42" s="45">
        <v>7</v>
      </c>
      <c r="Z42" s="45">
        <v>8</v>
      </c>
      <c r="AA42" s="45"/>
      <c r="AB42" s="45"/>
      <c r="AC42" s="45"/>
      <c r="AD42" s="45"/>
      <c r="AE42" s="45">
        <v>8</v>
      </c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>
        <v>6</v>
      </c>
      <c r="AQ42" s="45"/>
      <c r="AR42" s="45"/>
      <c r="AS42" s="45"/>
      <c r="AT42" s="45">
        <v>7</v>
      </c>
      <c r="AU42" s="45"/>
      <c r="AV42" s="45"/>
      <c r="AW42" s="45"/>
      <c r="AX42" s="45"/>
      <c r="AY42" s="45"/>
      <c r="AZ42" s="45">
        <v>7</v>
      </c>
      <c r="BA42" s="45"/>
      <c r="BB42" s="45"/>
      <c r="BC42" s="45"/>
      <c r="BD42" s="45">
        <v>6</v>
      </c>
      <c r="BE42" s="45"/>
      <c r="BF42" s="45"/>
      <c r="BG42" s="45"/>
      <c r="BH42" s="45"/>
      <c r="BI42" s="45"/>
      <c r="BJ42" s="45"/>
      <c r="BK42" s="45"/>
      <c r="BL42" s="45"/>
      <c r="BM42" s="45">
        <v>7</v>
      </c>
      <c r="BN42" s="45"/>
      <c r="BO42" s="45"/>
      <c r="BP42" s="45"/>
      <c r="BQ42" s="45">
        <v>7</v>
      </c>
      <c r="BR42" s="45">
        <v>9</v>
      </c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6" t="s">
        <v>282</v>
      </c>
      <c r="CK42" s="26">
        <v>31</v>
      </c>
      <c r="CL42" s="1" t="s">
        <v>302</v>
      </c>
    </row>
    <row r="43" spans="1:90" x14ac:dyDescent="0.2">
      <c r="A43" s="43"/>
      <c r="B43" s="39" t="s">
        <v>146</v>
      </c>
      <c r="C43" s="40" t="s">
        <v>85</v>
      </c>
      <c r="D43" s="40">
        <v>1636652881</v>
      </c>
      <c r="E43" s="41" t="s">
        <v>131</v>
      </c>
      <c r="F43" s="40" t="s">
        <v>122</v>
      </c>
      <c r="G43" s="1">
        <f>MATCH(D43,Данные!$D$1:$D$65536,0)</f>
        <v>25</v>
      </c>
      <c r="H43" s="53">
        <v>318</v>
      </c>
      <c r="I43" s="53">
        <f>IF(J43 &gt; 0, MAX(J$12:J$90) / J43, 0)</f>
        <v>1.0888888888888888</v>
      </c>
      <c r="J43" s="53">
        <v>45</v>
      </c>
      <c r="K43" s="53">
        <f>H43*I43</f>
        <v>346.26666666666665</v>
      </c>
      <c r="L43" s="54">
        <v>79</v>
      </c>
      <c r="M43" s="54">
        <v>11</v>
      </c>
      <c r="N43" s="54">
        <f>IF(M43 &gt; 0,L43/M43,0)</f>
        <v>7.1818181818181817</v>
      </c>
      <c r="O43" s="45">
        <f>MIN($R43:CJ43)</f>
        <v>5</v>
      </c>
      <c r="P43" s="54"/>
      <c r="Q43" s="45">
        <v>11</v>
      </c>
      <c r="R43" s="45">
        <v>8</v>
      </c>
      <c r="S43" s="45"/>
      <c r="T43" s="45"/>
      <c r="U43" s="45"/>
      <c r="V43" s="45"/>
      <c r="W43" s="45"/>
      <c r="X43" s="45">
        <v>6</v>
      </c>
      <c r="Y43" s="45"/>
      <c r="Z43" s="45"/>
      <c r="AA43" s="45">
        <v>8</v>
      </c>
      <c r="AB43" s="45"/>
      <c r="AC43" s="45"/>
      <c r="AD43" s="45"/>
      <c r="AE43" s="45">
        <v>7</v>
      </c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>
        <v>8</v>
      </c>
      <c r="AQ43" s="45"/>
      <c r="AR43" s="45"/>
      <c r="AS43" s="45"/>
      <c r="AT43" s="45">
        <v>10</v>
      </c>
      <c r="AU43" s="45"/>
      <c r="AV43" s="45"/>
      <c r="AW43" s="45"/>
      <c r="AX43" s="45"/>
      <c r="AY43" s="45"/>
      <c r="AZ43" s="45">
        <v>6</v>
      </c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>
        <v>7</v>
      </c>
      <c r="BN43" s="45"/>
      <c r="BO43" s="45"/>
      <c r="BP43" s="45"/>
      <c r="BQ43" s="45">
        <v>6</v>
      </c>
      <c r="BR43" s="45">
        <v>8</v>
      </c>
      <c r="BS43" s="45"/>
      <c r="BT43" s="45"/>
      <c r="BU43" s="45"/>
      <c r="BV43" s="45"/>
      <c r="BW43" s="45">
        <v>5</v>
      </c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6" t="s">
        <v>282</v>
      </c>
      <c r="CK43" s="26">
        <v>32</v>
      </c>
      <c r="CL43" s="1" t="s">
        <v>302</v>
      </c>
    </row>
    <row r="44" spans="1:90" x14ac:dyDescent="0.2">
      <c r="A44" s="38">
        <v>33</v>
      </c>
      <c r="B44" s="39" t="s">
        <v>171</v>
      </c>
      <c r="C44" s="40" t="s">
        <v>45</v>
      </c>
      <c r="D44" s="40">
        <v>1636651709</v>
      </c>
      <c r="E44" s="41" t="s">
        <v>124</v>
      </c>
      <c r="F44" s="40" t="s">
        <v>122</v>
      </c>
      <c r="G44" s="1">
        <f>MATCH(D44,Данные!$D$1:$D$65536,0)</f>
        <v>50</v>
      </c>
      <c r="H44" s="53">
        <v>317</v>
      </c>
      <c r="I44" s="53">
        <f>IF(J44 &gt; 0, MAX(J$12:J$90) / J44, 0)</f>
        <v>1.0888888888888888</v>
      </c>
      <c r="J44" s="53">
        <v>45</v>
      </c>
      <c r="K44" s="53">
        <f>H44*I44</f>
        <v>345.17777777777775</v>
      </c>
      <c r="L44" s="54">
        <v>79</v>
      </c>
      <c r="M44" s="54">
        <v>11</v>
      </c>
      <c r="N44" s="54">
        <f>IF(M44 &gt; 0,L44/M44,0)</f>
        <v>7.1818181818181817</v>
      </c>
      <c r="O44" s="45">
        <f>MIN($R44:CJ44)</f>
        <v>4</v>
      </c>
      <c r="P44" s="54"/>
      <c r="Q44" s="45">
        <v>11</v>
      </c>
      <c r="R44" s="45">
        <v>7</v>
      </c>
      <c r="S44" s="45"/>
      <c r="T44" s="45"/>
      <c r="U44" s="45"/>
      <c r="V44" s="45">
        <v>9</v>
      </c>
      <c r="W44" s="45"/>
      <c r="X44" s="45"/>
      <c r="Y44" s="45">
        <v>8</v>
      </c>
      <c r="Z44" s="45"/>
      <c r="AA44" s="45"/>
      <c r="AB44" s="45"/>
      <c r="AC44" s="45"/>
      <c r="AD44" s="45"/>
      <c r="AE44" s="45">
        <v>6</v>
      </c>
      <c r="AF44" s="45"/>
      <c r="AG44" s="45"/>
      <c r="AH44" s="45"/>
      <c r="AI44" s="45"/>
      <c r="AJ44" s="45"/>
      <c r="AK44" s="45">
        <v>9</v>
      </c>
      <c r="AL44" s="45"/>
      <c r="AM44" s="45"/>
      <c r="AN44" s="45"/>
      <c r="AO44" s="45"/>
      <c r="AP44" s="45">
        <v>4</v>
      </c>
      <c r="AQ44" s="45"/>
      <c r="AR44" s="45"/>
      <c r="AS44" s="45"/>
      <c r="AT44" s="45">
        <v>10</v>
      </c>
      <c r="AU44" s="45"/>
      <c r="AV44" s="45"/>
      <c r="AW44" s="45"/>
      <c r="AX44" s="45"/>
      <c r="AY44" s="45"/>
      <c r="AZ44" s="45">
        <v>6</v>
      </c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>
        <v>8</v>
      </c>
      <c r="BN44" s="45">
        <v>6</v>
      </c>
      <c r="BO44" s="45"/>
      <c r="BP44" s="45"/>
      <c r="BQ44" s="45">
        <v>6</v>
      </c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6" t="s">
        <v>282</v>
      </c>
      <c r="CK44" s="26">
        <v>33</v>
      </c>
      <c r="CL44" s="1" t="s">
        <v>302</v>
      </c>
    </row>
    <row r="45" spans="1:90" x14ac:dyDescent="0.2">
      <c r="A45" s="38">
        <v>34</v>
      </c>
      <c r="B45" s="39" t="s">
        <v>162</v>
      </c>
      <c r="C45" s="40" t="s">
        <v>99</v>
      </c>
      <c r="D45" s="40">
        <v>1636652415</v>
      </c>
      <c r="E45" s="41" t="s">
        <v>124</v>
      </c>
      <c r="F45" s="40" t="s">
        <v>122</v>
      </c>
      <c r="G45" s="1">
        <f>MATCH(D45,Данные!$D$1:$D$65536,0)</f>
        <v>41</v>
      </c>
      <c r="H45" s="53">
        <v>316</v>
      </c>
      <c r="I45" s="53">
        <f>IF(J45 &gt; 0, MAX(J$12:J$90) / J45, 0)</f>
        <v>1.0888888888888888</v>
      </c>
      <c r="J45" s="53">
        <v>45</v>
      </c>
      <c r="K45" s="53">
        <f>H45*I45</f>
        <v>344.08888888888885</v>
      </c>
      <c r="L45" s="54">
        <v>78</v>
      </c>
      <c r="M45" s="54">
        <v>11</v>
      </c>
      <c r="N45" s="54">
        <f>IF(M45 &gt; 0,L45/M45,0)</f>
        <v>7.0909090909090908</v>
      </c>
      <c r="O45" s="45">
        <f>MIN($R45:CJ45)</f>
        <v>4</v>
      </c>
      <c r="P45" s="54"/>
      <c r="Q45" s="45">
        <v>11</v>
      </c>
      <c r="R45" s="45">
        <v>9</v>
      </c>
      <c r="S45" s="45"/>
      <c r="T45" s="45"/>
      <c r="U45" s="45">
        <v>10</v>
      </c>
      <c r="V45" s="45"/>
      <c r="W45" s="45"/>
      <c r="X45" s="45">
        <v>9</v>
      </c>
      <c r="Y45" s="45"/>
      <c r="Z45" s="45"/>
      <c r="AA45" s="45"/>
      <c r="AB45" s="45"/>
      <c r="AC45" s="45"/>
      <c r="AD45" s="45"/>
      <c r="AE45" s="45">
        <v>6</v>
      </c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>
        <v>5</v>
      </c>
      <c r="AQ45" s="45">
        <v>4</v>
      </c>
      <c r="AR45" s="45"/>
      <c r="AS45" s="45"/>
      <c r="AT45" s="45">
        <v>8</v>
      </c>
      <c r="AU45" s="45"/>
      <c r="AV45" s="45"/>
      <c r="AW45" s="45"/>
      <c r="AX45" s="45"/>
      <c r="AY45" s="45"/>
      <c r="AZ45" s="45">
        <v>9</v>
      </c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>
        <v>6</v>
      </c>
      <c r="BN45" s="45"/>
      <c r="BO45" s="45"/>
      <c r="BP45" s="45"/>
      <c r="BQ45" s="45">
        <v>7</v>
      </c>
      <c r="BR45" s="45"/>
      <c r="BS45" s="45">
        <v>5</v>
      </c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6" t="s">
        <v>282</v>
      </c>
      <c r="CK45" s="26">
        <v>34</v>
      </c>
      <c r="CL45" s="1" t="s">
        <v>302</v>
      </c>
    </row>
    <row r="46" spans="1:90" x14ac:dyDescent="0.2">
      <c r="A46" s="38">
        <v>35</v>
      </c>
      <c r="B46" s="39" t="s">
        <v>167</v>
      </c>
      <c r="C46" s="40" t="s">
        <v>100</v>
      </c>
      <c r="D46" s="40">
        <v>1636652602</v>
      </c>
      <c r="E46" s="41" t="s">
        <v>131</v>
      </c>
      <c r="F46" s="40" t="s">
        <v>122</v>
      </c>
      <c r="G46" s="1">
        <f>MATCH(D46,Данные!$D$1:$D$65536,0)</f>
        <v>46</v>
      </c>
      <c r="H46" s="53">
        <v>311</v>
      </c>
      <c r="I46" s="53">
        <f>IF(J46 &gt; 0, MAX(J$12:J$90) / J46, 0)</f>
        <v>1.0888888888888888</v>
      </c>
      <c r="J46" s="53">
        <v>45</v>
      </c>
      <c r="K46" s="53">
        <f>H46*I46</f>
        <v>338.64444444444439</v>
      </c>
      <c r="L46" s="54">
        <v>78</v>
      </c>
      <c r="M46" s="54">
        <v>11</v>
      </c>
      <c r="N46" s="54">
        <f>IF(M46 &gt; 0,L46/M46,0)</f>
        <v>7.0909090909090908</v>
      </c>
      <c r="O46" s="45">
        <f>MIN($R46:CJ46)</f>
        <v>5</v>
      </c>
      <c r="P46" s="54"/>
      <c r="Q46" s="45">
        <v>11</v>
      </c>
      <c r="R46" s="45">
        <v>8</v>
      </c>
      <c r="S46" s="45"/>
      <c r="T46" s="45"/>
      <c r="U46" s="45"/>
      <c r="V46" s="45">
        <v>9</v>
      </c>
      <c r="W46" s="45"/>
      <c r="X46" s="45"/>
      <c r="Y46" s="45">
        <v>8</v>
      </c>
      <c r="Z46" s="45"/>
      <c r="AA46" s="45"/>
      <c r="AB46" s="45"/>
      <c r="AC46" s="45"/>
      <c r="AD46" s="45"/>
      <c r="AE46" s="45">
        <v>7</v>
      </c>
      <c r="AF46" s="45"/>
      <c r="AG46" s="45"/>
      <c r="AH46" s="45"/>
      <c r="AI46" s="45"/>
      <c r="AJ46" s="45">
        <v>8</v>
      </c>
      <c r="AK46" s="45">
        <v>8</v>
      </c>
      <c r="AL46" s="45"/>
      <c r="AM46" s="45"/>
      <c r="AN46" s="45"/>
      <c r="AO46" s="45"/>
      <c r="AP46" s="45">
        <v>5</v>
      </c>
      <c r="AQ46" s="45"/>
      <c r="AR46" s="45"/>
      <c r="AS46" s="45"/>
      <c r="AT46" s="45">
        <v>7</v>
      </c>
      <c r="AU46" s="45"/>
      <c r="AV46" s="45"/>
      <c r="AW46" s="45"/>
      <c r="AX46" s="45"/>
      <c r="AY46" s="45"/>
      <c r="AZ46" s="45">
        <v>6</v>
      </c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>
        <v>6</v>
      </c>
      <c r="BN46" s="45"/>
      <c r="BO46" s="45"/>
      <c r="BP46" s="45"/>
      <c r="BQ46" s="45">
        <v>6</v>
      </c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6" t="s">
        <v>282</v>
      </c>
      <c r="CK46" s="26">
        <v>35</v>
      </c>
      <c r="CL46" s="1" t="s">
        <v>302</v>
      </c>
    </row>
    <row r="47" spans="1:90" x14ac:dyDescent="0.2">
      <c r="A47" s="38">
        <v>36</v>
      </c>
      <c r="B47" s="39" t="s">
        <v>177</v>
      </c>
      <c r="C47" s="44" t="s">
        <v>61</v>
      </c>
      <c r="D47" s="40">
        <v>1636651908</v>
      </c>
      <c r="E47" s="41" t="s">
        <v>131</v>
      </c>
      <c r="F47" s="40" t="s">
        <v>122</v>
      </c>
      <c r="G47" s="1">
        <f>MATCH(D47,Данные!$D$1:$D$65536,0)</f>
        <v>56</v>
      </c>
      <c r="H47" s="53">
        <v>308</v>
      </c>
      <c r="I47" s="53">
        <f>IF(J47 &gt; 0, MAX(J$12:J$90) / J47, 0)</f>
        <v>1.0888888888888888</v>
      </c>
      <c r="J47" s="53">
        <v>45</v>
      </c>
      <c r="K47" s="53">
        <f>H47*I47</f>
        <v>335.37777777777774</v>
      </c>
      <c r="L47" s="54">
        <v>76</v>
      </c>
      <c r="M47" s="54">
        <v>11</v>
      </c>
      <c r="N47" s="54">
        <f>IF(M47 &gt; 0,L47/M47,0)</f>
        <v>6.9090909090909092</v>
      </c>
      <c r="O47" s="45">
        <f>MIN($R47:CJ47)</f>
        <v>3</v>
      </c>
      <c r="P47" s="54" t="s">
        <v>280</v>
      </c>
      <c r="Q47" s="45">
        <v>10</v>
      </c>
      <c r="R47" s="45">
        <v>8</v>
      </c>
      <c r="S47" s="45"/>
      <c r="T47" s="45"/>
      <c r="U47" s="45">
        <v>8</v>
      </c>
      <c r="V47" s="45"/>
      <c r="W47" s="45"/>
      <c r="X47" s="45"/>
      <c r="Y47" s="45">
        <v>8</v>
      </c>
      <c r="Z47" s="45"/>
      <c r="AA47" s="45"/>
      <c r="AB47" s="45"/>
      <c r="AC47" s="45"/>
      <c r="AD47" s="45"/>
      <c r="AE47" s="45">
        <v>8</v>
      </c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7">
        <v>3</v>
      </c>
      <c r="AQ47" s="45">
        <v>6</v>
      </c>
      <c r="AR47" s="45"/>
      <c r="AS47" s="45"/>
      <c r="AT47" s="45">
        <v>10</v>
      </c>
      <c r="AU47" s="45"/>
      <c r="AV47" s="45"/>
      <c r="AW47" s="45"/>
      <c r="AX47" s="45"/>
      <c r="AY47" s="45"/>
      <c r="AZ47" s="45">
        <v>6</v>
      </c>
      <c r="BA47" s="45"/>
      <c r="BB47" s="45"/>
      <c r="BC47" s="45"/>
      <c r="BD47" s="45">
        <v>6</v>
      </c>
      <c r="BE47" s="45"/>
      <c r="BF47" s="45"/>
      <c r="BG47" s="45"/>
      <c r="BH47" s="45"/>
      <c r="BI47" s="45"/>
      <c r="BJ47" s="45"/>
      <c r="BK47" s="45"/>
      <c r="BL47" s="45"/>
      <c r="BM47" s="45">
        <v>7</v>
      </c>
      <c r="BN47" s="45"/>
      <c r="BO47" s="45"/>
      <c r="BP47" s="45"/>
      <c r="BQ47" s="45">
        <v>6</v>
      </c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6" t="s">
        <v>282</v>
      </c>
      <c r="CK47" s="26">
        <v>36</v>
      </c>
      <c r="CL47" s="1" t="s">
        <v>302</v>
      </c>
    </row>
    <row r="48" spans="1:90" x14ac:dyDescent="0.2">
      <c r="A48" s="38">
        <v>37</v>
      </c>
      <c r="B48" s="39" t="s">
        <v>202</v>
      </c>
      <c r="C48" s="40" t="s">
        <v>105</v>
      </c>
      <c r="D48" s="40">
        <v>1636652020</v>
      </c>
      <c r="E48" s="41" t="s">
        <v>116</v>
      </c>
      <c r="F48" s="40" t="s">
        <v>122</v>
      </c>
      <c r="G48" s="1">
        <f>MATCH(D48,Данные!$D$1:$D$65536,0)</f>
        <v>100</v>
      </c>
      <c r="H48" s="53">
        <v>294</v>
      </c>
      <c r="I48" s="53">
        <f>IF(J48 &gt; 0, MAX(J$12:J$90) / J48, 0)</f>
        <v>1.1395348837209303</v>
      </c>
      <c r="J48" s="53">
        <v>43</v>
      </c>
      <c r="K48" s="53">
        <f>H48*I48</f>
        <v>335.02325581395348</v>
      </c>
      <c r="L48" s="54">
        <v>88</v>
      </c>
      <c r="M48" s="54">
        <v>12</v>
      </c>
      <c r="N48" s="54">
        <f>IF(M48 &gt; 0,L48/M48,0)</f>
        <v>7.333333333333333</v>
      </c>
      <c r="O48" s="45">
        <f>MIN($R48:CJ48)</f>
        <v>5</v>
      </c>
      <c r="P48" s="54"/>
      <c r="Q48" s="45">
        <v>12</v>
      </c>
      <c r="R48" s="45"/>
      <c r="S48" s="45"/>
      <c r="T48" s="45"/>
      <c r="U48" s="45"/>
      <c r="V48" s="45">
        <v>9</v>
      </c>
      <c r="W48" s="45"/>
      <c r="X48" s="45">
        <v>9</v>
      </c>
      <c r="Y48" s="45"/>
      <c r="Z48" s="45"/>
      <c r="AA48" s="45"/>
      <c r="AB48" s="45"/>
      <c r="AC48" s="45"/>
      <c r="AD48" s="45"/>
      <c r="AE48" s="45">
        <v>6</v>
      </c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>
        <v>5</v>
      </c>
      <c r="AQ48" s="45"/>
      <c r="AR48" s="45"/>
      <c r="AS48" s="45"/>
      <c r="AT48" s="45">
        <v>10</v>
      </c>
      <c r="AU48" s="45"/>
      <c r="AV48" s="45"/>
      <c r="AW48" s="45"/>
      <c r="AX48" s="45"/>
      <c r="AY48" s="45"/>
      <c r="AZ48" s="45">
        <v>6</v>
      </c>
      <c r="BA48" s="45"/>
      <c r="BB48" s="45"/>
      <c r="BC48" s="45"/>
      <c r="BD48" s="45">
        <v>5</v>
      </c>
      <c r="BE48" s="45"/>
      <c r="BF48" s="45"/>
      <c r="BG48" s="45"/>
      <c r="BH48" s="45"/>
      <c r="BI48" s="45"/>
      <c r="BJ48" s="45"/>
      <c r="BK48" s="45"/>
      <c r="BL48" s="45">
        <v>10</v>
      </c>
      <c r="BM48" s="45">
        <v>5</v>
      </c>
      <c r="BN48" s="45"/>
      <c r="BO48" s="45">
        <v>9</v>
      </c>
      <c r="BP48" s="45"/>
      <c r="BQ48" s="45">
        <v>7</v>
      </c>
      <c r="BR48" s="45">
        <v>7</v>
      </c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6" t="s">
        <v>282</v>
      </c>
      <c r="CK48" s="26">
        <v>37</v>
      </c>
      <c r="CL48" s="1" t="s">
        <v>302</v>
      </c>
    </row>
    <row r="49" spans="1:90" x14ac:dyDescent="0.2">
      <c r="A49" s="38">
        <v>38</v>
      </c>
      <c r="B49" s="39" t="s">
        <v>130</v>
      </c>
      <c r="C49" s="40" t="s">
        <v>84</v>
      </c>
      <c r="D49" s="40">
        <v>1636653604</v>
      </c>
      <c r="E49" s="41" t="s">
        <v>124</v>
      </c>
      <c r="F49" s="40" t="s">
        <v>122</v>
      </c>
      <c r="G49" s="1">
        <f>MATCH(D49,Данные!$D$1:$D$65536,0)</f>
        <v>10</v>
      </c>
      <c r="H49" s="53">
        <v>306</v>
      </c>
      <c r="I49" s="53">
        <f>IF(J49 &gt; 0, MAX(J$12:J$90) / J49, 0)</f>
        <v>1.0888888888888888</v>
      </c>
      <c r="J49" s="53">
        <v>45</v>
      </c>
      <c r="K49" s="53">
        <f>H49*I49</f>
        <v>333.2</v>
      </c>
      <c r="L49" s="54">
        <v>76</v>
      </c>
      <c r="M49" s="54">
        <v>11</v>
      </c>
      <c r="N49" s="54">
        <f>IF(M49 &gt; 0,L49/M49,0)</f>
        <v>6.9090909090909092</v>
      </c>
      <c r="O49" s="45">
        <f>MIN($R49:CJ49)</f>
        <v>5</v>
      </c>
      <c r="P49" s="54"/>
      <c r="Q49" s="45">
        <v>11</v>
      </c>
      <c r="R49" s="45">
        <v>8</v>
      </c>
      <c r="S49" s="45"/>
      <c r="T49" s="45"/>
      <c r="U49" s="45"/>
      <c r="V49" s="45">
        <v>9</v>
      </c>
      <c r="W49" s="45"/>
      <c r="X49" s="45">
        <v>8</v>
      </c>
      <c r="Y49" s="45"/>
      <c r="Z49" s="45"/>
      <c r="AA49" s="45"/>
      <c r="AB49" s="45"/>
      <c r="AC49" s="45"/>
      <c r="AD49" s="45"/>
      <c r="AE49" s="45">
        <v>5</v>
      </c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>
        <v>5</v>
      </c>
      <c r="AQ49" s="45">
        <v>7</v>
      </c>
      <c r="AR49" s="45"/>
      <c r="AS49" s="45">
        <v>7</v>
      </c>
      <c r="AT49" s="45">
        <v>9</v>
      </c>
      <c r="AU49" s="45"/>
      <c r="AV49" s="45"/>
      <c r="AW49" s="45"/>
      <c r="AX49" s="45"/>
      <c r="AY49" s="45"/>
      <c r="AZ49" s="45">
        <v>6</v>
      </c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>
        <v>6</v>
      </c>
      <c r="BN49" s="45"/>
      <c r="BO49" s="45"/>
      <c r="BP49" s="45"/>
      <c r="BQ49" s="45">
        <v>6</v>
      </c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6" t="s">
        <v>282</v>
      </c>
      <c r="CK49" s="26">
        <v>38</v>
      </c>
      <c r="CL49" s="1" t="s">
        <v>302</v>
      </c>
    </row>
    <row r="50" spans="1:90" x14ac:dyDescent="0.2">
      <c r="A50" s="38">
        <v>39</v>
      </c>
      <c r="B50" s="39" t="s">
        <v>195</v>
      </c>
      <c r="C50" s="40" t="s">
        <v>95</v>
      </c>
      <c r="D50" s="40">
        <v>1636652575</v>
      </c>
      <c r="E50" s="41" t="s">
        <v>116</v>
      </c>
      <c r="F50" s="40" t="s">
        <v>122</v>
      </c>
      <c r="G50" s="1">
        <f>MATCH(D50,Данные!$D$1:$D$65536,0)</f>
        <v>86</v>
      </c>
      <c r="H50" s="53">
        <v>290</v>
      </c>
      <c r="I50" s="53">
        <f>IF(J50 &gt; 0, MAX(J$12:J$90) / J50, 0)</f>
        <v>1.1395348837209303</v>
      </c>
      <c r="J50" s="53">
        <v>43</v>
      </c>
      <c r="K50" s="53">
        <f>H50*I50</f>
        <v>330.46511627906978</v>
      </c>
      <c r="L50" s="54">
        <v>68</v>
      </c>
      <c r="M50" s="54">
        <v>10</v>
      </c>
      <c r="N50" s="54">
        <f>IF(M50 &gt; 0,L50/M50,0)</f>
        <v>6.8</v>
      </c>
      <c r="O50" s="45">
        <f>MIN($R50:CJ50)</f>
        <v>4</v>
      </c>
      <c r="P50" s="54"/>
      <c r="Q50" s="45">
        <v>10</v>
      </c>
      <c r="R50" s="45"/>
      <c r="S50" s="45"/>
      <c r="T50" s="45"/>
      <c r="U50" s="45">
        <v>9</v>
      </c>
      <c r="V50" s="45"/>
      <c r="W50" s="45"/>
      <c r="X50" s="45">
        <v>4</v>
      </c>
      <c r="Y50" s="45"/>
      <c r="Z50" s="45"/>
      <c r="AA50" s="45"/>
      <c r="AB50" s="45"/>
      <c r="AC50" s="45"/>
      <c r="AD50" s="45"/>
      <c r="AE50" s="45">
        <v>6</v>
      </c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>
        <v>4</v>
      </c>
      <c r="AQ50" s="45">
        <v>6</v>
      </c>
      <c r="AR50" s="45"/>
      <c r="AS50" s="45"/>
      <c r="AT50" s="45">
        <v>9</v>
      </c>
      <c r="AU50" s="45"/>
      <c r="AV50" s="45"/>
      <c r="AW50" s="45"/>
      <c r="AX50" s="45"/>
      <c r="AY50" s="45"/>
      <c r="AZ50" s="45">
        <v>8</v>
      </c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8" t="s">
        <v>278</v>
      </c>
      <c r="BM50" s="45">
        <v>8</v>
      </c>
      <c r="BN50" s="45"/>
      <c r="BO50" s="45"/>
      <c r="BP50" s="45"/>
      <c r="BQ50" s="45">
        <v>4</v>
      </c>
      <c r="BR50" s="45"/>
      <c r="BS50" s="45"/>
      <c r="BT50" s="45"/>
      <c r="BU50" s="45"/>
      <c r="BV50" s="45"/>
      <c r="BW50" s="45"/>
      <c r="BX50" s="45">
        <v>10</v>
      </c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6" t="s">
        <v>282</v>
      </c>
      <c r="CK50" s="26">
        <v>39</v>
      </c>
      <c r="CL50" s="1" t="s">
        <v>302</v>
      </c>
    </row>
    <row r="51" spans="1:90" x14ac:dyDescent="0.2">
      <c r="A51" s="38">
        <v>40</v>
      </c>
      <c r="B51" s="39" t="s">
        <v>170</v>
      </c>
      <c r="C51" s="40" t="s">
        <v>93</v>
      </c>
      <c r="D51" s="40">
        <v>1636652729</v>
      </c>
      <c r="E51" s="41" t="s">
        <v>124</v>
      </c>
      <c r="F51" s="40" t="s">
        <v>122</v>
      </c>
      <c r="G51" s="1">
        <f>MATCH(D51,Данные!$D$1:$D$65536,0)</f>
        <v>49</v>
      </c>
      <c r="H51" s="53">
        <v>302</v>
      </c>
      <c r="I51" s="53">
        <f>IF(J51 &gt; 0, MAX(J$12:J$90) / J51, 0)</f>
        <v>1.0888888888888888</v>
      </c>
      <c r="J51" s="53">
        <v>45</v>
      </c>
      <c r="K51" s="53">
        <f>H51*I51</f>
        <v>328.84444444444443</v>
      </c>
      <c r="L51" s="54">
        <v>86</v>
      </c>
      <c r="M51" s="54">
        <v>12</v>
      </c>
      <c r="N51" s="54">
        <f>IF(M51 &gt; 0,L51/M51,0)</f>
        <v>7.166666666666667</v>
      </c>
      <c r="O51" s="45">
        <f>MIN($R51:CJ51)</f>
        <v>4</v>
      </c>
      <c r="P51" s="54"/>
      <c r="Q51" s="45">
        <v>12</v>
      </c>
      <c r="R51" s="45">
        <v>9</v>
      </c>
      <c r="S51" s="45"/>
      <c r="T51" s="45"/>
      <c r="U51" s="45">
        <v>9</v>
      </c>
      <c r="V51" s="45"/>
      <c r="W51" s="45"/>
      <c r="X51" s="45"/>
      <c r="Y51" s="45">
        <v>8</v>
      </c>
      <c r="Z51" s="45"/>
      <c r="AA51" s="45"/>
      <c r="AB51" s="45"/>
      <c r="AC51" s="45"/>
      <c r="AD51" s="45"/>
      <c r="AE51" s="45">
        <v>5</v>
      </c>
      <c r="AF51" s="45"/>
      <c r="AG51" s="45"/>
      <c r="AH51" s="45"/>
      <c r="AI51" s="45"/>
      <c r="AJ51" s="45"/>
      <c r="AK51" s="45">
        <v>7</v>
      </c>
      <c r="AL51" s="45">
        <v>4</v>
      </c>
      <c r="AM51" s="45"/>
      <c r="AN51" s="45"/>
      <c r="AO51" s="45"/>
      <c r="AP51" s="45">
        <v>4</v>
      </c>
      <c r="AQ51" s="45"/>
      <c r="AR51" s="45"/>
      <c r="AS51" s="45"/>
      <c r="AT51" s="45">
        <v>9</v>
      </c>
      <c r="AU51" s="45"/>
      <c r="AV51" s="45"/>
      <c r="AW51" s="45"/>
      <c r="AX51" s="45"/>
      <c r="AY51" s="45"/>
      <c r="AZ51" s="45">
        <v>7</v>
      </c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>
        <v>8</v>
      </c>
      <c r="BN51" s="45"/>
      <c r="BO51" s="45"/>
      <c r="BP51" s="45"/>
      <c r="BQ51" s="45">
        <v>6</v>
      </c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>
        <v>10</v>
      </c>
      <c r="CI51" s="45"/>
      <c r="CJ51" s="46" t="s">
        <v>282</v>
      </c>
      <c r="CK51" s="26">
        <v>40</v>
      </c>
      <c r="CL51" s="1" t="s">
        <v>302</v>
      </c>
    </row>
    <row r="52" spans="1:90" x14ac:dyDescent="0.2">
      <c r="A52" s="38">
        <v>41</v>
      </c>
      <c r="B52" s="39" t="s">
        <v>183</v>
      </c>
      <c r="C52" s="40" t="s">
        <v>89</v>
      </c>
      <c r="D52" s="40">
        <v>1636652157</v>
      </c>
      <c r="E52" s="41" t="s">
        <v>131</v>
      </c>
      <c r="F52" s="40" t="s">
        <v>122</v>
      </c>
      <c r="G52" s="1">
        <f>MATCH(D52,Данные!$D$1:$D$65536,0)</f>
        <v>62</v>
      </c>
      <c r="H52" s="53">
        <v>301</v>
      </c>
      <c r="I52" s="53">
        <f>IF(J52 &gt; 0, MAX(J$12:J$90) / J52, 0)</f>
        <v>1.0888888888888888</v>
      </c>
      <c r="J52" s="53">
        <v>45</v>
      </c>
      <c r="K52" s="53">
        <f>H52*I52</f>
        <v>327.75555555555553</v>
      </c>
      <c r="L52" s="54">
        <v>75</v>
      </c>
      <c r="M52" s="54">
        <v>11</v>
      </c>
      <c r="N52" s="54">
        <f>IF(M52 &gt; 0,L52/M52,0)</f>
        <v>6.8181818181818183</v>
      </c>
      <c r="O52" s="45">
        <f>MIN($R52:CJ52)</f>
        <v>4</v>
      </c>
      <c r="P52" s="54"/>
      <c r="Q52" s="45">
        <v>11</v>
      </c>
      <c r="R52" s="45">
        <v>7</v>
      </c>
      <c r="S52" s="45"/>
      <c r="T52" s="45"/>
      <c r="U52" s="45"/>
      <c r="V52" s="45"/>
      <c r="W52" s="45"/>
      <c r="X52" s="45">
        <v>7</v>
      </c>
      <c r="Y52" s="45"/>
      <c r="Z52" s="45"/>
      <c r="AA52" s="45">
        <v>8</v>
      </c>
      <c r="AB52" s="45"/>
      <c r="AC52" s="45"/>
      <c r="AD52" s="45"/>
      <c r="AE52" s="45">
        <v>8</v>
      </c>
      <c r="AF52" s="45"/>
      <c r="AG52" s="45"/>
      <c r="AH52" s="45"/>
      <c r="AI52" s="45"/>
      <c r="AJ52" s="45"/>
      <c r="AK52" s="45"/>
      <c r="AL52" s="45"/>
      <c r="AM52" s="45">
        <v>7</v>
      </c>
      <c r="AN52" s="45"/>
      <c r="AO52" s="45"/>
      <c r="AP52" s="45">
        <v>4</v>
      </c>
      <c r="AQ52" s="45"/>
      <c r="AR52" s="45"/>
      <c r="AS52" s="45"/>
      <c r="AT52" s="45">
        <v>7</v>
      </c>
      <c r="AU52" s="45"/>
      <c r="AV52" s="45"/>
      <c r="AW52" s="45"/>
      <c r="AX52" s="45"/>
      <c r="AY52" s="45"/>
      <c r="AZ52" s="45">
        <v>5</v>
      </c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>
        <v>7</v>
      </c>
      <c r="BN52" s="45"/>
      <c r="BO52" s="45"/>
      <c r="BP52" s="45"/>
      <c r="BQ52" s="45">
        <v>7</v>
      </c>
      <c r="BR52" s="45">
        <v>8</v>
      </c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6" t="s">
        <v>282</v>
      </c>
      <c r="CK52" s="26">
        <v>41</v>
      </c>
      <c r="CL52" s="1" t="s">
        <v>302</v>
      </c>
    </row>
    <row r="53" spans="1:90" x14ac:dyDescent="0.2">
      <c r="A53" s="42" t="s">
        <v>290</v>
      </c>
      <c r="B53" s="39" t="s">
        <v>205</v>
      </c>
      <c r="C53" s="44" t="s">
        <v>111</v>
      </c>
      <c r="D53" s="40">
        <v>1636654229</v>
      </c>
      <c r="E53" s="41" t="s">
        <v>131</v>
      </c>
      <c r="F53" s="40" t="s">
        <v>122</v>
      </c>
      <c r="G53" s="1">
        <f>MATCH(D53,Данные!$D$1:$D$65536,0)</f>
        <v>113</v>
      </c>
      <c r="H53" s="53">
        <v>287</v>
      </c>
      <c r="I53" s="53">
        <f>IF(J53 &gt; 0, MAX(J$12:J$90) / J53, 0)</f>
        <v>1.1395348837209303</v>
      </c>
      <c r="J53" s="53">
        <v>43</v>
      </c>
      <c r="K53" s="53">
        <f>H53*I53</f>
        <v>327.04651162790697</v>
      </c>
      <c r="L53" s="54">
        <v>77</v>
      </c>
      <c r="M53" s="54">
        <v>11</v>
      </c>
      <c r="N53" s="54">
        <f>IF(M53 &gt; 0,L53/M53,0)</f>
        <v>7</v>
      </c>
      <c r="O53" s="45">
        <f>MIN($R53:CJ53)</f>
        <v>3</v>
      </c>
      <c r="P53" s="54" t="s">
        <v>280</v>
      </c>
      <c r="Q53" s="45">
        <v>10</v>
      </c>
      <c r="R53" s="45"/>
      <c r="S53" s="45"/>
      <c r="T53" s="45"/>
      <c r="U53" s="45"/>
      <c r="V53" s="45">
        <v>10</v>
      </c>
      <c r="W53" s="45"/>
      <c r="X53" s="45"/>
      <c r="Y53" s="45">
        <v>9</v>
      </c>
      <c r="Z53" s="45"/>
      <c r="AA53" s="45"/>
      <c r="AB53" s="45"/>
      <c r="AC53" s="45"/>
      <c r="AD53" s="45"/>
      <c r="AE53" s="45">
        <v>8</v>
      </c>
      <c r="AF53" s="45"/>
      <c r="AG53" s="45">
        <v>8</v>
      </c>
      <c r="AH53" s="45"/>
      <c r="AI53" s="45"/>
      <c r="AJ53" s="45"/>
      <c r="AK53" s="45">
        <v>8</v>
      </c>
      <c r="AL53" s="45"/>
      <c r="AM53" s="45"/>
      <c r="AN53" s="45"/>
      <c r="AO53" s="45"/>
      <c r="AP53" s="47">
        <v>3</v>
      </c>
      <c r="AQ53" s="45"/>
      <c r="AR53" s="45"/>
      <c r="AS53" s="45"/>
      <c r="AT53" s="45">
        <v>8</v>
      </c>
      <c r="AU53" s="45"/>
      <c r="AV53" s="45">
        <v>6</v>
      </c>
      <c r="AW53" s="45"/>
      <c r="AX53" s="45"/>
      <c r="AY53" s="45"/>
      <c r="AZ53" s="45">
        <v>6</v>
      </c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>
        <v>6</v>
      </c>
      <c r="BN53" s="45"/>
      <c r="BO53" s="45"/>
      <c r="BP53" s="45"/>
      <c r="BQ53" s="45">
        <v>5</v>
      </c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6" t="s">
        <v>282</v>
      </c>
      <c r="CK53" s="26">
        <v>42</v>
      </c>
      <c r="CL53" s="1" t="s">
        <v>302</v>
      </c>
    </row>
    <row r="54" spans="1:90" x14ac:dyDescent="0.2">
      <c r="A54" s="43"/>
      <c r="B54" s="39" t="s">
        <v>190</v>
      </c>
      <c r="C54" s="44" t="s">
        <v>98</v>
      </c>
      <c r="D54" s="40">
        <v>1636652929</v>
      </c>
      <c r="E54" s="41" t="s">
        <v>116</v>
      </c>
      <c r="F54" s="40" t="s">
        <v>122</v>
      </c>
      <c r="G54" s="1">
        <f>MATCH(D54,Данные!$D$1:$D$65536,0)</f>
        <v>71</v>
      </c>
      <c r="H54" s="53">
        <v>287</v>
      </c>
      <c r="I54" s="53">
        <f>IF(J54 &gt; 0, MAX(J$12:J$90) / J54, 0)</f>
        <v>1.1395348837209303</v>
      </c>
      <c r="J54" s="53">
        <v>43</v>
      </c>
      <c r="K54" s="53">
        <f>H54*I54</f>
        <v>327.04651162790697</v>
      </c>
      <c r="L54" s="54">
        <v>67</v>
      </c>
      <c r="M54" s="54">
        <v>10</v>
      </c>
      <c r="N54" s="54">
        <f>IF(M54 &gt; 0,L54/M54,0)</f>
        <v>6.7</v>
      </c>
      <c r="O54" s="45">
        <f>MIN($R54:CJ54)</f>
        <v>3</v>
      </c>
      <c r="P54" s="54" t="s">
        <v>280</v>
      </c>
      <c r="Q54" s="45">
        <v>9</v>
      </c>
      <c r="R54" s="45"/>
      <c r="S54" s="45"/>
      <c r="T54" s="45">
        <v>9</v>
      </c>
      <c r="U54" s="45"/>
      <c r="V54" s="45"/>
      <c r="W54" s="45"/>
      <c r="X54" s="45"/>
      <c r="Y54" s="45">
        <v>8</v>
      </c>
      <c r="Z54" s="45"/>
      <c r="AA54" s="45"/>
      <c r="AB54" s="45"/>
      <c r="AC54" s="45"/>
      <c r="AD54" s="45"/>
      <c r="AE54" s="45">
        <v>7</v>
      </c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7">
        <v>3</v>
      </c>
      <c r="AQ54" s="45">
        <v>5</v>
      </c>
      <c r="AR54" s="45"/>
      <c r="AS54" s="45"/>
      <c r="AT54" s="45">
        <v>6</v>
      </c>
      <c r="AU54" s="45"/>
      <c r="AV54" s="45"/>
      <c r="AW54" s="45"/>
      <c r="AX54" s="45"/>
      <c r="AY54" s="45"/>
      <c r="AZ54" s="45">
        <v>8</v>
      </c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>
        <v>7</v>
      </c>
      <c r="BN54" s="45"/>
      <c r="BO54" s="45"/>
      <c r="BP54" s="45"/>
      <c r="BQ54" s="45">
        <v>5</v>
      </c>
      <c r="BR54" s="45"/>
      <c r="BS54" s="45"/>
      <c r="BT54" s="45"/>
      <c r="BU54" s="45"/>
      <c r="BV54" s="45"/>
      <c r="BW54" s="45"/>
      <c r="BX54" s="45"/>
      <c r="BY54" s="45"/>
      <c r="BZ54" s="45">
        <v>9</v>
      </c>
      <c r="CA54" s="45"/>
      <c r="CB54" s="45"/>
      <c r="CC54" s="45"/>
      <c r="CD54" s="45"/>
      <c r="CE54" s="45"/>
      <c r="CF54" s="45"/>
      <c r="CG54" s="45"/>
      <c r="CH54" s="45"/>
      <c r="CI54" s="45"/>
      <c r="CJ54" s="46" t="s">
        <v>282</v>
      </c>
      <c r="CK54" s="26">
        <v>43</v>
      </c>
      <c r="CL54" s="1" t="s">
        <v>302</v>
      </c>
    </row>
    <row r="55" spans="1:90" x14ac:dyDescent="0.2">
      <c r="A55" s="38">
        <v>44</v>
      </c>
      <c r="B55" s="39" t="s">
        <v>117</v>
      </c>
      <c r="C55" s="44" t="s">
        <v>55</v>
      </c>
      <c r="D55" s="40">
        <v>1637098809</v>
      </c>
      <c r="E55" s="41" t="s">
        <v>116</v>
      </c>
      <c r="F55" s="40" t="s">
        <v>122</v>
      </c>
      <c r="G55" s="1">
        <f>MATCH(D55,Данные!$D$1:$D$65536,0)</f>
        <v>3</v>
      </c>
      <c r="H55" s="53">
        <v>299</v>
      </c>
      <c r="I55" s="53">
        <f>IF(J55 &gt; 0, MAX(J$12:J$90) / J55, 0)</f>
        <v>1.0888888888888888</v>
      </c>
      <c r="J55" s="53">
        <v>45</v>
      </c>
      <c r="K55" s="53">
        <f>H55*I55</f>
        <v>325.57777777777773</v>
      </c>
      <c r="L55" s="54">
        <v>75</v>
      </c>
      <c r="M55" s="54">
        <v>11</v>
      </c>
      <c r="N55" s="54">
        <f>IF(M55 &gt; 0,L55/M55,0)</f>
        <v>6.8181818181818183</v>
      </c>
      <c r="O55" s="45">
        <f>MIN($R55:CJ55)</f>
        <v>2</v>
      </c>
      <c r="P55" s="54" t="s">
        <v>280</v>
      </c>
      <c r="Q55" s="45">
        <v>10</v>
      </c>
      <c r="R55" s="45">
        <v>8</v>
      </c>
      <c r="S55" s="45"/>
      <c r="T55" s="45"/>
      <c r="U55" s="45"/>
      <c r="V55" s="45">
        <v>10</v>
      </c>
      <c r="W55" s="45"/>
      <c r="X55" s="45"/>
      <c r="Y55" s="45">
        <v>8</v>
      </c>
      <c r="Z55" s="45"/>
      <c r="AA55" s="45"/>
      <c r="AB55" s="45"/>
      <c r="AC55" s="45"/>
      <c r="AD55" s="45"/>
      <c r="AE55" s="45">
        <v>6</v>
      </c>
      <c r="AF55" s="45"/>
      <c r="AG55" s="45"/>
      <c r="AH55" s="45"/>
      <c r="AI55" s="45"/>
      <c r="AJ55" s="45"/>
      <c r="AK55" s="45">
        <v>7</v>
      </c>
      <c r="AL55" s="45"/>
      <c r="AM55" s="45"/>
      <c r="AN55" s="45"/>
      <c r="AO55" s="45"/>
      <c r="AP55" s="47">
        <v>2</v>
      </c>
      <c r="AQ55" s="45"/>
      <c r="AR55" s="45"/>
      <c r="AS55" s="45"/>
      <c r="AT55" s="45">
        <v>10</v>
      </c>
      <c r="AU55" s="45"/>
      <c r="AV55" s="45"/>
      <c r="AW55" s="45"/>
      <c r="AX55" s="45"/>
      <c r="AY55" s="45"/>
      <c r="AZ55" s="45">
        <v>5</v>
      </c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>
        <v>7</v>
      </c>
      <c r="BN55" s="45">
        <v>6</v>
      </c>
      <c r="BO55" s="45"/>
      <c r="BP55" s="45"/>
      <c r="BQ55" s="45">
        <v>6</v>
      </c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6" t="s">
        <v>282</v>
      </c>
      <c r="CK55" s="26">
        <v>44</v>
      </c>
      <c r="CL55" s="1" t="s">
        <v>302</v>
      </c>
    </row>
    <row r="56" spans="1:90" x14ac:dyDescent="0.2">
      <c r="A56" s="38">
        <v>45</v>
      </c>
      <c r="B56" s="39" t="s">
        <v>155</v>
      </c>
      <c r="C56" s="40" t="s">
        <v>82</v>
      </c>
      <c r="D56" s="40">
        <v>1636653569</v>
      </c>
      <c r="E56" s="41" t="s">
        <v>116</v>
      </c>
      <c r="F56" s="40" t="s">
        <v>122</v>
      </c>
      <c r="G56" s="1">
        <f>MATCH(D56,Данные!$D$1:$D$65536,0)</f>
        <v>34</v>
      </c>
      <c r="H56" s="53">
        <v>286</v>
      </c>
      <c r="I56" s="53">
        <f>IF(J56 &gt; 0, MAX(J$12:J$90) / J56, 0)</f>
        <v>1.0888888888888888</v>
      </c>
      <c r="J56" s="53">
        <v>45</v>
      </c>
      <c r="K56" s="53">
        <f>H56*I56</f>
        <v>311.42222222222222</v>
      </c>
      <c r="L56" s="54">
        <v>71</v>
      </c>
      <c r="M56" s="54">
        <v>11</v>
      </c>
      <c r="N56" s="54">
        <f>IF(M56 &gt; 0,L56/M56,0)</f>
        <v>6.4545454545454541</v>
      </c>
      <c r="O56" s="45">
        <f>MIN($R56:CJ56)</f>
        <v>4</v>
      </c>
      <c r="P56" s="54"/>
      <c r="Q56" s="45">
        <v>11</v>
      </c>
      <c r="R56" s="45">
        <v>5</v>
      </c>
      <c r="S56" s="45"/>
      <c r="T56" s="45"/>
      <c r="U56" s="45"/>
      <c r="V56" s="45">
        <v>9</v>
      </c>
      <c r="W56" s="45"/>
      <c r="X56" s="45"/>
      <c r="Y56" s="45">
        <v>7</v>
      </c>
      <c r="Z56" s="45"/>
      <c r="AA56" s="45"/>
      <c r="AB56" s="45"/>
      <c r="AC56" s="45"/>
      <c r="AD56" s="45"/>
      <c r="AE56" s="45">
        <v>5</v>
      </c>
      <c r="AF56" s="45"/>
      <c r="AG56" s="45"/>
      <c r="AH56" s="45"/>
      <c r="AI56" s="45"/>
      <c r="AJ56" s="45"/>
      <c r="AK56" s="45"/>
      <c r="AL56" s="45"/>
      <c r="AM56" s="45">
        <v>8</v>
      </c>
      <c r="AN56" s="45"/>
      <c r="AO56" s="45"/>
      <c r="AP56" s="45">
        <v>4</v>
      </c>
      <c r="AQ56" s="45"/>
      <c r="AR56" s="45"/>
      <c r="AS56" s="45"/>
      <c r="AT56" s="45">
        <v>8</v>
      </c>
      <c r="AU56" s="45"/>
      <c r="AV56" s="45"/>
      <c r="AW56" s="45"/>
      <c r="AX56" s="45"/>
      <c r="AY56" s="45"/>
      <c r="AZ56" s="45">
        <v>7</v>
      </c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>
        <v>6</v>
      </c>
      <c r="BN56" s="45"/>
      <c r="BO56" s="45"/>
      <c r="BP56" s="45"/>
      <c r="BQ56" s="45">
        <v>4</v>
      </c>
      <c r="BR56" s="45">
        <v>8</v>
      </c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6" t="s">
        <v>282</v>
      </c>
      <c r="CK56" s="26">
        <v>45</v>
      </c>
      <c r="CL56" s="1" t="s">
        <v>302</v>
      </c>
    </row>
    <row r="57" spans="1:90" x14ac:dyDescent="0.2">
      <c r="A57" s="38">
        <v>46</v>
      </c>
      <c r="B57" s="39" t="s">
        <v>178</v>
      </c>
      <c r="C57" s="44" t="s">
        <v>60</v>
      </c>
      <c r="D57" s="40">
        <v>1636651935</v>
      </c>
      <c r="E57" s="41" t="s">
        <v>124</v>
      </c>
      <c r="F57" s="40" t="s">
        <v>122</v>
      </c>
      <c r="G57" s="1">
        <f>MATCH(D57,Данные!$D$1:$D$65536,0)</f>
        <v>57</v>
      </c>
      <c r="H57" s="53">
        <v>283</v>
      </c>
      <c r="I57" s="53">
        <f>IF(J57 &gt; 0, MAX(J$12:J$90) / J57, 0)</f>
        <v>1.0888888888888888</v>
      </c>
      <c r="J57" s="53">
        <v>45</v>
      </c>
      <c r="K57" s="53">
        <f>H57*I57</f>
        <v>308.15555555555551</v>
      </c>
      <c r="L57" s="54">
        <v>70</v>
      </c>
      <c r="M57" s="54">
        <v>11</v>
      </c>
      <c r="N57" s="54">
        <f>IF(M57 &gt; 0,L57/M57,0)</f>
        <v>6.3636363636363633</v>
      </c>
      <c r="O57" s="45">
        <f>MIN($R57:CJ57)</f>
        <v>3</v>
      </c>
      <c r="P57" s="54" t="s">
        <v>280</v>
      </c>
      <c r="Q57" s="45">
        <v>10</v>
      </c>
      <c r="R57" s="45">
        <v>8</v>
      </c>
      <c r="S57" s="45"/>
      <c r="T57" s="45">
        <v>8</v>
      </c>
      <c r="U57" s="45"/>
      <c r="V57" s="45"/>
      <c r="W57" s="45"/>
      <c r="X57" s="45"/>
      <c r="Y57" s="45">
        <v>8</v>
      </c>
      <c r="Z57" s="45"/>
      <c r="AA57" s="45"/>
      <c r="AB57" s="45"/>
      <c r="AC57" s="45"/>
      <c r="AD57" s="45"/>
      <c r="AE57" s="45">
        <v>5</v>
      </c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7">
        <v>3</v>
      </c>
      <c r="AQ57" s="45">
        <v>5</v>
      </c>
      <c r="AR57" s="45"/>
      <c r="AS57" s="45"/>
      <c r="AT57" s="45">
        <v>9</v>
      </c>
      <c r="AU57" s="45"/>
      <c r="AV57" s="45">
        <v>7</v>
      </c>
      <c r="AW57" s="45"/>
      <c r="AX57" s="45"/>
      <c r="AY57" s="45"/>
      <c r="AZ57" s="45">
        <v>7</v>
      </c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>
        <v>6</v>
      </c>
      <c r="BN57" s="45"/>
      <c r="BO57" s="45"/>
      <c r="BP57" s="45"/>
      <c r="BQ57" s="45">
        <v>4</v>
      </c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6" t="s">
        <v>282</v>
      </c>
      <c r="CK57" s="26">
        <v>46</v>
      </c>
      <c r="CL57" s="1" t="s">
        <v>302</v>
      </c>
    </row>
    <row r="58" spans="1:90" x14ac:dyDescent="0.2">
      <c r="A58" s="38">
        <v>47</v>
      </c>
      <c r="B58" s="39" t="s">
        <v>134</v>
      </c>
      <c r="C58" s="40" t="s">
        <v>86</v>
      </c>
      <c r="D58" s="40">
        <v>1636653813</v>
      </c>
      <c r="E58" s="41" t="s">
        <v>116</v>
      </c>
      <c r="F58" s="40" t="s">
        <v>122</v>
      </c>
      <c r="G58" s="1">
        <f>MATCH(D58,Данные!$D$1:$D$65536,0)</f>
        <v>13</v>
      </c>
      <c r="H58" s="53">
        <v>274</v>
      </c>
      <c r="I58" s="53">
        <f>IF(J58 &gt; 0, MAX(J$12:J$90) / J58, 0)</f>
        <v>1.0888888888888888</v>
      </c>
      <c r="J58" s="53">
        <v>45</v>
      </c>
      <c r="K58" s="53">
        <f>H58*I58</f>
        <v>298.35555555555555</v>
      </c>
      <c r="L58" s="54">
        <v>67</v>
      </c>
      <c r="M58" s="54">
        <v>11</v>
      </c>
      <c r="N58" s="54">
        <f>IF(M58 &gt; 0,L58/M58,0)</f>
        <v>6.0909090909090908</v>
      </c>
      <c r="O58" s="45">
        <f>MIN($R58:CJ58)</f>
        <v>4</v>
      </c>
      <c r="P58" s="54"/>
      <c r="Q58" s="45">
        <v>11</v>
      </c>
      <c r="R58" s="45">
        <v>6</v>
      </c>
      <c r="S58" s="45"/>
      <c r="T58" s="45"/>
      <c r="U58" s="45">
        <v>10</v>
      </c>
      <c r="V58" s="45"/>
      <c r="W58" s="45"/>
      <c r="X58" s="45"/>
      <c r="Y58" s="45">
        <v>7</v>
      </c>
      <c r="Z58" s="45"/>
      <c r="AA58" s="45"/>
      <c r="AB58" s="45"/>
      <c r="AC58" s="45"/>
      <c r="AD58" s="45"/>
      <c r="AE58" s="45">
        <v>5</v>
      </c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>
        <v>4</v>
      </c>
      <c r="AQ58" s="45">
        <v>4</v>
      </c>
      <c r="AR58" s="45"/>
      <c r="AS58" s="45"/>
      <c r="AT58" s="45">
        <v>10</v>
      </c>
      <c r="AU58" s="45"/>
      <c r="AV58" s="45">
        <v>5</v>
      </c>
      <c r="AW58" s="45"/>
      <c r="AX58" s="45"/>
      <c r="AY58" s="45"/>
      <c r="AZ58" s="45">
        <v>6</v>
      </c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>
        <v>6</v>
      </c>
      <c r="BN58" s="45"/>
      <c r="BO58" s="45"/>
      <c r="BP58" s="45"/>
      <c r="BQ58" s="45">
        <v>4</v>
      </c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6" t="s">
        <v>282</v>
      </c>
      <c r="CK58" s="26">
        <v>47</v>
      </c>
      <c r="CL58" s="1" t="s">
        <v>302</v>
      </c>
    </row>
    <row r="59" spans="1:90" x14ac:dyDescent="0.2">
      <c r="A59" s="38">
        <v>48</v>
      </c>
      <c r="B59" s="39" t="s">
        <v>154</v>
      </c>
      <c r="C59" s="44" t="s">
        <v>81</v>
      </c>
      <c r="D59" s="40">
        <v>1636653284</v>
      </c>
      <c r="E59" s="41" t="s">
        <v>124</v>
      </c>
      <c r="F59" s="40" t="s">
        <v>122</v>
      </c>
      <c r="G59" s="1">
        <f>MATCH(D59,Данные!$D$1:$D$65536,0)</f>
        <v>33</v>
      </c>
      <c r="H59" s="53">
        <v>271</v>
      </c>
      <c r="I59" s="53">
        <f>IF(J59 &gt; 0, MAX(J$12:J$90) / J59, 0)</f>
        <v>1.0888888888888888</v>
      </c>
      <c r="J59" s="53">
        <v>45</v>
      </c>
      <c r="K59" s="53">
        <f>H59*I59</f>
        <v>295.08888888888885</v>
      </c>
      <c r="L59" s="54">
        <v>67</v>
      </c>
      <c r="M59" s="54">
        <v>10</v>
      </c>
      <c r="N59" s="54">
        <f>IF(M59 &gt; 0,L59/M59,0)</f>
        <v>6.7</v>
      </c>
      <c r="O59" s="45">
        <f>MIN($R59:CJ59)</f>
        <v>4</v>
      </c>
      <c r="P59" s="54" t="s">
        <v>280</v>
      </c>
      <c r="Q59" s="45">
        <v>10</v>
      </c>
      <c r="R59" s="45">
        <v>8</v>
      </c>
      <c r="S59" s="45"/>
      <c r="T59" s="45"/>
      <c r="U59" s="45">
        <v>9</v>
      </c>
      <c r="V59" s="45"/>
      <c r="W59" s="45"/>
      <c r="X59" s="45"/>
      <c r="Y59" s="45">
        <v>8</v>
      </c>
      <c r="Z59" s="45"/>
      <c r="AA59" s="45"/>
      <c r="AB59" s="45"/>
      <c r="AC59" s="45"/>
      <c r="AD59" s="45"/>
      <c r="AE59" s="45">
        <v>7</v>
      </c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>
        <v>7</v>
      </c>
      <c r="AQ59" s="45">
        <v>5</v>
      </c>
      <c r="AR59" s="45"/>
      <c r="AS59" s="45"/>
      <c r="AT59" s="45">
        <v>9</v>
      </c>
      <c r="AU59" s="45"/>
      <c r="AV59" s="45"/>
      <c r="AW59" s="45"/>
      <c r="AX59" s="45"/>
      <c r="AY59" s="45"/>
      <c r="AZ59" s="48" t="s">
        <v>281</v>
      </c>
      <c r="BA59" s="45">
        <v>4</v>
      </c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>
        <v>6</v>
      </c>
      <c r="BN59" s="45"/>
      <c r="BO59" s="45"/>
      <c r="BP59" s="45"/>
      <c r="BQ59" s="45">
        <v>4</v>
      </c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6" t="s">
        <v>282</v>
      </c>
      <c r="CK59" s="26">
        <v>48</v>
      </c>
      <c r="CL59" s="1" t="s">
        <v>302</v>
      </c>
    </row>
    <row r="60" spans="1:90" x14ac:dyDescent="0.2">
      <c r="A60" s="42" t="s">
        <v>291</v>
      </c>
      <c r="B60" s="39" t="s">
        <v>189</v>
      </c>
      <c r="C60" s="40" t="s">
        <v>57</v>
      </c>
      <c r="D60" s="40">
        <v>1636653001</v>
      </c>
      <c r="E60" s="41" t="s">
        <v>124</v>
      </c>
      <c r="F60" s="40" t="s">
        <v>122</v>
      </c>
      <c r="G60" s="1">
        <f>MATCH(D60,Данные!$D$1:$D$65536,0)</f>
        <v>70</v>
      </c>
      <c r="H60" s="53">
        <v>258</v>
      </c>
      <c r="I60" s="53">
        <f>IF(J60 &gt; 0, MAX(J$12:J$90) / J60, 0)</f>
        <v>1.1395348837209303</v>
      </c>
      <c r="J60" s="53">
        <v>43</v>
      </c>
      <c r="K60" s="53">
        <f>H60*I60</f>
        <v>294</v>
      </c>
      <c r="L60" s="54">
        <v>62</v>
      </c>
      <c r="M60" s="54">
        <v>10</v>
      </c>
      <c r="N60" s="54">
        <f>IF(M60 &gt; 0,L60/M60,0)</f>
        <v>6.2</v>
      </c>
      <c r="O60" s="45">
        <f>MIN($R60:CJ60)</f>
        <v>4</v>
      </c>
      <c r="P60" s="54"/>
      <c r="Q60" s="45">
        <v>10</v>
      </c>
      <c r="R60" s="45"/>
      <c r="S60" s="45"/>
      <c r="T60" s="45">
        <v>10</v>
      </c>
      <c r="U60" s="45"/>
      <c r="V60" s="45"/>
      <c r="W60" s="45"/>
      <c r="X60" s="45">
        <v>6</v>
      </c>
      <c r="Y60" s="45"/>
      <c r="Z60" s="45"/>
      <c r="AA60" s="45"/>
      <c r="AB60" s="45"/>
      <c r="AC60" s="45"/>
      <c r="AD60" s="45"/>
      <c r="AE60" s="45">
        <v>4</v>
      </c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>
        <v>4</v>
      </c>
      <c r="AQ60" s="45"/>
      <c r="AR60" s="45"/>
      <c r="AS60" s="45"/>
      <c r="AT60" s="45">
        <v>7</v>
      </c>
      <c r="AU60" s="45"/>
      <c r="AV60" s="45"/>
      <c r="AW60" s="45"/>
      <c r="AX60" s="45"/>
      <c r="AY60" s="45"/>
      <c r="AZ60" s="45">
        <v>7</v>
      </c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>
        <v>5</v>
      </c>
      <c r="BN60" s="45">
        <v>7</v>
      </c>
      <c r="BO60" s="45"/>
      <c r="BP60" s="45"/>
      <c r="BQ60" s="45">
        <v>5</v>
      </c>
      <c r="BR60" s="45">
        <v>7</v>
      </c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6" t="s">
        <v>282</v>
      </c>
      <c r="CK60" s="26">
        <v>49</v>
      </c>
      <c r="CL60" s="1" t="s">
        <v>302</v>
      </c>
    </row>
    <row r="61" spans="1:90" x14ac:dyDescent="0.2">
      <c r="A61" s="43"/>
      <c r="B61" s="39" t="s">
        <v>129</v>
      </c>
      <c r="C61" s="44" t="s">
        <v>70</v>
      </c>
      <c r="D61" s="40">
        <v>1642069509</v>
      </c>
      <c r="E61" s="41" t="s">
        <v>124</v>
      </c>
      <c r="F61" s="40" t="s">
        <v>122</v>
      </c>
      <c r="G61" s="1">
        <f>MATCH(D61,Данные!$D$1:$D$65536,0)</f>
        <v>9</v>
      </c>
      <c r="H61" s="53">
        <v>270</v>
      </c>
      <c r="I61" s="53">
        <f>IF(J61 &gt; 0, MAX(J$12:J$90) / J61, 0)</f>
        <v>1.0888888888888888</v>
      </c>
      <c r="J61" s="53">
        <v>45</v>
      </c>
      <c r="K61" s="53">
        <f>H61*I61</f>
        <v>294</v>
      </c>
      <c r="L61" s="54">
        <v>67</v>
      </c>
      <c r="M61" s="54">
        <v>11</v>
      </c>
      <c r="N61" s="54">
        <f>IF(M61 &gt; 0,L61/M61,0)</f>
        <v>6.0909090909090908</v>
      </c>
      <c r="O61" s="45">
        <f>MIN($R61:CJ61)</f>
        <v>3</v>
      </c>
      <c r="P61" s="54" t="s">
        <v>280</v>
      </c>
      <c r="Q61" s="45">
        <v>10</v>
      </c>
      <c r="R61" s="45">
        <v>7</v>
      </c>
      <c r="S61" s="45">
        <v>9</v>
      </c>
      <c r="T61" s="45"/>
      <c r="U61" s="45"/>
      <c r="V61" s="45"/>
      <c r="W61" s="45"/>
      <c r="X61" s="45"/>
      <c r="Y61" s="45">
        <v>6</v>
      </c>
      <c r="Z61" s="45"/>
      <c r="AA61" s="45"/>
      <c r="AB61" s="45"/>
      <c r="AC61" s="45"/>
      <c r="AD61" s="45"/>
      <c r="AE61" s="45">
        <v>7</v>
      </c>
      <c r="AF61" s="45"/>
      <c r="AG61" s="45"/>
      <c r="AH61" s="45"/>
      <c r="AI61" s="45"/>
      <c r="AJ61" s="45"/>
      <c r="AK61" s="45"/>
      <c r="AL61" s="45"/>
      <c r="AM61" s="45"/>
      <c r="AN61" s="45">
        <v>7</v>
      </c>
      <c r="AO61" s="45"/>
      <c r="AP61" s="47">
        <v>3</v>
      </c>
      <c r="AQ61" s="45">
        <v>4</v>
      </c>
      <c r="AR61" s="45"/>
      <c r="AS61" s="45"/>
      <c r="AT61" s="45">
        <v>7</v>
      </c>
      <c r="AU61" s="45"/>
      <c r="AV61" s="45"/>
      <c r="AW61" s="45"/>
      <c r="AX61" s="45"/>
      <c r="AY61" s="45"/>
      <c r="AZ61" s="45">
        <v>7</v>
      </c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>
        <v>6</v>
      </c>
      <c r="BN61" s="45"/>
      <c r="BO61" s="45"/>
      <c r="BP61" s="45"/>
      <c r="BQ61" s="45">
        <v>4</v>
      </c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6" t="s">
        <v>282</v>
      </c>
      <c r="CK61" s="26">
        <v>50</v>
      </c>
      <c r="CL61" s="1" t="s">
        <v>302</v>
      </c>
    </row>
    <row r="62" spans="1:90" x14ac:dyDescent="0.2">
      <c r="A62" s="42" t="s">
        <v>292</v>
      </c>
      <c r="B62" s="39" t="s">
        <v>144</v>
      </c>
      <c r="C62" s="44" t="s">
        <v>112</v>
      </c>
      <c r="D62" s="40">
        <v>1636652780</v>
      </c>
      <c r="E62" s="41" t="s">
        <v>116</v>
      </c>
      <c r="F62" s="40" t="s">
        <v>122</v>
      </c>
      <c r="G62" s="1">
        <f>MATCH(D62,Данные!$D$1:$D$65536,0)</f>
        <v>23</v>
      </c>
      <c r="H62" s="53">
        <v>269</v>
      </c>
      <c r="I62" s="53">
        <f>IF(J62 &gt; 0, MAX(J$12:J$90) / J62, 0)</f>
        <v>1.0888888888888888</v>
      </c>
      <c r="J62" s="53">
        <v>45</v>
      </c>
      <c r="K62" s="53">
        <f>H62*I62</f>
        <v>292.9111111111111</v>
      </c>
      <c r="L62" s="54">
        <v>69</v>
      </c>
      <c r="M62" s="54">
        <v>10</v>
      </c>
      <c r="N62" s="54">
        <f>IF(M62 &gt; 0,L62/M62,0)</f>
        <v>6.9</v>
      </c>
      <c r="O62" s="45">
        <f>MIN($R62:CJ62)</f>
        <v>5</v>
      </c>
      <c r="P62" s="54" t="s">
        <v>280</v>
      </c>
      <c r="Q62" s="45">
        <v>10</v>
      </c>
      <c r="R62" s="45">
        <v>6</v>
      </c>
      <c r="S62" s="45"/>
      <c r="T62" s="45"/>
      <c r="U62" s="45"/>
      <c r="V62" s="45">
        <v>10</v>
      </c>
      <c r="W62" s="45"/>
      <c r="X62" s="45"/>
      <c r="Y62" s="45">
        <v>6</v>
      </c>
      <c r="Z62" s="45"/>
      <c r="AA62" s="45"/>
      <c r="AB62" s="45"/>
      <c r="AC62" s="45"/>
      <c r="AD62" s="45"/>
      <c r="AE62" s="45">
        <v>5</v>
      </c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>
        <v>6</v>
      </c>
      <c r="AQ62" s="45"/>
      <c r="AR62" s="45"/>
      <c r="AS62" s="45"/>
      <c r="AT62" s="48" t="s">
        <v>278</v>
      </c>
      <c r="AU62" s="45"/>
      <c r="AV62" s="45"/>
      <c r="AW62" s="45"/>
      <c r="AX62" s="45"/>
      <c r="AY62" s="45"/>
      <c r="AZ62" s="45">
        <v>6</v>
      </c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>
        <v>6</v>
      </c>
      <c r="BN62" s="45"/>
      <c r="BO62" s="45"/>
      <c r="BP62" s="45"/>
      <c r="BQ62" s="45">
        <v>6</v>
      </c>
      <c r="BR62" s="45">
        <v>9</v>
      </c>
      <c r="BS62" s="45"/>
      <c r="BT62" s="45"/>
      <c r="BU62" s="45"/>
      <c r="BV62" s="45"/>
      <c r="BW62" s="45"/>
      <c r="BX62" s="45"/>
      <c r="BY62" s="45"/>
      <c r="BZ62" s="45">
        <v>9</v>
      </c>
      <c r="CA62" s="45"/>
      <c r="CB62" s="45"/>
      <c r="CC62" s="45"/>
      <c r="CD62" s="45"/>
      <c r="CE62" s="45"/>
      <c r="CF62" s="45"/>
      <c r="CG62" s="45"/>
      <c r="CH62" s="45"/>
      <c r="CI62" s="45"/>
      <c r="CJ62" s="46" t="s">
        <v>282</v>
      </c>
      <c r="CK62" s="26">
        <v>51</v>
      </c>
      <c r="CL62" s="1" t="s">
        <v>302</v>
      </c>
    </row>
    <row r="63" spans="1:90" x14ac:dyDescent="0.2">
      <c r="A63" s="43"/>
      <c r="B63" s="39" t="s">
        <v>133</v>
      </c>
      <c r="C63" s="44" t="s">
        <v>97</v>
      </c>
      <c r="D63" s="40">
        <v>1636653709</v>
      </c>
      <c r="E63" s="41" t="s">
        <v>131</v>
      </c>
      <c r="F63" s="40" t="s">
        <v>122</v>
      </c>
      <c r="G63" s="1">
        <f>MATCH(D63,Данные!$D$1:$D$65536,0)</f>
        <v>12</v>
      </c>
      <c r="H63" s="53">
        <v>269</v>
      </c>
      <c r="I63" s="53">
        <f>IF(J63 &gt; 0, MAX(J$12:J$90) / J63, 0)</f>
        <v>1.0888888888888888</v>
      </c>
      <c r="J63" s="53">
        <v>45</v>
      </c>
      <c r="K63" s="53">
        <f>H63*I63</f>
        <v>292.9111111111111</v>
      </c>
      <c r="L63" s="54">
        <v>68</v>
      </c>
      <c r="M63" s="54">
        <v>11</v>
      </c>
      <c r="N63" s="54">
        <f>IF(M63 &gt; 0,L63/M63,0)</f>
        <v>6.1818181818181817</v>
      </c>
      <c r="O63" s="45">
        <f>MIN($R63:CJ63)</f>
        <v>3</v>
      </c>
      <c r="P63" s="54" t="s">
        <v>280</v>
      </c>
      <c r="Q63" s="45">
        <v>10</v>
      </c>
      <c r="R63" s="45">
        <v>6</v>
      </c>
      <c r="S63" s="45"/>
      <c r="T63" s="45"/>
      <c r="U63" s="45"/>
      <c r="V63" s="45">
        <v>10</v>
      </c>
      <c r="W63" s="45"/>
      <c r="X63" s="45"/>
      <c r="Y63" s="45">
        <v>7</v>
      </c>
      <c r="Z63" s="45"/>
      <c r="AA63" s="45"/>
      <c r="AB63" s="45"/>
      <c r="AC63" s="45"/>
      <c r="AD63" s="45"/>
      <c r="AE63" s="47">
        <v>3</v>
      </c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>
        <v>4</v>
      </c>
      <c r="AQ63" s="45"/>
      <c r="AR63" s="45"/>
      <c r="AS63" s="45"/>
      <c r="AT63" s="45">
        <v>7</v>
      </c>
      <c r="AU63" s="45"/>
      <c r="AV63" s="45">
        <v>5</v>
      </c>
      <c r="AW63" s="45"/>
      <c r="AX63" s="45"/>
      <c r="AY63" s="45"/>
      <c r="AZ63" s="45">
        <v>6</v>
      </c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>
        <v>6</v>
      </c>
      <c r="BN63" s="45"/>
      <c r="BO63" s="45"/>
      <c r="BP63" s="45"/>
      <c r="BQ63" s="45">
        <v>6</v>
      </c>
      <c r="BR63" s="45">
        <v>8</v>
      </c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6" t="s">
        <v>282</v>
      </c>
      <c r="CK63" s="26">
        <v>52</v>
      </c>
      <c r="CL63" s="1" t="s">
        <v>302</v>
      </c>
    </row>
    <row r="64" spans="1:90" x14ac:dyDescent="0.2">
      <c r="A64" s="38">
        <v>53</v>
      </c>
      <c r="B64" s="39" t="s">
        <v>139</v>
      </c>
      <c r="C64" s="44" t="s">
        <v>94</v>
      </c>
      <c r="D64" s="40">
        <v>1636654166</v>
      </c>
      <c r="E64" s="41" t="s">
        <v>131</v>
      </c>
      <c r="F64" s="40" t="s">
        <v>122</v>
      </c>
      <c r="G64" s="1">
        <f>MATCH(D64,Данные!$D$1:$D$65536,0)</f>
        <v>18</v>
      </c>
      <c r="H64" s="53">
        <v>267</v>
      </c>
      <c r="I64" s="53">
        <f>IF(J64 &gt; 0, MAX(J$12:J$90) / J64, 0)</f>
        <v>1.0888888888888888</v>
      </c>
      <c r="J64" s="53">
        <v>45</v>
      </c>
      <c r="K64" s="53">
        <f>H64*I64</f>
        <v>290.73333333333329</v>
      </c>
      <c r="L64" s="54">
        <v>78</v>
      </c>
      <c r="M64" s="54">
        <v>12</v>
      </c>
      <c r="N64" s="54">
        <f>IF(M64 &gt; 0,L64/M64,0)</f>
        <v>6.5</v>
      </c>
      <c r="O64" s="45">
        <f>MIN($R64:CJ64)</f>
        <v>1</v>
      </c>
      <c r="P64" s="54" t="s">
        <v>280</v>
      </c>
      <c r="Q64" s="45">
        <v>11</v>
      </c>
      <c r="R64" s="45">
        <v>7</v>
      </c>
      <c r="S64" s="45"/>
      <c r="T64" s="45">
        <v>9</v>
      </c>
      <c r="U64" s="45"/>
      <c r="V64" s="45"/>
      <c r="W64" s="45"/>
      <c r="X64" s="45">
        <v>8</v>
      </c>
      <c r="Y64" s="45"/>
      <c r="Z64" s="45"/>
      <c r="AA64" s="45"/>
      <c r="AB64" s="45"/>
      <c r="AC64" s="45"/>
      <c r="AD64" s="45"/>
      <c r="AE64" s="45">
        <v>5</v>
      </c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7">
        <v>1</v>
      </c>
      <c r="AQ64" s="45"/>
      <c r="AR64" s="45"/>
      <c r="AS64" s="45"/>
      <c r="AT64" s="45">
        <v>7</v>
      </c>
      <c r="AU64" s="45"/>
      <c r="AV64" s="45"/>
      <c r="AW64" s="45"/>
      <c r="AX64" s="45"/>
      <c r="AY64" s="45"/>
      <c r="AZ64" s="45">
        <v>5</v>
      </c>
      <c r="BA64" s="45"/>
      <c r="BB64" s="45"/>
      <c r="BC64" s="45"/>
      <c r="BD64" s="45"/>
      <c r="BE64" s="45">
        <v>10</v>
      </c>
      <c r="BF64" s="45"/>
      <c r="BG64" s="45"/>
      <c r="BH64" s="45"/>
      <c r="BI64" s="45"/>
      <c r="BJ64" s="45"/>
      <c r="BK64" s="45"/>
      <c r="BL64" s="45"/>
      <c r="BM64" s="45">
        <v>6</v>
      </c>
      <c r="BN64" s="45">
        <v>8</v>
      </c>
      <c r="BO64" s="45"/>
      <c r="BP64" s="45"/>
      <c r="BQ64" s="45">
        <v>4</v>
      </c>
      <c r="BR64" s="45">
        <v>8</v>
      </c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6" t="s">
        <v>282</v>
      </c>
      <c r="CK64" s="26">
        <v>53</v>
      </c>
      <c r="CL64" s="1" t="s">
        <v>302</v>
      </c>
    </row>
    <row r="65" spans="1:90" x14ac:dyDescent="0.2">
      <c r="A65" s="38">
        <v>54</v>
      </c>
      <c r="B65" s="39" t="s">
        <v>191</v>
      </c>
      <c r="C65" s="44" t="s">
        <v>103</v>
      </c>
      <c r="D65" s="40">
        <v>1636652076</v>
      </c>
      <c r="E65" s="41" t="s">
        <v>124</v>
      </c>
      <c r="F65" s="40" t="s">
        <v>122</v>
      </c>
      <c r="G65" s="1">
        <f>MATCH(D65,Данные!$D$1:$D$65536,0)</f>
        <v>75</v>
      </c>
      <c r="H65" s="53">
        <v>251</v>
      </c>
      <c r="I65" s="53">
        <f>IF(J65 &gt; 0, MAX(J$12:J$90) / J65, 0)</f>
        <v>1.1395348837209303</v>
      </c>
      <c r="J65" s="53">
        <v>43</v>
      </c>
      <c r="K65" s="53">
        <f>H65*I65</f>
        <v>286.02325581395348</v>
      </c>
      <c r="L65" s="54">
        <v>60</v>
      </c>
      <c r="M65" s="54">
        <v>10</v>
      </c>
      <c r="N65" s="54">
        <f>IF(M65 &gt; 0,L65/M65,0)</f>
        <v>6</v>
      </c>
      <c r="O65" s="45">
        <f>MIN($R65:CJ65)</f>
        <v>2</v>
      </c>
      <c r="P65" s="54" t="s">
        <v>280</v>
      </c>
      <c r="Q65" s="45">
        <v>9</v>
      </c>
      <c r="R65" s="45"/>
      <c r="S65" s="45"/>
      <c r="T65" s="45">
        <v>9</v>
      </c>
      <c r="U65" s="45"/>
      <c r="V65" s="45"/>
      <c r="W65" s="45"/>
      <c r="X65" s="45"/>
      <c r="Y65" s="45">
        <v>7</v>
      </c>
      <c r="Z65" s="45"/>
      <c r="AA65" s="45"/>
      <c r="AB65" s="45"/>
      <c r="AC65" s="45"/>
      <c r="AD65" s="45"/>
      <c r="AE65" s="45">
        <v>5</v>
      </c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7">
        <v>2</v>
      </c>
      <c r="AQ65" s="45">
        <v>6</v>
      </c>
      <c r="AR65" s="45"/>
      <c r="AS65" s="45"/>
      <c r="AT65" s="45">
        <v>9</v>
      </c>
      <c r="AU65" s="45"/>
      <c r="AV65" s="45"/>
      <c r="AW65" s="45"/>
      <c r="AX65" s="45"/>
      <c r="AY65" s="45"/>
      <c r="AZ65" s="45">
        <v>8</v>
      </c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>
        <v>5</v>
      </c>
      <c r="BN65" s="45">
        <v>5</v>
      </c>
      <c r="BO65" s="45"/>
      <c r="BP65" s="45"/>
      <c r="BQ65" s="45">
        <v>4</v>
      </c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6" t="s">
        <v>282</v>
      </c>
      <c r="CK65" s="26">
        <v>54</v>
      </c>
      <c r="CL65" s="1" t="s">
        <v>302</v>
      </c>
    </row>
    <row r="66" spans="1:90" x14ac:dyDescent="0.2">
      <c r="A66" s="38">
        <v>55</v>
      </c>
      <c r="B66" s="39" t="s">
        <v>152</v>
      </c>
      <c r="C66" s="44" t="s">
        <v>40</v>
      </c>
      <c r="D66" s="40">
        <v>1636653236</v>
      </c>
      <c r="E66" s="41" t="s">
        <v>131</v>
      </c>
      <c r="F66" s="40" t="s">
        <v>122</v>
      </c>
      <c r="G66" s="1">
        <f>MATCH(D66,Данные!$D$1:$D$65536,0)</f>
        <v>31</v>
      </c>
      <c r="H66" s="53">
        <v>260</v>
      </c>
      <c r="I66" s="53">
        <f>IF(J66 &gt; 0, MAX(J$12:J$90) / J66, 0)</f>
        <v>1.0888888888888888</v>
      </c>
      <c r="J66" s="53">
        <v>45</v>
      </c>
      <c r="K66" s="53">
        <f>H66*I66</f>
        <v>283.11111111111109</v>
      </c>
      <c r="L66" s="54">
        <v>64</v>
      </c>
      <c r="M66" s="54">
        <v>11</v>
      </c>
      <c r="N66" s="54">
        <f>IF(M66 &gt; 0,L66/M66,0)</f>
        <v>5.8181818181818183</v>
      </c>
      <c r="O66" s="45">
        <f>MIN($R66:CJ66)</f>
        <v>2</v>
      </c>
      <c r="P66" s="54" t="s">
        <v>280</v>
      </c>
      <c r="Q66" s="45">
        <v>10</v>
      </c>
      <c r="R66" s="45">
        <v>6</v>
      </c>
      <c r="S66" s="45"/>
      <c r="T66" s="45">
        <v>8</v>
      </c>
      <c r="U66" s="45"/>
      <c r="V66" s="45"/>
      <c r="W66" s="45"/>
      <c r="X66" s="45"/>
      <c r="Y66" s="45">
        <v>7</v>
      </c>
      <c r="Z66" s="45"/>
      <c r="AA66" s="45"/>
      <c r="AB66" s="45"/>
      <c r="AC66" s="45"/>
      <c r="AD66" s="45"/>
      <c r="AE66" s="45">
        <v>4</v>
      </c>
      <c r="AF66" s="45"/>
      <c r="AG66" s="45"/>
      <c r="AH66" s="45"/>
      <c r="AI66" s="45"/>
      <c r="AJ66" s="45">
        <v>7</v>
      </c>
      <c r="AK66" s="45"/>
      <c r="AL66" s="45"/>
      <c r="AM66" s="45"/>
      <c r="AN66" s="45"/>
      <c r="AO66" s="45"/>
      <c r="AP66" s="47">
        <v>2</v>
      </c>
      <c r="AQ66" s="45">
        <v>5</v>
      </c>
      <c r="AR66" s="45"/>
      <c r="AS66" s="45"/>
      <c r="AT66" s="45">
        <v>9</v>
      </c>
      <c r="AU66" s="45"/>
      <c r="AV66" s="45"/>
      <c r="AW66" s="45"/>
      <c r="AX66" s="45"/>
      <c r="AY66" s="45"/>
      <c r="AZ66" s="45">
        <v>7</v>
      </c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>
        <v>5</v>
      </c>
      <c r="BN66" s="45"/>
      <c r="BO66" s="45"/>
      <c r="BP66" s="45"/>
      <c r="BQ66" s="45">
        <v>4</v>
      </c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6" t="s">
        <v>282</v>
      </c>
      <c r="CK66" s="26">
        <v>55</v>
      </c>
      <c r="CL66" s="1" t="s">
        <v>302</v>
      </c>
    </row>
    <row r="67" spans="1:90" x14ac:dyDescent="0.2">
      <c r="A67" s="38">
        <v>56</v>
      </c>
      <c r="B67" s="39" t="s">
        <v>148</v>
      </c>
      <c r="C67" s="44" t="s">
        <v>71</v>
      </c>
      <c r="D67" s="40">
        <v>1636652977</v>
      </c>
      <c r="E67" s="41" t="s">
        <v>116</v>
      </c>
      <c r="F67" s="40" t="s">
        <v>122</v>
      </c>
      <c r="G67" s="1">
        <f>MATCH(D67,Данные!$D$1:$D$65536,0)</f>
        <v>27</v>
      </c>
      <c r="H67" s="53">
        <v>259</v>
      </c>
      <c r="I67" s="53">
        <f>IF(J67 &gt; 0, MAX(J$12:J$90) / J67, 0)</f>
        <v>1.0888888888888888</v>
      </c>
      <c r="J67" s="53">
        <v>45</v>
      </c>
      <c r="K67" s="53">
        <f>H67*I67</f>
        <v>282.02222222222218</v>
      </c>
      <c r="L67" s="54">
        <v>66</v>
      </c>
      <c r="M67" s="54">
        <v>11</v>
      </c>
      <c r="N67" s="54">
        <f>IF(M67 &gt; 0,L67/M67,0)</f>
        <v>6</v>
      </c>
      <c r="O67" s="45">
        <f>MIN($R67:CJ67)</f>
        <v>2</v>
      </c>
      <c r="P67" s="54" t="s">
        <v>280</v>
      </c>
      <c r="Q67" s="45">
        <v>10</v>
      </c>
      <c r="R67" s="45">
        <v>7</v>
      </c>
      <c r="S67" s="45"/>
      <c r="T67" s="45"/>
      <c r="U67" s="45"/>
      <c r="V67" s="45">
        <v>10</v>
      </c>
      <c r="W67" s="45"/>
      <c r="X67" s="45"/>
      <c r="Y67" s="45">
        <v>7</v>
      </c>
      <c r="Z67" s="45"/>
      <c r="AA67" s="45"/>
      <c r="AB67" s="45"/>
      <c r="AC67" s="45"/>
      <c r="AD67" s="45"/>
      <c r="AE67" s="45">
        <v>4</v>
      </c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7">
        <v>2</v>
      </c>
      <c r="AQ67" s="45"/>
      <c r="AR67" s="45"/>
      <c r="AS67" s="45"/>
      <c r="AT67" s="45">
        <v>9</v>
      </c>
      <c r="AU67" s="45"/>
      <c r="AV67" s="45">
        <v>6</v>
      </c>
      <c r="AW67" s="45"/>
      <c r="AX67" s="45"/>
      <c r="AY67" s="45"/>
      <c r="AZ67" s="45">
        <v>5</v>
      </c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>
        <v>5</v>
      </c>
      <c r="BN67" s="45"/>
      <c r="BO67" s="45"/>
      <c r="BP67" s="45"/>
      <c r="BQ67" s="45">
        <v>4</v>
      </c>
      <c r="BR67" s="45">
        <v>7</v>
      </c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6" t="s">
        <v>282</v>
      </c>
      <c r="CK67" s="26">
        <v>56</v>
      </c>
      <c r="CL67" s="1" t="s">
        <v>302</v>
      </c>
    </row>
    <row r="68" spans="1:90" x14ac:dyDescent="0.2">
      <c r="A68" s="38">
        <v>57</v>
      </c>
      <c r="B68" s="39" t="s">
        <v>128</v>
      </c>
      <c r="C68" s="40" t="s">
        <v>39</v>
      </c>
      <c r="D68" s="40">
        <v>1638331305</v>
      </c>
      <c r="E68" s="41" t="s">
        <v>116</v>
      </c>
      <c r="F68" s="40" t="s">
        <v>122</v>
      </c>
      <c r="G68" s="1">
        <f>MATCH(D68,Данные!$D$1:$D$65536,0)</f>
        <v>8</v>
      </c>
      <c r="H68" s="53">
        <v>255</v>
      </c>
      <c r="I68" s="53">
        <f>IF(J68 &gt; 0, MAX(J$12:J$90) / J68, 0)</f>
        <v>1.0888888888888888</v>
      </c>
      <c r="J68" s="53">
        <v>45</v>
      </c>
      <c r="K68" s="53">
        <f>H68*I68</f>
        <v>277.66666666666663</v>
      </c>
      <c r="L68" s="54">
        <v>62</v>
      </c>
      <c r="M68" s="54">
        <v>11</v>
      </c>
      <c r="N68" s="54">
        <f>IF(M68 &gt; 0,L68/M68,0)</f>
        <v>5.6363636363636367</v>
      </c>
      <c r="O68" s="45">
        <f>MIN($R68:CJ68)</f>
        <v>4</v>
      </c>
      <c r="P68" s="54"/>
      <c r="Q68" s="45">
        <v>11</v>
      </c>
      <c r="R68" s="45">
        <v>6</v>
      </c>
      <c r="S68" s="45"/>
      <c r="T68" s="45">
        <v>7</v>
      </c>
      <c r="U68" s="45"/>
      <c r="V68" s="45"/>
      <c r="W68" s="45"/>
      <c r="X68" s="45">
        <v>7</v>
      </c>
      <c r="Y68" s="45"/>
      <c r="Z68" s="45"/>
      <c r="AA68" s="45"/>
      <c r="AB68" s="45"/>
      <c r="AC68" s="45"/>
      <c r="AD68" s="45"/>
      <c r="AE68" s="45">
        <v>5</v>
      </c>
      <c r="AF68" s="45"/>
      <c r="AG68" s="45"/>
      <c r="AH68" s="45"/>
      <c r="AI68" s="45"/>
      <c r="AJ68" s="45"/>
      <c r="AK68" s="45"/>
      <c r="AL68" s="45"/>
      <c r="AM68" s="45"/>
      <c r="AN68" s="45"/>
      <c r="AO68" s="45">
        <v>4</v>
      </c>
      <c r="AP68" s="45">
        <v>4</v>
      </c>
      <c r="AQ68" s="45">
        <v>4</v>
      </c>
      <c r="AR68" s="45"/>
      <c r="AS68" s="45"/>
      <c r="AT68" s="45">
        <v>7</v>
      </c>
      <c r="AU68" s="45"/>
      <c r="AV68" s="45"/>
      <c r="AW68" s="45"/>
      <c r="AX68" s="45"/>
      <c r="AY68" s="45"/>
      <c r="AZ68" s="45">
        <v>6</v>
      </c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>
        <v>7</v>
      </c>
      <c r="BN68" s="45"/>
      <c r="BO68" s="45"/>
      <c r="BP68" s="45"/>
      <c r="BQ68" s="45">
        <v>5</v>
      </c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6" t="s">
        <v>282</v>
      </c>
      <c r="CK68" s="26">
        <v>57</v>
      </c>
      <c r="CL68" s="1" t="s">
        <v>302</v>
      </c>
    </row>
    <row r="69" spans="1:90" x14ac:dyDescent="0.2">
      <c r="A69" s="38">
        <v>58</v>
      </c>
      <c r="B69" s="39" t="s">
        <v>126</v>
      </c>
      <c r="C69" s="44" t="s">
        <v>88</v>
      </c>
      <c r="D69" s="40">
        <v>1637581968</v>
      </c>
      <c r="E69" s="41" t="s">
        <v>116</v>
      </c>
      <c r="F69" s="40" t="s">
        <v>122</v>
      </c>
      <c r="G69" s="1">
        <f>MATCH(D69,Данные!$D$1:$D$65536,0)</f>
        <v>6</v>
      </c>
      <c r="H69" s="53">
        <v>254</v>
      </c>
      <c r="I69" s="53">
        <f>IF(J69 &gt; 0, MAX(J$12:J$90) / J69, 0)</f>
        <v>1.0888888888888888</v>
      </c>
      <c r="J69" s="53">
        <v>45</v>
      </c>
      <c r="K69" s="53">
        <f>H69*I69</f>
        <v>276.57777777777773</v>
      </c>
      <c r="L69" s="54">
        <v>67</v>
      </c>
      <c r="M69" s="54">
        <v>11</v>
      </c>
      <c r="N69" s="54">
        <f>IF(M69 &gt; 0,L69/M69,0)</f>
        <v>6.0909090909090908</v>
      </c>
      <c r="O69" s="45">
        <f>MIN($R69:CJ69)</f>
        <v>3</v>
      </c>
      <c r="P69" s="54" t="s">
        <v>280</v>
      </c>
      <c r="Q69" s="45">
        <v>9</v>
      </c>
      <c r="R69" s="45">
        <v>9</v>
      </c>
      <c r="S69" s="45"/>
      <c r="T69" s="45"/>
      <c r="U69" s="45"/>
      <c r="V69" s="45">
        <v>10</v>
      </c>
      <c r="W69" s="45"/>
      <c r="X69" s="45"/>
      <c r="Y69" s="45">
        <v>7</v>
      </c>
      <c r="Z69" s="45"/>
      <c r="AA69" s="45"/>
      <c r="AB69" s="45"/>
      <c r="AC69" s="45"/>
      <c r="AD69" s="45"/>
      <c r="AE69" s="45">
        <v>7</v>
      </c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7">
        <v>3</v>
      </c>
      <c r="AQ69" s="45"/>
      <c r="AR69" s="45"/>
      <c r="AS69" s="45"/>
      <c r="AT69" s="47">
        <v>3</v>
      </c>
      <c r="AU69" s="45"/>
      <c r="AV69" s="45"/>
      <c r="AW69" s="45"/>
      <c r="AX69" s="45">
        <v>4</v>
      </c>
      <c r="AY69" s="45"/>
      <c r="AZ69" s="45">
        <v>6</v>
      </c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>
        <v>6</v>
      </c>
      <c r="BN69" s="45"/>
      <c r="BO69" s="45"/>
      <c r="BP69" s="45"/>
      <c r="BQ69" s="45">
        <v>5</v>
      </c>
      <c r="BR69" s="45">
        <v>7</v>
      </c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6" t="s">
        <v>282</v>
      </c>
      <c r="CK69" s="26">
        <v>58</v>
      </c>
      <c r="CL69" s="1" t="s">
        <v>302</v>
      </c>
    </row>
    <row r="70" spans="1:90" x14ac:dyDescent="0.2">
      <c r="A70" s="38">
        <v>59</v>
      </c>
      <c r="B70" s="39" t="s">
        <v>182</v>
      </c>
      <c r="C70" s="44" t="s">
        <v>110</v>
      </c>
      <c r="D70" s="40">
        <v>1636652122</v>
      </c>
      <c r="E70" s="41" t="s">
        <v>124</v>
      </c>
      <c r="F70" s="40" t="s">
        <v>122</v>
      </c>
      <c r="G70" s="1">
        <f>MATCH(D70,Данные!$D$1:$D$65536,0)</f>
        <v>61</v>
      </c>
      <c r="H70" s="53">
        <v>253</v>
      </c>
      <c r="I70" s="53">
        <f>IF(J70 &gt; 0, MAX(J$12:J$90) / J70, 0)</f>
        <v>1.0888888888888888</v>
      </c>
      <c r="J70" s="53">
        <v>45</v>
      </c>
      <c r="K70" s="53">
        <f>H70*I70</f>
        <v>275.48888888888888</v>
      </c>
      <c r="L70" s="54">
        <v>65</v>
      </c>
      <c r="M70" s="54">
        <v>10</v>
      </c>
      <c r="N70" s="54">
        <f>IF(M70 &gt; 0,L70/M70,0)</f>
        <v>6.5</v>
      </c>
      <c r="O70" s="45">
        <f>MIN($R70:CJ70)</f>
        <v>3</v>
      </c>
      <c r="P70" s="54" t="s">
        <v>280</v>
      </c>
      <c r="Q70" s="45">
        <v>9</v>
      </c>
      <c r="R70" s="45">
        <v>9</v>
      </c>
      <c r="S70" s="45"/>
      <c r="T70" s="45"/>
      <c r="U70" s="45"/>
      <c r="V70" s="45">
        <v>10</v>
      </c>
      <c r="W70" s="45"/>
      <c r="X70" s="45"/>
      <c r="Y70" s="45">
        <v>8</v>
      </c>
      <c r="Z70" s="45"/>
      <c r="AA70" s="45"/>
      <c r="AB70" s="45"/>
      <c r="AC70" s="45"/>
      <c r="AD70" s="45"/>
      <c r="AE70" s="45">
        <v>6</v>
      </c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7">
        <v>3</v>
      </c>
      <c r="AQ70" s="45"/>
      <c r="AR70" s="45"/>
      <c r="AS70" s="45"/>
      <c r="AT70" s="48" t="s">
        <v>278</v>
      </c>
      <c r="AU70" s="45"/>
      <c r="AV70" s="45"/>
      <c r="AW70" s="45"/>
      <c r="AX70" s="45"/>
      <c r="AY70" s="45"/>
      <c r="AZ70" s="45">
        <v>7</v>
      </c>
      <c r="BA70" s="45"/>
      <c r="BB70" s="45"/>
      <c r="BC70" s="45">
        <v>7</v>
      </c>
      <c r="BD70" s="45"/>
      <c r="BE70" s="45"/>
      <c r="BF70" s="45"/>
      <c r="BG70" s="45"/>
      <c r="BH70" s="45"/>
      <c r="BI70" s="45"/>
      <c r="BJ70" s="45"/>
      <c r="BK70" s="45"/>
      <c r="BL70" s="45"/>
      <c r="BM70" s="45">
        <v>5</v>
      </c>
      <c r="BN70" s="45"/>
      <c r="BO70" s="45"/>
      <c r="BP70" s="45"/>
      <c r="BQ70" s="45">
        <v>6</v>
      </c>
      <c r="BR70" s="45">
        <v>4</v>
      </c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6" t="s">
        <v>282</v>
      </c>
      <c r="CK70" s="26">
        <v>59</v>
      </c>
      <c r="CL70" s="1" t="s">
        <v>302</v>
      </c>
    </row>
    <row r="71" spans="1:90" x14ac:dyDescent="0.2">
      <c r="A71" s="38">
        <v>60</v>
      </c>
      <c r="B71" s="39" t="s">
        <v>176</v>
      </c>
      <c r="C71" s="44" t="s">
        <v>92</v>
      </c>
      <c r="D71" s="40">
        <v>1636651883</v>
      </c>
      <c r="E71" s="41" t="s">
        <v>116</v>
      </c>
      <c r="F71" s="40" t="s">
        <v>122</v>
      </c>
      <c r="G71" s="1">
        <f>MATCH(D71,Данные!$D$1:$D$65536,0)</f>
        <v>55</v>
      </c>
      <c r="H71" s="53">
        <v>247</v>
      </c>
      <c r="I71" s="53">
        <f>IF(J71 &gt; 0, MAX(J$12:J$90) / J71, 0)</f>
        <v>1.0888888888888888</v>
      </c>
      <c r="J71" s="53">
        <v>45</v>
      </c>
      <c r="K71" s="53">
        <f>H71*I71</f>
        <v>268.95555555555552</v>
      </c>
      <c r="L71" s="54">
        <v>63</v>
      </c>
      <c r="M71" s="54">
        <v>11</v>
      </c>
      <c r="N71" s="54">
        <f>IF(M71 &gt; 0,L71/M71,0)</f>
        <v>5.7272727272727275</v>
      </c>
      <c r="O71" s="45">
        <f>MIN($R71:CJ71)</f>
        <v>3</v>
      </c>
      <c r="P71" s="54" t="s">
        <v>280</v>
      </c>
      <c r="Q71" s="45">
        <v>10</v>
      </c>
      <c r="R71" s="45">
        <v>7</v>
      </c>
      <c r="S71" s="45"/>
      <c r="T71" s="45"/>
      <c r="U71" s="45"/>
      <c r="V71" s="45"/>
      <c r="W71" s="45"/>
      <c r="X71" s="45"/>
      <c r="Y71" s="45">
        <v>6</v>
      </c>
      <c r="Z71" s="45"/>
      <c r="AA71" s="45">
        <v>10</v>
      </c>
      <c r="AB71" s="45"/>
      <c r="AC71" s="45"/>
      <c r="AD71" s="45"/>
      <c r="AE71" s="45">
        <v>6</v>
      </c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>
        <v>4</v>
      </c>
      <c r="AQ71" s="45">
        <v>5</v>
      </c>
      <c r="AR71" s="45"/>
      <c r="AS71" s="45"/>
      <c r="AT71" s="45">
        <v>7</v>
      </c>
      <c r="AU71" s="45"/>
      <c r="AV71" s="45"/>
      <c r="AW71" s="45"/>
      <c r="AX71" s="45"/>
      <c r="AY71" s="45"/>
      <c r="AZ71" s="45">
        <v>6</v>
      </c>
      <c r="BA71" s="45"/>
      <c r="BB71" s="45"/>
      <c r="BC71" s="45"/>
      <c r="BD71" s="45">
        <v>4</v>
      </c>
      <c r="BE71" s="45"/>
      <c r="BF71" s="45"/>
      <c r="BG71" s="45"/>
      <c r="BH71" s="45"/>
      <c r="BI71" s="45"/>
      <c r="BJ71" s="45"/>
      <c r="BK71" s="45"/>
      <c r="BL71" s="45"/>
      <c r="BM71" s="45">
        <v>5</v>
      </c>
      <c r="BN71" s="45"/>
      <c r="BO71" s="45"/>
      <c r="BP71" s="45"/>
      <c r="BQ71" s="47">
        <v>3</v>
      </c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6" t="s">
        <v>282</v>
      </c>
      <c r="CK71" s="26">
        <v>60</v>
      </c>
      <c r="CL71" s="1" t="s">
        <v>302</v>
      </c>
    </row>
    <row r="72" spans="1:90" x14ac:dyDescent="0.2">
      <c r="A72" s="38">
        <v>61</v>
      </c>
      <c r="B72" s="39" t="s">
        <v>203</v>
      </c>
      <c r="C72" s="44" t="s">
        <v>87</v>
      </c>
      <c r="D72" s="40">
        <v>1637098877</v>
      </c>
      <c r="E72" s="41" t="s">
        <v>116</v>
      </c>
      <c r="F72" s="40" t="s">
        <v>122</v>
      </c>
      <c r="G72" s="1">
        <f>MATCH(D72,Данные!$D$1:$D$65536,0)</f>
        <v>104</v>
      </c>
      <c r="H72" s="53">
        <v>233</v>
      </c>
      <c r="I72" s="53">
        <f>IF(J72 &gt; 0, MAX(J$12:J$90) / J72, 0)</f>
        <v>1.1395348837209303</v>
      </c>
      <c r="J72" s="53">
        <v>43</v>
      </c>
      <c r="K72" s="53">
        <f>H72*I72</f>
        <v>265.51162790697674</v>
      </c>
      <c r="L72" s="54">
        <v>65</v>
      </c>
      <c r="M72" s="54">
        <v>11</v>
      </c>
      <c r="N72" s="54">
        <f>IF(M72 &gt; 0,L72/M72,0)</f>
        <v>5.9090909090909092</v>
      </c>
      <c r="O72" s="45">
        <f>MIN($R72:CJ72)</f>
        <v>3</v>
      </c>
      <c r="P72" s="54" t="s">
        <v>280</v>
      </c>
      <c r="Q72" s="45">
        <v>9</v>
      </c>
      <c r="R72" s="45"/>
      <c r="S72" s="45"/>
      <c r="T72" s="45"/>
      <c r="U72" s="45"/>
      <c r="V72" s="45">
        <v>9</v>
      </c>
      <c r="W72" s="45"/>
      <c r="X72" s="45"/>
      <c r="Y72" s="45">
        <v>7</v>
      </c>
      <c r="Z72" s="45"/>
      <c r="AA72" s="45"/>
      <c r="AB72" s="45"/>
      <c r="AC72" s="45"/>
      <c r="AD72" s="45"/>
      <c r="AE72" s="45">
        <v>6</v>
      </c>
      <c r="AF72" s="45"/>
      <c r="AG72" s="45"/>
      <c r="AH72" s="45"/>
      <c r="AI72" s="45"/>
      <c r="AJ72" s="45"/>
      <c r="AK72" s="45">
        <v>6</v>
      </c>
      <c r="AL72" s="45"/>
      <c r="AM72" s="45"/>
      <c r="AN72" s="45"/>
      <c r="AO72" s="45"/>
      <c r="AP72" s="47">
        <v>3</v>
      </c>
      <c r="AQ72" s="45"/>
      <c r="AR72" s="45"/>
      <c r="AS72" s="45"/>
      <c r="AT72" s="45">
        <v>6</v>
      </c>
      <c r="AU72" s="45"/>
      <c r="AV72" s="45"/>
      <c r="AW72" s="45"/>
      <c r="AX72" s="45"/>
      <c r="AY72" s="45"/>
      <c r="AZ72" s="45">
        <v>5</v>
      </c>
      <c r="BA72" s="45"/>
      <c r="BB72" s="45"/>
      <c r="BC72" s="45"/>
      <c r="BD72" s="45">
        <v>6</v>
      </c>
      <c r="BE72" s="45"/>
      <c r="BF72" s="45"/>
      <c r="BG72" s="45"/>
      <c r="BH72" s="45"/>
      <c r="BI72" s="45"/>
      <c r="BJ72" s="45"/>
      <c r="BK72" s="45"/>
      <c r="BL72" s="45"/>
      <c r="BM72" s="45">
        <v>5</v>
      </c>
      <c r="BN72" s="45"/>
      <c r="BO72" s="45"/>
      <c r="BP72" s="45"/>
      <c r="BQ72" s="47">
        <v>3</v>
      </c>
      <c r="BR72" s="45"/>
      <c r="BS72" s="45"/>
      <c r="BT72" s="45">
        <v>9</v>
      </c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6" t="s">
        <v>282</v>
      </c>
      <c r="CK72" s="26">
        <v>61</v>
      </c>
      <c r="CL72" s="1" t="s">
        <v>302</v>
      </c>
    </row>
    <row r="73" spans="1:90" x14ac:dyDescent="0.2">
      <c r="A73" s="38">
        <v>62</v>
      </c>
      <c r="B73" s="39" t="s">
        <v>197</v>
      </c>
      <c r="C73" s="44" t="s">
        <v>54</v>
      </c>
      <c r="D73" s="40">
        <v>1642376754</v>
      </c>
      <c r="E73" s="41" t="s">
        <v>124</v>
      </c>
      <c r="F73" s="40" t="s">
        <v>122</v>
      </c>
      <c r="G73" s="1">
        <f>MATCH(D73,Данные!$D$1:$D$65536,0)</f>
        <v>90</v>
      </c>
      <c r="H73" s="53">
        <v>231</v>
      </c>
      <c r="I73" s="53">
        <f>IF(J73 &gt; 0, MAX(J$12:J$90) / J73, 0)</f>
        <v>1.1395348837209303</v>
      </c>
      <c r="J73" s="53">
        <v>43</v>
      </c>
      <c r="K73" s="53">
        <f>H73*I73</f>
        <v>263.23255813953489</v>
      </c>
      <c r="L73" s="54">
        <v>55</v>
      </c>
      <c r="M73" s="54">
        <v>10</v>
      </c>
      <c r="N73" s="54">
        <f>IF(M73 &gt; 0,L73/M73,0)</f>
        <v>5.5</v>
      </c>
      <c r="O73" s="45">
        <f>MIN($R73:CJ73)</f>
        <v>3</v>
      </c>
      <c r="P73" s="54" t="s">
        <v>280</v>
      </c>
      <c r="Q73" s="45">
        <v>9</v>
      </c>
      <c r="R73" s="45"/>
      <c r="S73" s="45"/>
      <c r="T73" s="45"/>
      <c r="U73" s="45">
        <v>8</v>
      </c>
      <c r="V73" s="45"/>
      <c r="W73" s="45"/>
      <c r="X73" s="45"/>
      <c r="Y73" s="45">
        <v>7</v>
      </c>
      <c r="Z73" s="45"/>
      <c r="AA73" s="45"/>
      <c r="AB73" s="45"/>
      <c r="AC73" s="45"/>
      <c r="AD73" s="45"/>
      <c r="AE73" s="45">
        <v>5</v>
      </c>
      <c r="AF73" s="45"/>
      <c r="AG73" s="45"/>
      <c r="AH73" s="45"/>
      <c r="AI73" s="45"/>
      <c r="AJ73" s="45"/>
      <c r="AK73" s="45">
        <v>6</v>
      </c>
      <c r="AL73" s="45"/>
      <c r="AM73" s="45"/>
      <c r="AN73" s="45"/>
      <c r="AO73" s="45"/>
      <c r="AP73" s="47">
        <v>3</v>
      </c>
      <c r="AQ73" s="45"/>
      <c r="AR73" s="45"/>
      <c r="AS73" s="45"/>
      <c r="AT73" s="45">
        <v>8</v>
      </c>
      <c r="AU73" s="45"/>
      <c r="AV73" s="45"/>
      <c r="AW73" s="45"/>
      <c r="AX73" s="45"/>
      <c r="AY73" s="45"/>
      <c r="AZ73" s="45">
        <v>5</v>
      </c>
      <c r="BA73" s="45">
        <v>4</v>
      </c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>
        <v>5</v>
      </c>
      <c r="BN73" s="45"/>
      <c r="BO73" s="45"/>
      <c r="BP73" s="45"/>
      <c r="BQ73" s="45">
        <v>4</v>
      </c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6" t="s">
        <v>282</v>
      </c>
      <c r="CK73" s="26">
        <v>62</v>
      </c>
      <c r="CL73" s="1" t="s">
        <v>302</v>
      </c>
    </row>
    <row r="74" spans="1:90" x14ac:dyDescent="0.2">
      <c r="A74" s="38">
        <v>63</v>
      </c>
      <c r="B74" s="39" t="s">
        <v>193</v>
      </c>
      <c r="C74" s="44" t="s">
        <v>38</v>
      </c>
      <c r="D74" s="40">
        <v>1636654081</v>
      </c>
      <c r="E74" s="41" t="s">
        <v>124</v>
      </c>
      <c r="F74" s="40" t="s">
        <v>122</v>
      </c>
      <c r="G74" s="1">
        <f>MATCH(D74,Данные!$D$1:$D$65536,0)</f>
        <v>79</v>
      </c>
      <c r="H74" s="53">
        <v>226</v>
      </c>
      <c r="I74" s="53">
        <f>IF(J74 &gt; 0, MAX(J$12:J$90) / J74, 0)</f>
        <v>1.1395348837209303</v>
      </c>
      <c r="J74" s="53">
        <v>43</v>
      </c>
      <c r="K74" s="53">
        <f>H74*I74</f>
        <v>257.53488372093022</v>
      </c>
      <c r="L74" s="54">
        <v>54</v>
      </c>
      <c r="M74" s="54">
        <v>10</v>
      </c>
      <c r="N74" s="54">
        <f>IF(M74 &gt; 0,L74/M74,0)</f>
        <v>5.4</v>
      </c>
      <c r="O74" s="45">
        <f>MIN($R74:CJ74)</f>
        <v>1</v>
      </c>
      <c r="P74" s="54" t="s">
        <v>280</v>
      </c>
      <c r="Q74" s="45">
        <v>9</v>
      </c>
      <c r="R74" s="45"/>
      <c r="S74" s="45"/>
      <c r="T74" s="45"/>
      <c r="U74" s="45">
        <v>8</v>
      </c>
      <c r="V74" s="45"/>
      <c r="W74" s="45"/>
      <c r="X74" s="45">
        <v>5</v>
      </c>
      <c r="Y74" s="45"/>
      <c r="Z74" s="45"/>
      <c r="AA74" s="45"/>
      <c r="AB74" s="45"/>
      <c r="AC74" s="45"/>
      <c r="AD74" s="45"/>
      <c r="AE74" s="45">
        <v>4</v>
      </c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7">
        <v>1</v>
      </c>
      <c r="AQ74" s="45"/>
      <c r="AR74" s="45"/>
      <c r="AS74" s="45"/>
      <c r="AT74" s="45">
        <v>9</v>
      </c>
      <c r="AU74" s="45"/>
      <c r="AV74" s="45"/>
      <c r="AW74" s="45"/>
      <c r="AX74" s="45"/>
      <c r="AY74" s="45"/>
      <c r="AZ74" s="45">
        <v>6</v>
      </c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>
        <v>5</v>
      </c>
      <c r="BN74" s="45">
        <v>6</v>
      </c>
      <c r="BO74" s="45"/>
      <c r="BP74" s="45"/>
      <c r="BQ74" s="45">
        <v>4</v>
      </c>
      <c r="BR74" s="45">
        <v>6</v>
      </c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6" t="s">
        <v>282</v>
      </c>
      <c r="CK74" s="26">
        <v>63</v>
      </c>
      <c r="CL74" s="1" t="s">
        <v>302</v>
      </c>
    </row>
    <row r="75" spans="1:90" x14ac:dyDescent="0.2">
      <c r="A75" s="38">
        <v>64</v>
      </c>
      <c r="B75" s="39" t="s">
        <v>188</v>
      </c>
      <c r="C75" s="44" t="s">
        <v>49</v>
      </c>
      <c r="D75" s="40">
        <v>1636653208</v>
      </c>
      <c r="E75" s="41" t="s">
        <v>116</v>
      </c>
      <c r="F75" s="40" t="s">
        <v>122</v>
      </c>
      <c r="G75" s="1">
        <f>MATCH(D75,Данные!$D$1:$D$65536,0)</f>
        <v>68</v>
      </c>
      <c r="H75" s="53">
        <v>248</v>
      </c>
      <c r="I75" s="53">
        <f>IF(J75 &gt; 0, MAX(J$12:J$90) / J75, 0)</f>
        <v>1.0208333333333333</v>
      </c>
      <c r="J75" s="53">
        <v>48</v>
      </c>
      <c r="K75" s="53">
        <f>H75*I75</f>
        <v>253.16666666666666</v>
      </c>
      <c r="L75" s="54">
        <v>59</v>
      </c>
      <c r="M75" s="54">
        <v>11</v>
      </c>
      <c r="N75" s="54">
        <f>IF(M75 &gt; 0,L75/M75,0)</f>
        <v>5.3636363636363633</v>
      </c>
      <c r="O75" s="45">
        <f>MIN($R75:CJ75)</f>
        <v>1</v>
      </c>
      <c r="P75" s="54" t="s">
        <v>280</v>
      </c>
      <c r="Q75" s="45">
        <v>8</v>
      </c>
      <c r="R75" s="45"/>
      <c r="S75" s="45"/>
      <c r="T75" s="45">
        <v>10</v>
      </c>
      <c r="U75" s="45"/>
      <c r="V75" s="45"/>
      <c r="W75" s="45"/>
      <c r="X75" s="45"/>
      <c r="Y75" s="45">
        <v>7</v>
      </c>
      <c r="Z75" s="45"/>
      <c r="AA75" s="45"/>
      <c r="AB75" s="45"/>
      <c r="AC75" s="45"/>
      <c r="AD75" s="45"/>
      <c r="AE75" s="45">
        <v>6</v>
      </c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7">
        <v>1</v>
      </c>
      <c r="AQ75" s="45">
        <v>4</v>
      </c>
      <c r="AR75" s="47" t="s">
        <v>283</v>
      </c>
      <c r="AS75" s="45"/>
      <c r="AT75" s="45">
        <v>7</v>
      </c>
      <c r="AU75" s="45"/>
      <c r="AV75" s="45"/>
      <c r="AW75" s="45"/>
      <c r="AX75" s="45"/>
      <c r="AY75" s="45"/>
      <c r="AZ75" s="45">
        <v>9</v>
      </c>
      <c r="BA75" s="45"/>
      <c r="BB75" s="45"/>
      <c r="BC75" s="45"/>
      <c r="BD75" s="45">
        <v>4</v>
      </c>
      <c r="BE75" s="45"/>
      <c r="BF75" s="45"/>
      <c r="BG75" s="45"/>
      <c r="BH75" s="45"/>
      <c r="BI75" s="45"/>
      <c r="BJ75" s="45"/>
      <c r="BK75" s="45"/>
      <c r="BL75" s="45"/>
      <c r="BM75" s="45">
        <v>5</v>
      </c>
      <c r="BN75" s="45"/>
      <c r="BO75" s="45"/>
      <c r="BP75" s="45"/>
      <c r="BQ75" s="47">
        <v>3</v>
      </c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6" t="s">
        <v>282</v>
      </c>
      <c r="CK75" s="26">
        <v>64</v>
      </c>
      <c r="CL75" s="1" t="s">
        <v>302</v>
      </c>
    </row>
    <row r="76" spans="1:90" x14ac:dyDescent="0.2">
      <c r="A76" s="38">
        <v>65</v>
      </c>
      <c r="B76" s="39" t="s">
        <v>143</v>
      </c>
      <c r="C76" s="44" t="s">
        <v>44</v>
      </c>
      <c r="D76" s="40">
        <v>1637098792</v>
      </c>
      <c r="E76" s="41" t="s">
        <v>124</v>
      </c>
      <c r="F76" s="40" t="s">
        <v>122</v>
      </c>
      <c r="G76" s="1">
        <f>MATCH(D76,Данные!$D$1:$D$65536,0)</f>
        <v>22</v>
      </c>
      <c r="H76" s="53">
        <v>232</v>
      </c>
      <c r="I76" s="53">
        <f>IF(J76 &gt; 0, MAX(J$12:J$90) / J76, 0)</f>
        <v>1.0888888888888888</v>
      </c>
      <c r="J76" s="53">
        <v>45</v>
      </c>
      <c r="K76" s="53">
        <f>H76*I76</f>
        <v>252.62222222222221</v>
      </c>
      <c r="L76" s="54">
        <v>60</v>
      </c>
      <c r="M76" s="54">
        <v>10</v>
      </c>
      <c r="N76" s="54">
        <f>IF(M76 &gt; 0,L76/M76,0)</f>
        <v>6</v>
      </c>
      <c r="O76" s="45">
        <f>MIN($R76:CJ76)</f>
        <v>3</v>
      </c>
      <c r="P76" s="54" t="s">
        <v>280</v>
      </c>
      <c r="Q76" s="45">
        <v>8</v>
      </c>
      <c r="R76" s="45">
        <v>6</v>
      </c>
      <c r="S76" s="45"/>
      <c r="T76" s="45"/>
      <c r="U76" s="45"/>
      <c r="V76" s="45">
        <v>10</v>
      </c>
      <c r="W76" s="45"/>
      <c r="X76" s="45"/>
      <c r="Y76" s="45">
        <v>7</v>
      </c>
      <c r="Z76" s="45"/>
      <c r="AA76" s="45"/>
      <c r="AB76" s="45"/>
      <c r="AC76" s="45"/>
      <c r="AD76" s="45"/>
      <c r="AE76" s="47">
        <v>3</v>
      </c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8" t="s">
        <v>278</v>
      </c>
      <c r="AQ76" s="45"/>
      <c r="AR76" s="45"/>
      <c r="AS76" s="45"/>
      <c r="AT76" s="45">
        <v>7</v>
      </c>
      <c r="AU76" s="45"/>
      <c r="AV76" s="45">
        <v>6</v>
      </c>
      <c r="AW76" s="45"/>
      <c r="AX76" s="45"/>
      <c r="AY76" s="45"/>
      <c r="AZ76" s="45">
        <v>6</v>
      </c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>
        <v>5</v>
      </c>
      <c r="BN76" s="45"/>
      <c r="BO76" s="45"/>
      <c r="BP76" s="45"/>
      <c r="BQ76" s="47">
        <v>3</v>
      </c>
      <c r="BR76" s="45">
        <v>7</v>
      </c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6" t="s">
        <v>282</v>
      </c>
      <c r="CK76" s="26">
        <v>65</v>
      </c>
      <c r="CL76" s="1" t="s">
        <v>302</v>
      </c>
    </row>
    <row r="77" spans="1:90" x14ac:dyDescent="0.2">
      <c r="A77" s="38">
        <v>66</v>
      </c>
      <c r="B77" s="39" t="s">
        <v>200</v>
      </c>
      <c r="C77" s="44" t="s">
        <v>51</v>
      </c>
      <c r="D77" s="40">
        <v>1637098826</v>
      </c>
      <c r="E77" s="41" t="s">
        <v>131</v>
      </c>
      <c r="F77" s="40" t="s">
        <v>122</v>
      </c>
      <c r="G77" s="1">
        <f>MATCH(D77,Данные!$D$1:$D$65536,0)</f>
        <v>95</v>
      </c>
      <c r="H77" s="53">
        <v>217</v>
      </c>
      <c r="I77" s="53">
        <f>IF(J77 &gt; 0, MAX(J$12:J$90) / J77, 0)</f>
        <v>1.1395348837209303</v>
      </c>
      <c r="J77" s="53">
        <v>43</v>
      </c>
      <c r="K77" s="53">
        <f>H77*I77</f>
        <v>247.27906976744185</v>
      </c>
      <c r="L77" s="54">
        <v>55</v>
      </c>
      <c r="M77" s="54">
        <v>11</v>
      </c>
      <c r="N77" s="54">
        <f>IF(M77 &gt; 0,L77/M77,0)</f>
        <v>5</v>
      </c>
      <c r="O77" s="45">
        <f>MIN($R77:CJ77)</f>
        <v>2</v>
      </c>
      <c r="P77" s="54" t="s">
        <v>280</v>
      </c>
      <c r="Q77" s="45">
        <v>8</v>
      </c>
      <c r="R77" s="45"/>
      <c r="S77" s="45"/>
      <c r="T77" s="45"/>
      <c r="U77" s="45">
        <v>10</v>
      </c>
      <c r="V77" s="45"/>
      <c r="W77" s="45"/>
      <c r="X77" s="45"/>
      <c r="Y77" s="45">
        <v>6</v>
      </c>
      <c r="Z77" s="45"/>
      <c r="AA77" s="45"/>
      <c r="AB77" s="45"/>
      <c r="AC77" s="45"/>
      <c r="AD77" s="45"/>
      <c r="AE77" s="45">
        <v>5</v>
      </c>
      <c r="AF77" s="45"/>
      <c r="AG77" s="45"/>
      <c r="AH77" s="45"/>
      <c r="AI77" s="45"/>
      <c r="AJ77" s="45"/>
      <c r="AK77" s="45">
        <v>7</v>
      </c>
      <c r="AL77" s="45"/>
      <c r="AM77" s="45"/>
      <c r="AN77" s="45"/>
      <c r="AO77" s="45"/>
      <c r="AP77" s="45">
        <v>4</v>
      </c>
      <c r="AQ77" s="45"/>
      <c r="AR77" s="47">
        <v>2</v>
      </c>
      <c r="AS77" s="45"/>
      <c r="AT77" s="45">
        <v>7</v>
      </c>
      <c r="AU77" s="45"/>
      <c r="AV77" s="45"/>
      <c r="AW77" s="45"/>
      <c r="AX77" s="45"/>
      <c r="AY77" s="45"/>
      <c r="AZ77" s="47">
        <v>2</v>
      </c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>
        <v>5</v>
      </c>
      <c r="BN77" s="45">
        <v>5</v>
      </c>
      <c r="BO77" s="45"/>
      <c r="BP77" s="45"/>
      <c r="BQ77" s="47">
        <v>2</v>
      </c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6" t="s">
        <v>282</v>
      </c>
      <c r="CK77" s="26">
        <v>66</v>
      </c>
      <c r="CL77" s="1" t="s">
        <v>302</v>
      </c>
    </row>
    <row r="78" spans="1:90" x14ac:dyDescent="0.2">
      <c r="A78" s="42" t="s">
        <v>293</v>
      </c>
      <c r="B78" s="39" t="s">
        <v>161</v>
      </c>
      <c r="C78" s="44" t="s">
        <v>72</v>
      </c>
      <c r="D78" s="40">
        <v>1636652382</v>
      </c>
      <c r="E78" s="41" t="s">
        <v>131</v>
      </c>
      <c r="F78" s="40" t="s">
        <v>122</v>
      </c>
      <c r="G78" s="1">
        <f>MATCH(D78,Данные!$D$1:$D$65536,0)</f>
        <v>40</v>
      </c>
      <c r="H78" s="53">
        <v>220</v>
      </c>
      <c r="I78" s="53">
        <f>IF(J78 &gt; 0, MAX(J$12:J$90) / J78, 0)</f>
        <v>1.0888888888888888</v>
      </c>
      <c r="J78" s="53">
        <v>45</v>
      </c>
      <c r="K78" s="53">
        <f>H78*I78</f>
        <v>239.55555555555554</v>
      </c>
      <c r="L78" s="54">
        <v>57</v>
      </c>
      <c r="M78" s="54">
        <v>10</v>
      </c>
      <c r="N78" s="54">
        <f>IF(M78 &gt; 0,L78/M78,0)</f>
        <v>5.7</v>
      </c>
      <c r="O78" s="45">
        <f>MIN($R78:CJ78)</f>
        <v>2</v>
      </c>
      <c r="P78" s="54" t="s">
        <v>280</v>
      </c>
      <c r="Q78" s="45">
        <v>9</v>
      </c>
      <c r="R78" s="45">
        <v>7</v>
      </c>
      <c r="S78" s="45"/>
      <c r="T78" s="45"/>
      <c r="U78" s="45"/>
      <c r="V78" s="45">
        <v>9</v>
      </c>
      <c r="W78" s="45"/>
      <c r="X78" s="45"/>
      <c r="Y78" s="45">
        <v>6</v>
      </c>
      <c r="Z78" s="45"/>
      <c r="AA78" s="45"/>
      <c r="AB78" s="45"/>
      <c r="AC78" s="45"/>
      <c r="AD78" s="45"/>
      <c r="AE78" s="45">
        <v>4</v>
      </c>
      <c r="AF78" s="45"/>
      <c r="AG78" s="45"/>
      <c r="AH78" s="45"/>
      <c r="AI78" s="45"/>
      <c r="AJ78" s="45"/>
      <c r="AK78" s="45">
        <v>5</v>
      </c>
      <c r="AL78" s="45"/>
      <c r="AM78" s="45"/>
      <c r="AN78" s="45"/>
      <c r="AO78" s="45"/>
      <c r="AP78" s="47">
        <v>2</v>
      </c>
      <c r="AQ78" s="45"/>
      <c r="AR78" s="45"/>
      <c r="AS78" s="45"/>
      <c r="AT78" s="48" t="s">
        <v>278</v>
      </c>
      <c r="AU78" s="45"/>
      <c r="AV78" s="45"/>
      <c r="AW78" s="45"/>
      <c r="AX78" s="45"/>
      <c r="AY78" s="45"/>
      <c r="AZ78" s="45">
        <v>7</v>
      </c>
      <c r="BA78" s="45"/>
      <c r="BB78" s="45"/>
      <c r="BC78" s="45">
        <v>7</v>
      </c>
      <c r="BD78" s="45"/>
      <c r="BE78" s="45"/>
      <c r="BF78" s="45"/>
      <c r="BG78" s="45"/>
      <c r="BH78" s="45"/>
      <c r="BI78" s="45"/>
      <c r="BJ78" s="45"/>
      <c r="BK78" s="45"/>
      <c r="BL78" s="45"/>
      <c r="BM78" s="45">
        <v>5</v>
      </c>
      <c r="BN78" s="45"/>
      <c r="BO78" s="45"/>
      <c r="BP78" s="45"/>
      <c r="BQ78" s="45">
        <v>5</v>
      </c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6" t="s">
        <v>282</v>
      </c>
      <c r="CK78" s="26">
        <v>67</v>
      </c>
      <c r="CL78" s="1" t="s">
        <v>302</v>
      </c>
    </row>
    <row r="79" spans="1:90" x14ac:dyDescent="0.2">
      <c r="A79" s="43"/>
      <c r="B79" s="39" t="s">
        <v>125</v>
      </c>
      <c r="C79" s="44" t="s">
        <v>65</v>
      </c>
      <c r="D79" s="40">
        <v>1637098894</v>
      </c>
      <c r="E79" s="41" t="s">
        <v>124</v>
      </c>
      <c r="F79" s="40" t="s">
        <v>122</v>
      </c>
      <c r="G79" s="1">
        <f>MATCH(D79,Данные!$D$1:$D$65536,0)</f>
        <v>5</v>
      </c>
      <c r="H79" s="53">
        <v>220</v>
      </c>
      <c r="I79" s="53">
        <f>IF(J79 &gt; 0, MAX(J$12:J$90) / J79, 0)</f>
        <v>1.0888888888888888</v>
      </c>
      <c r="J79" s="53">
        <v>45</v>
      </c>
      <c r="K79" s="53">
        <f>H79*I79</f>
        <v>239.55555555555554</v>
      </c>
      <c r="L79" s="54">
        <v>56</v>
      </c>
      <c r="M79" s="54">
        <v>10</v>
      </c>
      <c r="N79" s="54">
        <f>IF(M79 &gt; 0,L79/M79,0)</f>
        <v>5.6</v>
      </c>
      <c r="O79" s="45">
        <f>MIN($R79:CJ79)</f>
        <v>2</v>
      </c>
      <c r="P79" s="54" t="s">
        <v>280</v>
      </c>
      <c r="Q79" s="45">
        <v>7</v>
      </c>
      <c r="R79" s="47">
        <v>3</v>
      </c>
      <c r="S79" s="45"/>
      <c r="T79" s="45"/>
      <c r="U79" s="45"/>
      <c r="V79" s="45">
        <v>10</v>
      </c>
      <c r="W79" s="45"/>
      <c r="X79" s="45"/>
      <c r="Y79" s="45">
        <v>6</v>
      </c>
      <c r="Z79" s="45"/>
      <c r="AA79" s="45"/>
      <c r="AB79" s="45"/>
      <c r="AC79" s="45"/>
      <c r="AD79" s="45"/>
      <c r="AE79" s="47">
        <v>2</v>
      </c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8" t="s">
        <v>278</v>
      </c>
      <c r="AQ79" s="45"/>
      <c r="AR79" s="45"/>
      <c r="AS79" s="45"/>
      <c r="AT79" s="45">
        <v>8</v>
      </c>
      <c r="AU79" s="45"/>
      <c r="AV79" s="45">
        <v>6</v>
      </c>
      <c r="AW79" s="45"/>
      <c r="AX79" s="45"/>
      <c r="AY79" s="45"/>
      <c r="AZ79" s="45">
        <v>5</v>
      </c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>
        <v>5</v>
      </c>
      <c r="BN79" s="45"/>
      <c r="BO79" s="45"/>
      <c r="BP79" s="45"/>
      <c r="BQ79" s="47">
        <v>3</v>
      </c>
      <c r="BR79" s="45">
        <v>8</v>
      </c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6" t="s">
        <v>282</v>
      </c>
      <c r="CK79" s="26">
        <v>68</v>
      </c>
      <c r="CL79" s="1" t="s">
        <v>302</v>
      </c>
    </row>
    <row r="80" spans="1:90" x14ac:dyDescent="0.2">
      <c r="A80" s="38">
        <v>69</v>
      </c>
      <c r="B80" s="39" t="s">
        <v>204</v>
      </c>
      <c r="C80" s="44" t="s">
        <v>52</v>
      </c>
      <c r="D80" s="40">
        <v>1777465077</v>
      </c>
      <c r="E80" s="41" t="s">
        <v>124</v>
      </c>
      <c r="F80" s="40" t="s">
        <v>122</v>
      </c>
      <c r="G80" s="1">
        <f>MATCH(D80,Данные!$D$1:$D$65536,0)</f>
        <v>108</v>
      </c>
      <c r="H80" s="53">
        <v>228</v>
      </c>
      <c r="I80" s="53">
        <f>IF(J80 &gt; 0, MAX(J$12:J$90) / J80, 0)</f>
        <v>1</v>
      </c>
      <c r="J80" s="53">
        <v>49</v>
      </c>
      <c r="K80" s="53">
        <f>H80*I80</f>
        <v>228</v>
      </c>
      <c r="L80" s="54">
        <v>58</v>
      </c>
      <c r="M80" s="54">
        <v>10</v>
      </c>
      <c r="N80" s="54">
        <f>IF(M80 &gt; 0,L80/M80,0)</f>
        <v>5.8</v>
      </c>
      <c r="O80" s="45">
        <f>MIN($R80:CJ80)</f>
        <v>3</v>
      </c>
      <c r="P80" s="54" t="s">
        <v>280</v>
      </c>
      <c r="Q80" s="45">
        <v>9</v>
      </c>
      <c r="R80" s="45"/>
      <c r="S80" s="45"/>
      <c r="T80" s="45"/>
      <c r="U80" s="45"/>
      <c r="V80" s="45">
        <v>9</v>
      </c>
      <c r="W80" s="45">
        <v>7</v>
      </c>
      <c r="X80" s="45"/>
      <c r="Y80" s="45">
        <v>6</v>
      </c>
      <c r="Z80" s="45"/>
      <c r="AA80" s="45"/>
      <c r="AB80" s="45"/>
      <c r="AC80" s="45"/>
      <c r="AD80" s="45">
        <v>6</v>
      </c>
      <c r="AE80" s="48" t="s">
        <v>278</v>
      </c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8" t="s">
        <v>281</v>
      </c>
      <c r="AQ80" s="45">
        <v>4</v>
      </c>
      <c r="AR80" s="45"/>
      <c r="AS80" s="45"/>
      <c r="AT80" s="45">
        <v>6</v>
      </c>
      <c r="AU80" s="45"/>
      <c r="AV80" s="45"/>
      <c r="AW80" s="45"/>
      <c r="AX80" s="45"/>
      <c r="AY80" s="45"/>
      <c r="AZ80" s="45">
        <v>6</v>
      </c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>
        <v>5</v>
      </c>
      <c r="BN80" s="45"/>
      <c r="BO80" s="45"/>
      <c r="BP80" s="45"/>
      <c r="BQ80" s="47">
        <v>3</v>
      </c>
      <c r="BR80" s="45"/>
      <c r="BS80" s="45"/>
      <c r="BT80" s="45"/>
      <c r="BU80" s="45"/>
      <c r="BV80" s="45"/>
      <c r="BW80" s="45"/>
      <c r="BX80" s="45">
        <v>6</v>
      </c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6" t="s">
        <v>282</v>
      </c>
      <c r="CK80" s="26">
        <v>69</v>
      </c>
      <c r="CL80" s="1" t="s">
        <v>302</v>
      </c>
    </row>
    <row r="81" spans="1:90" x14ac:dyDescent="0.2">
      <c r="A81" s="38">
        <v>70</v>
      </c>
      <c r="B81" s="39" t="s">
        <v>127</v>
      </c>
      <c r="C81" s="44" t="s">
        <v>76</v>
      </c>
      <c r="D81" s="40">
        <v>1638331206</v>
      </c>
      <c r="E81" s="41" t="s">
        <v>124</v>
      </c>
      <c r="F81" s="40" t="s">
        <v>122</v>
      </c>
      <c r="G81" s="1">
        <f>MATCH(D81,Данные!$D$1:$D$65536,0)</f>
        <v>7</v>
      </c>
      <c r="H81" s="53">
        <v>194</v>
      </c>
      <c r="I81" s="53">
        <f>IF(J81 &gt; 0, MAX(J$12:J$90) / J81, 0)</f>
        <v>1.0888888888888888</v>
      </c>
      <c r="J81" s="53">
        <v>45</v>
      </c>
      <c r="K81" s="53">
        <f>H81*I81</f>
        <v>211.24444444444444</v>
      </c>
      <c r="L81" s="54">
        <v>51</v>
      </c>
      <c r="M81" s="54">
        <v>11</v>
      </c>
      <c r="N81" s="54">
        <f>IF(M81 &gt; 0,L81/M81,0)</f>
        <v>4.6363636363636367</v>
      </c>
      <c r="O81" s="45">
        <f>MIN($R81:CJ81)</f>
        <v>0</v>
      </c>
      <c r="P81" s="54" t="s">
        <v>280</v>
      </c>
      <c r="Q81" s="45">
        <v>8</v>
      </c>
      <c r="R81" s="45">
        <v>4</v>
      </c>
      <c r="S81" s="45"/>
      <c r="T81" s="45"/>
      <c r="U81" s="45"/>
      <c r="V81" s="45">
        <v>10</v>
      </c>
      <c r="W81" s="45"/>
      <c r="X81" s="45"/>
      <c r="Y81" s="45">
        <v>6</v>
      </c>
      <c r="Z81" s="45"/>
      <c r="AA81" s="45"/>
      <c r="AB81" s="45"/>
      <c r="AC81" s="45"/>
      <c r="AD81" s="45"/>
      <c r="AE81" s="47">
        <v>3</v>
      </c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7">
        <v>2</v>
      </c>
      <c r="AQ81" s="45"/>
      <c r="AR81" s="45"/>
      <c r="AS81" s="45"/>
      <c r="AT81" s="47">
        <v>0</v>
      </c>
      <c r="AU81" s="45"/>
      <c r="AV81" s="45"/>
      <c r="AW81" s="45"/>
      <c r="AX81" s="45"/>
      <c r="AY81" s="45"/>
      <c r="AZ81" s="45">
        <v>5</v>
      </c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>
        <v>5</v>
      </c>
      <c r="BN81" s="45">
        <v>5</v>
      </c>
      <c r="BO81" s="45"/>
      <c r="BP81" s="45"/>
      <c r="BQ81" s="45">
        <v>4</v>
      </c>
      <c r="BR81" s="45">
        <v>7</v>
      </c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6" t="s">
        <v>282</v>
      </c>
      <c r="CK81" s="26">
        <v>70</v>
      </c>
      <c r="CL81" s="1" t="s">
        <v>302</v>
      </c>
    </row>
    <row r="82" spans="1:90" x14ac:dyDescent="0.2">
      <c r="A82" s="38">
        <v>71</v>
      </c>
      <c r="B82" s="39" t="s">
        <v>199</v>
      </c>
      <c r="C82" s="44" t="s">
        <v>108</v>
      </c>
      <c r="D82" s="40">
        <v>1637581985</v>
      </c>
      <c r="E82" s="41" t="s">
        <v>131</v>
      </c>
      <c r="F82" s="40" t="s">
        <v>122</v>
      </c>
      <c r="G82" s="1">
        <f>MATCH(D82,Данные!$D$1:$D$65536,0)</f>
        <v>94</v>
      </c>
      <c r="H82" s="53">
        <v>185</v>
      </c>
      <c r="I82" s="53">
        <f>IF(J82 &gt; 0, MAX(J$12:J$90) / J82, 0)</f>
        <v>1.1395348837209303</v>
      </c>
      <c r="J82" s="53">
        <v>43</v>
      </c>
      <c r="K82" s="53">
        <f>H82*I82</f>
        <v>210.81395348837211</v>
      </c>
      <c r="L82" s="54">
        <v>45</v>
      </c>
      <c r="M82" s="54">
        <v>9</v>
      </c>
      <c r="N82" s="54">
        <f>IF(M82 &gt; 0,L82/M82,0)</f>
        <v>5</v>
      </c>
      <c r="O82" s="45">
        <f>MIN($R82:CJ82)</f>
        <v>2</v>
      </c>
      <c r="P82" s="54" t="s">
        <v>280</v>
      </c>
      <c r="Q82" s="45">
        <v>7</v>
      </c>
      <c r="R82" s="45"/>
      <c r="S82" s="45"/>
      <c r="T82" s="45"/>
      <c r="U82" s="45">
        <v>10</v>
      </c>
      <c r="V82" s="45"/>
      <c r="W82" s="45"/>
      <c r="X82" s="45"/>
      <c r="Y82" s="45">
        <v>4</v>
      </c>
      <c r="Z82" s="45"/>
      <c r="AA82" s="45"/>
      <c r="AB82" s="45"/>
      <c r="AC82" s="45"/>
      <c r="AD82" s="45"/>
      <c r="AE82" s="47">
        <v>3</v>
      </c>
      <c r="AF82" s="45"/>
      <c r="AG82" s="45"/>
      <c r="AH82" s="45">
        <v>5</v>
      </c>
      <c r="AI82" s="45"/>
      <c r="AJ82" s="45"/>
      <c r="AK82" s="45"/>
      <c r="AL82" s="45"/>
      <c r="AM82" s="45"/>
      <c r="AN82" s="45"/>
      <c r="AO82" s="45"/>
      <c r="AP82" s="48" t="s">
        <v>278</v>
      </c>
      <c r="AQ82" s="45"/>
      <c r="AR82" s="45"/>
      <c r="AS82" s="45"/>
      <c r="AT82" s="45">
        <v>7</v>
      </c>
      <c r="AU82" s="45"/>
      <c r="AV82" s="45"/>
      <c r="AW82" s="45"/>
      <c r="AX82" s="45"/>
      <c r="AY82" s="45"/>
      <c r="AZ82" s="45">
        <v>5</v>
      </c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>
        <v>5</v>
      </c>
      <c r="BN82" s="45"/>
      <c r="BO82" s="45"/>
      <c r="BP82" s="45"/>
      <c r="BQ82" s="47">
        <v>2</v>
      </c>
      <c r="BR82" s="45">
        <v>4</v>
      </c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6" t="s">
        <v>282</v>
      </c>
      <c r="CK82" s="26">
        <v>71</v>
      </c>
      <c r="CL82" s="1" t="s">
        <v>302</v>
      </c>
    </row>
    <row r="83" spans="1:90" x14ac:dyDescent="0.2">
      <c r="A83" s="38">
        <v>72</v>
      </c>
      <c r="B83" s="39" t="s">
        <v>210</v>
      </c>
      <c r="C83" s="44" t="s">
        <v>114</v>
      </c>
      <c r="D83" s="40">
        <v>1636654137</v>
      </c>
      <c r="E83" s="41" t="s">
        <v>131</v>
      </c>
      <c r="F83" s="40" t="s">
        <v>122</v>
      </c>
      <c r="G83" s="1">
        <f>MATCH(D83,Данные!$D$1:$D$65536,0)</f>
        <v>144</v>
      </c>
      <c r="H83" s="53">
        <v>179</v>
      </c>
      <c r="I83" s="53">
        <f>IF(J83 &gt; 0, MAX(J$12:J$90) / J83, 0)</f>
        <v>1.1395348837209303</v>
      </c>
      <c r="J83" s="53">
        <v>43</v>
      </c>
      <c r="K83" s="53">
        <f>H83*I83</f>
        <v>203.97674418604652</v>
      </c>
      <c r="L83" s="54">
        <v>45</v>
      </c>
      <c r="M83" s="54">
        <v>8</v>
      </c>
      <c r="N83" s="54">
        <f>IF(M83 &gt; 0,L83/M83,0)</f>
        <v>5.625</v>
      </c>
      <c r="O83" s="45">
        <f>MIN($R83:CJ83)</f>
        <v>4</v>
      </c>
      <c r="P83" s="54" t="s">
        <v>280</v>
      </c>
      <c r="Q83" s="45">
        <v>8</v>
      </c>
      <c r="R83" s="45"/>
      <c r="S83" s="45"/>
      <c r="T83" s="45"/>
      <c r="U83" s="45"/>
      <c r="V83" s="45"/>
      <c r="W83" s="45"/>
      <c r="X83" s="45">
        <v>4</v>
      </c>
      <c r="Y83" s="45"/>
      <c r="Z83" s="45"/>
      <c r="AA83" s="45">
        <v>10</v>
      </c>
      <c r="AB83" s="45"/>
      <c r="AC83" s="45"/>
      <c r="AD83" s="45"/>
      <c r="AE83" s="45">
        <v>4</v>
      </c>
      <c r="AF83" s="45"/>
      <c r="AG83" s="45"/>
      <c r="AH83" s="45"/>
      <c r="AI83" s="45"/>
      <c r="AJ83" s="45"/>
      <c r="AK83" s="45">
        <v>5</v>
      </c>
      <c r="AL83" s="45"/>
      <c r="AM83" s="45"/>
      <c r="AN83" s="45"/>
      <c r="AO83" s="45"/>
      <c r="AP83" s="48" t="s">
        <v>278</v>
      </c>
      <c r="AQ83" s="45"/>
      <c r="AR83" s="45"/>
      <c r="AS83" s="45"/>
      <c r="AT83" s="48" t="s">
        <v>278</v>
      </c>
      <c r="AU83" s="45"/>
      <c r="AV83" s="45"/>
      <c r="AW83" s="45"/>
      <c r="AX83" s="45"/>
      <c r="AY83" s="45"/>
      <c r="AZ83" s="45">
        <v>7</v>
      </c>
      <c r="BA83" s="45"/>
      <c r="BB83" s="45"/>
      <c r="BC83" s="45"/>
      <c r="BD83" s="45">
        <v>5</v>
      </c>
      <c r="BE83" s="45"/>
      <c r="BF83" s="45"/>
      <c r="BG83" s="45"/>
      <c r="BH83" s="45"/>
      <c r="BI83" s="45"/>
      <c r="BJ83" s="45"/>
      <c r="BK83" s="45"/>
      <c r="BL83" s="45"/>
      <c r="BM83" s="45">
        <v>5</v>
      </c>
      <c r="BN83" s="45"/>
      <c r="BO83" s="45"/>
      <c r="BP83" s="45"/>
      <c r="BQ83" s="45">
        <v>5</v>
      </c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6" t="s">
        <v>282</v>
      </c>
      <c r="CK83" s="26">
        <v>72</v>
      </c>
      <c r="CL83" s="1" t="s">
        <v>302</v>
      </c>
    </row>
    <row r="84" spans="1:90" x14ac:dyDescent="0.2">
      <c r="A84" s="38">
        <v>73</v>
      </c>
      <c r="B84" s="39" t="s">
        <v>198</v>
      </c>
      <c r="C84" s="44" t="s">
        <v>69</v>
      </c>
      <c r="D84" s="40">
        <v>1638076473</v>
      </c>
      <c r="E84" s="41" t="s">
        <v>131</v>
      </c>
      <c r="F84" s="40" t="s">
        <v>122</v>
      </c>
      <c r="G84" s="1">
        <f>MATCH(D84,Данные!$D$1:$D$65536,0)</f>
        <v>93</v>
      </c>
      <c r="H84" s="53">
        <v>178</v>
      </c>
      <c r="I84" s="53">
        <f>IF(J84 &gt; 0, MAX(J$12:J$90) / J84, 0)</f>
        <v>1.1395348837209303</v>
      </c>
      <c r="J84" s="53">
        <v>43</v>
      </c>
      <c r="K84" s="53">
        <f>H84*I84</f>
        <v>202.83720930232559</v>
      </c>
      <c r="L84" s="54">
        <v>43</v>
      </c>
      <c r="M84" s="54">
        <v>9</v>
      </c>
      <c r="N84" s="54">
        <f>IF(M84 &gt; 0,L84/M84,0)</f>
        <v>4.7777777777777777</v>
      </c>
      <c r="O84" s="45">
        <f>MIN($R84:CJ84)</f>
        <v>2</v>
      </c>
      <c r="P84" s="54" t="s">
        <v>280</v>
      </c>
      <c r="Q84" s="45">
        <v>8</v>
      </c>
      <c r="R84" s="45"/>
      <c r="S84" s="45"/>
      <c r="T84" s="45"/>
      <c r="U84" s="45">
        <v>8</v>
      </c>
      <c r="V84" s="45"/>
      <c r="W84" s="45"/>
      <c r="X84" s="45"/>
      <c r="Y84" s="45">
        <v>4</v>
      </c>
      <c r="Z84" s="45"/>
      <c r="AA84" s="45"/>
      <c r="AB84" s="45"/>
      <c r="AC84" s="45"/>
      <c r="AD84" s="45"/>
      <c r="AE84" s="45">
        <v>4</v>
      </c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8" t="s">
        <v>278</v>
      </c>
      <c r="AQ84" s="45"/>
      <c r="AR84" s="45"/>
      <c r="AS84" s="45"/>
      <c r="AT84" s="45">
        <v>7</v>
      </c>
      <c r="AU84" s="45"/>
      <c r="AV84" s="45"/>
      <c r="AW84" s="45"/>
      <c r="AX84" s="45"/>
      <c r="AY84" s="45"/>
      <c r="AZ84" s="45">
        <v>5</v>
      </c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>
        <v>5</v>
      </c>
      <c r="BN84" s="45"/>
      <c r="BO84" s="45"/>
      <c r="BP84" s="45"/>
      <c r="BQ84" s="47">
        <v>2</v>
      </c>
      <c r="BR84" s="45">
        <v>4</v>
      </c>
      <c r="BS84" s="45"/>
      <c r="BT84" s="45"/>
      <c r="BU84" s="45"/>
      <c r="BV84" s="45"/>
      <c r="BW84" s="45"/>
      <c r="BX84" s="45"/>
      <c r="BY84" s="45"/>
      <c r="BZ84" s="45">
        <v>4</v>
      </c>
      <c r="CA84" s="45"/>
      <c r="CB84" s="45"/>
      <c r="CC84" s="45"/>
      <c r="CD84" s="45"/>
      <c r="CE84" s="45"/>
      <c r="CF84" s="45"/>
      <c r="CG84" s="45"/>
      <c r="CH84" s="45"/>
      <c r="CI84" s="45"/>
      <c r="CJ84" s="46" t="s">
        <v>282</v>
      </c>
      <c r="CK84" s="26">
        <v>73</v>
      </c>
      <c r="CL84" s="1" t="s">
        <v>302</v>
      </c>
    </row>
    <row r="85" spans="1:90" x14ac:dyDescent="0.2">
      <c r="A85" s="38">
        <v>74</v>
      </c>
      <c r="B85" s="39" t="s">
        <v>141</v>
      </c>
      <c r="C85" s="44" t="s">
        <v>107</v>
      </c>
      <c r="D85" s="40">
        <v>1637098751</v>
      </c>
      <c r="E85" s="41" t="s">
        <v>131</v>
      </c>
      <c r="F85" s="40" t="s">
        <v>122</v>
      </c>
      <c r="G85" s="1">
        <f>MATCH(D85,Данные!$D$1:$D$65536,0)</f>
        <v>20</v>
      </c>
      <c r="H85" s="53">
        <v>161</v>
      </c>
      <c r="I85" s="53">
        <f>IF(J85 &gt; 0, MAX(J$12:J$90) / J85, 0)</f>
        <v>1.0888888888888888</v>
      </c>
      <c r="J85" s="53">
        <v>45</v>
      </c>
      <c r="K85" s="53">
        <f>H85*I85</f>
        <v>175.3111111111111</v>
      </c>
      <c r="L85" s="54">
        <v>41</v>
      </c>
      <c r="M85" s="54">
        <v>8</v>
      </c>
      <c r="N85" s="54">
        <f>IF(M85 &gt; 0,L85/M85,0)</f>
        <v>5.125</v>
      </c>
      <c r="O85" s="45">
        <f>MIN($R85:CJ85)</f>
        <v>0</v>
      </c>
      <c r="P85" s="54" t="s">
        <v>280</v>
      </c>
      <c r="Q85" s="45">
        <v>5</v>
      </c>
      <c r="R85" s="48" t="s">
        <v>278</v>
      </c>
      <c r="S85" s="45"/>
      <c r="T85" s="45"/>
      <c r="U85" s="45"/>
      <c r="V85" s="45">
        <v>10</v>
      </c>
      <c r="W85" s="45"/>
      <c r="X85" s="45"/>
      <c r="Y85" s="45">
        <v>6</v>
      </c>
      <c r="Z85" s="45"/>
      <c r="AA85" s="45"/>
      <c r="AB85" s="45"/>
      <c r="AC85" s="45"/>
      <c r="AD85" s="45"/>
      <c r="AE85" s="47">
        <v>3</v>
      </c>
      <c r="AF85" s="45"/>
      <c r="AG85" s="45"/>
      <c r="AH85" s="45"/>
      <c r="AI85" s="45"/>
      <c r="AJ85" s="45"/>
      <c r="AK85" s="45">
        <v>7</v>
      </c>
      <c r="AL85" s="45"/>
      <c r="AM85" s="45"/>
      <c r="AN85" s="45"/>
      <c r="AO85" s="45"/>
      <c r="AP85" s="48" t="s">
        <v>281</v>
      </c>
      <c r="AQ85" s="45"/>
      <c r="AR85" s="45"/>
      <c r="AS85" s="45"/>
      <c r="AT85" s="47">
        <v>0</v>
      </c>
      <c r="AU85" s="45"/>
      <c r="AV85" s="45"/>
      <c r="AW85" s="45"/>
      <c r="AX85" s="45"/>
      <c r="AY85" s="45"/>
      <c r="AZ85" s="48" t="s">
        <v>278</v>
      </c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>
        <v>5</v>
      </c>
      <c r="BN85" s="45">
        <v>7</v>
      </c>
      <c r="BO85" s="45"/>
      <c r="BP85" s="45"/>
      <c r="BQ85" s="47">
        <v>3</v>
      </c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6" t="s">
        <v>282</v>
      </c>
      <c r="CK85" s="26">
        <v>74</v>
      </c>
      <c r="CL85" s="1" t="s">
        <v>302</v>
      </c>
    </row>
    <row r="86" spans="1:90" x14ac:dyDescent="0.2">
      <c r="A86" s="38">
        <v>75</v>
      </c>
      <c r="B86" s="39" t="s">
        <v>142</v>
      </c>
      <c r="C86" s="44" t="s">
        <v>102</v>
      </c>
      <c r="D86" s="40">
        <v>1637098772</v>
      </c>
      <c r="E86" s="41" t="s">
        <v>124</v>
      </c>
      <c r="F86" s="40" t="s">
        <v>122</v>
      </c>
      <c r="G86" s="1">
        <f>MATCH(D86,Данные!$D$1:$D$65536,0)</f>
        <v>21</v>
      </c>
      <c r="H86" s="53">
        <v>138</v>
      </c>
      <c r="I86" s="53">
        <f>IF(J86 &gt; 0, MAX(J$12:J$90) / J86, 0)</f>
        <v>1.0888888888888888</v>
      </c>
      <c r="J86" s="53">
        <v>45</v>
      </c>
      <c r="K86" s="53">
        <f>H86*I86</f>
        <v>150.26666666666665</v>
      </c>
      <c r="L86" s="54">
        <v>38</v>
      </c>
      <c r="M86" s="54">
        <v>9</v>
      </c>
      <c r="N86" s="54">
        <f>IF(M86 &gt; 0,L86/M86,0)</f>
        <v>4.2222222222222223</v>
      </c>
      <c r="O86" s="45">
        <f>MIN($R86:CJ86)</f>
        <v>1</v>
      </c>
      <c r="P86" s="54" t="s">
        <v>280</v>
      </c>
      <c r="Q86" s="45">
        <v>6</v>
      </c>
      <c r="R86" s="45">
        <v>5</v>
      </c>
      <c r="S86" s="45"/>
      <c r="T86" s="45"/>
      <c r="U86" s="45"/>
      <c r="V86" s="45">
        <v>10</v>
      </c>
      <c r="W86" s="45"/>
      <c r="X86" s="45"/>
      <c r="Y86" s="45">
        <v>4</v>
      </c>
      <c r="Z86" s="45"/>
      <c r="AA86" s="45"/>
      <c r="AB86" s="45"/>
      <c r="AC86" s="45"/>
      <c r="AD86" s="45"/>
      <c r="AE86" s="47">
        <v>1</v>
      </c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8" t="s">
        <v>278</v>
      </c>
      <c r="AQ86" s="45"/>
      <c r="AR86" s="45"/>
      <c r="AS86" s="45"/>
      <c r="AT86" s="45">
        <v>7</v>
      </c>
      <c r="AU86" s="45"/>
      <c r="AV86" s="45"/>
      <c r="AW86" s="45"/>
      <c r="AX86" s="45"/>
      <c r="AY86" s="45"/>
      <c r="AZ86" s="45">
        <v>4</v>
      </c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7">
        <v>2</v>
      </c>
      <c r="BN86" s="47">
        <v>1</v>
      </c>
      <c r="BO86" s="45"/>
      <c r="BP86" s="45"/>
      <c r="BQ86" s="48" t="s">
        <v>278</v>
      </c>
      <c r="BR86" s="45">
        <v>4</v>
      </c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6" t="s">
        <v>282</v>
      </c>
      <c r="CK86" s="26">
        <v>75</v>
      </c>
      <c r="CL86" s="1" t="s">
        <v>302</v>
      </c>
    </row>
    <row r="87" spans="1:90" x14ac:dyDescent="0.2">
      <c r="A87" s="38">
        <v>76</v>
      </c>
      <c r="B87" s="39" t="s">
        <v>151</v>
      </c>
      <c r="C87" s="44" t="s">
        <v>78</v>
      </c>
      <c r="D87" s="40">
        <v>1636653132</v>
      </c>
      <c r="E87" s="41" t="s">
        <v>131</v>
      </c>
      <c r="F87" s="40" t="s">
        <v>122</v>
      </c>
      <c r="G87" s="1">
        <f>MATCH(D87,Данные!$D$1:$D$65536,0)</f>
        <v>30</v>
      </c>
      <c r="H87" s="53">
        <v>137</v>
      </c>
      <c r="I87" s="53">
        <f>IF(J87 &gt; 0, MAX(J$12:J$90) / J87, 0)</f>
        <v>1.0888888888888888</v>
      </c>
      <c r="J87" s="53">
        <v>45</v>
      </c>
      <c r="K87" s="53">
        <f>H87*I87</f>
        <v>149.17777777777778</v>
      </c>
      <c r="L87" s="54">
        <v>41</v>
      </c>
      <c r="M87" s="54">
        <v>8</v>
      </c>
      <c r="N87" s="54">
        <f>IF(M87 &gt; 0,L87/M87,0)</f>
        <v>5.125</v>
      </c>
      <c r="O87" s="45">
        <f>MIN($R87:CJ87)</f>
        <v>0</v>
      </c>
      <c r="P87" s="54" t="s">
        <v>280</v>
      </c>
      <c r="Q87" s="45">
        <v>5</v>
      </c>
      <c r="R87" s="45">
        <v>6</v>
      </c>
      <c r="S87" s="45"/>
      <c r="T87" s="45"/>
      <c r="U87" s="45"/>
      <c r="V87" s="45">
        <v>9</v>
      </c>
      <c r="W87" s="45"/>
      <c r="X87" s="45"/>
      <c r="Y87" s="48" t="s">
        <v>281</v>
      </c>
      <c r="Z87" s="45"/>
      <c r="AA87" s="45"/>
      <c r="AB87" s="45"/>
      <c r="AC87" s="45"/>
      <c r="AD87" s="45"/>
      <c r="AE87" s="47">
        <v>1</v>
      </c>
      <c r="AF87" s="45"/>
      <c r="AG87" s="45"/>
      <c r="AH87" s="45"/>
      <c r="AI87" s="45"/>
      <c r="AJ87" s="45"/>
      <c r="AK87" s="45">
        <v>8</v>
      </c>
      <c r="AL87" s="45"/>
      <c r="AM87" s="45">
        <v>7</v>
      </c>
      <c r="AN87" s="45"/>
      <c r="AO87" s="45"/>
      <c r="AP87" s="48" t="s">
        <v>278</v>
      </c>
      <c r="AQ87" s="45"/>
      <c r="AR87" s="45"/>
      <c r="AS87" s="45"/>
      <c r="AT87" s="47">
        <v>0</v>
      </c>
      <c r="AU87" s="45"/>
      <c r="AV87" s="45"/>
      <c r="AW87" s="45"/>
      <c r="AX87" s="45"/>
      <c r="AY87" s="45"/>
      <c r="AZ87" s="45">
        <v>7</v>
      </c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8" t="s">
        <v>278</v>
      </c>
      <c r="BN87" s="45"/>
      <c r="BO87" s="45"/>
      <c r="BP87" s="45"/>
      <c r="BQ87" s="47">
        <v>3</v>
      </c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6" t="s">
        <v>282</v>
      </c>
      <c r="CK87" s="26">
        <v>76</v>
      </c>
      <c r="CL87" s="1" t="s">
        <v>302</v>
      </c>
    </row>
    <row r="88" spans="1:90" x14ac:dyDescent="0.2">
      <c r="A88" s="38">
        <v>77</v>
      </c>
      <c r="B88" s="39" t="s">
        <v>159</v>
      </c>
      <c r="C88" s="44" t="s">
        <v>59</v>
      </c>
      <c r="D88" s="40">
        <v>1636652304</v>
      </c>
      <c r="E88" s="41" t="s">
        <v>116</v>
      </c>
      <c r="F88" s="40" t="s">
        <v>122</v>
      </c>
      <c r="G88" s="1">
        <f>MATCH(D88,Данные!$D$1:$D$65536,0)</f>
        <v>38</v>
      </c>
      <c r="H88" s="53">
        <v>136</v>
      </c>
      <c r="I88" s="53">
        <f>IF(J88 &gt; 0, MAX(J$12:J$90) / J88, 0)</f>
        <v>1.0888888888888888</v>
      </c>
      <c r="J88" s="53">
        <v>45</v>
      </c>
      <c r="K88" s="53">
        <f>H88*I88</f>
        <v>148.08888888888887</v>
      </c>
      <c r="L88" s="54">
        <v>37</v>
      </c>
      <c r="M88" s="54">
        <v>10</v>
      </c>
      <c r="N88" s="54">
        <f>IF(M88 &gt; 0,L88/M88,0)</f>
        <v>3.7</v>
      </c>
      <c r="O88" s="45">
        <f>MIN($R88:CJ88)</f>
        <v>1</v>
      </c>
      <c r="P88" s="54" t="s">
        <v>280</v>
      </c>
      <c r="Q88" s="45">
        <v>6</v>
      </c>
      <c r="R88" s="45">
        <v>4</v>
      </c>
      <c r="S88" s="45"/>
      <c r="T88" s="45"/>
      <c r="U88" s="45"/>
      <c r="V88" s="48" t="s">
        <v>278</v>
      </c>
      <c r="W88" s="45"/>
      <c r="X88" s="45"/>
      <c r="Y88" s="45">
        <v>4</v>
      </c>
      <c r="Z88" s="45"/>
      <c r="AA88" s="45"/>
      <c r="AB88" s="45"/>
      <c r="AC88" s="45"/>
      <c r="AD88" s="45"/>
      <c r="AE88" s="47">
        <v>2</v>
      </c>
      <c r="AF88" s="45"/>
      <c r="AG88" s="45"/>
      <c r="AH88" s="45"/>
      <c r="AI88" s="45"/>
      <c r="AJ88" s="45"/>
      <c r="AK88" s="45">
        <v>5</v>
      </c>
      <c r="AL88" s="45"/>
      <c r="AM88" s="45"/>
      <c r="AN88" s="45"/>
      <c r="AO88" s="45"/>
      <c r="AP88" s="47">
        <v>1</v>
      </c>
      <c r="AQ88" s="45"/>
      <c r="AR88" s="47">
        <v>3</v>
      </c>
      <c r="AS88" s="45"/>
      <c r="AT88" s="48" t="s">
        <v>278</v>
      </c>
      <c r="AU88" s="45"/>
      <c r="AV88" s="45"/>
      <c r="AW88" s="45"/>
      <c r="AX88" s="45"/>
      <c r="AY88" s="45"/>
      <c r="AZ88" s="45">
        <v>5</v>
      </c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>
        <v>4</v>
      </c>
      <c r="BN88" s="45"/>
      <c r="BO88" s="45"/>
      <c r="BP88" s="45"/>
      <c r="BQ88" s="47">
        <v>2</v>
      </c>
      <c r="BR88" s="45"/>
      <c r="BS88" s="45"/>
      <c r="BT88" s="45"/>
      <c r="BU88" s="45"/>
      <c r="BV88" s="45">
        <v>7</v>
      </c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6" t="s">
        <v>282</v>
      </c>
      <c r="CK88" s="26">
        <v>77</v>
      </c>
      <c r="CL88" s="1" t="s">
        <v>302</v>
      </c>
    </row>
    <row r="89" spans="1:90" x14ac:dyDescent="0.2">
      <c r="A89" s="38">
        <v>78</v>
      </c>
      <c r="B89" s="39" t="s">
        <v>212</v>
      </c>
      <c r="C89" s="44" t="s">
        <v>42</v>
      </c>
      <c r="D89" s="40">
        <v>1636653073</v>
      </c>
      <c r="E89" s="41" t="s">
        <v>124</v>
      </c>
      <c r="F89" s="40" t="s">
        <v>122</v>
      </c>
      <c r="G89" s="1">
        <f>MATCH(D89,Данные!$D$1:$D$65536,0)</f>
        <v>197</v>
      </c>
      <c r="H89" s="53">
        <v>107</v>
      </c>
      <c r="I89" s="53">
        <f>IF(J89 &gt; 0, MAX(J$12:J$90) / J89, 0)</f>
        <v>1.1395348837209303</v>
      </c>
      <c r="J89" s="53">
        <v>43</v>
      </c>
      <c r="K89" s="53">
        <f>H89*I89</f>
        <v>121.93023255813954</v>
      </c>
      <c r="L89" s="54">
        <v>27</v>
      </c>
      <c r="M89" s="54">
        <v>5</v>
      </c>
      <c r="N89" s="54">
        <f>IF(M89 &gt; 0,L89/M89,0)</f>
        <v>5.4</v>
      </c>
      <c r="O89" s="45">
        <f>MIN($R89:CJ89)</f>
        <v>1</v>
      </c>
      <c r="P89" s="54" t="s">
        <v>280</v>
      </c>
      <c r="Q89" s="45">
        <v>3</v>
      </c>
      <c r="R89" s="45"/>
      <c r="S89" s="45"/>
      <c r="T89" s="45"/>
      <c r="U89" s="45"/>
      <c r="V89" s="45"/>
      <c r="W89" s="45"/>
      <c r="X89" s="45"/>
      <c r="Y89" s="48" t="s">
        <v>281</v>
      </c>
      <c r="Z89" s="45"/>
      <c r="AA89" s="45"/>
      <c r="AB89" s="45">
        <v>10</v>
      </c>
      <c r="AC89" s="45"/>
      <c r="AD89" s="45"/>
      <c r="AE89" s="47">
        <v>2</v>
      </c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8" t="s">
        <v>281</v>
      </c>
      <c r="AQ89" s="48" t="s">
        <v>281</v>
      </c>
      <c r="AR89" s="45"/>
      <c r="AS89" s="45"/>
      <c r="AT89" s="45">
        <v>8</v>
      </c>
      <c r="AU89" s="47">
        <v>1</v>
      </c>
      <c r="AV89" s="45"/>
      <c r="AW89" s="45"/>
      <c r="AX89" s="45"/>
      <c r="AY89" s="45"/>
      <c r="AZ89" s="45">
        <v>6</v>
      </c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8" t="s">
        <v>281</v>
      </c>
      <c r="BN89" s="45"/>
      <c r="BO89" s="45"/>
      <c r="BP89" s="45"/>
      <c r="BQ89" s="48" t="s">
        <v>281</v>
      </c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6" t="s">
        <v>282</v>
      </c>
      <c r="CK89" s="26">
        <v>78</v>
      </c>
      <c r="CL89" s="1" t="s">
        <v>302</v>
      </c>
    </row>
    <row r="90" spans="1:90" x14ac:dyDescent="0.2">
      <c r="A90" s="38">
        <v>79</v>
      </c>
      <c r="B90" s="39" t="s">
        <v>150</v>
      </c>
      <c r="C90" s="44" t="s">
        <v>80</v>
      </c>
      <c r="D90" s="40">
        <v>1636653097</v>
      </c>
      <c r="E90" s="41"/>
      <c r="F90" s="40" t="s">
        <v>122</v>
      </c>
      <c r="G90" s="1">
        <f>MATCH(D90,Данные!$D$1:$D$65536,0)</f>
        <v>29</v>
      </c>
      <c r="H90" s="53">
        <v>71</v>
      </c>
      <c r="I90" s="53">
        <f>IF(J90 &gt; 0, MAX(J$12:J$90) / J90, 0)</f>
        <v>1.0888888888888888</v>
      </c>
      <c r="J90" s="53">
        <v>45</v>
      </c>
      <c r="K90" s="53">
        <f>H90*I90</f>
        <v>77.311111111111103</v>
      </c>
      <c r="L90" s="54">
        <v>22</v>
      </c>
      <c r="M90" s="54">
        <v>4</v>
      </c>
      <c r="N90" s="54">
        <f>IF(M90 &gt; 0,L90/M90,0)</f>
        <v>5.5</v>
      </c>
      <c r="O90" s="45">
        <f>MIN($R90:CJ90)</f>
        <v>3</v>
      </c>
      <c r="P90" s="54" t="s">
        <v>280</v>
      </c>
      <c r="Q90" s="45">
        <v>3</v>
      </c>
      <c r="R90" s="45">
        <v>6</v>
      </c>
      <c r="S90" s="45"/>
      <c r="T90" s="45"/>
      <c r="U90" s="48" t="s">
        <v>279</v>
      </c>
      <c r="V90" s="45"/>
      <c r="W90" s="45"/>
      <c r="X90" s="45"/>
      <c r="Y90" s="45">
        <v>7</v>
      </c>
      <c r="Z90" s="45"/>
      <c r="AA90" s="45"/>
      <c r="AB90" s="45"/>
      <c r="AC90" s="45"/>
      <c r="AD90" s="45"/>
      <c r="AE90" s="47">
        <v>3</v>
      </c>
      <c r="AF90" s="45"/>
      <c r="AG90" s="45"/>
      <c r="AH90" s="45"/>
      <c r="AI90" s="45"/>
      <c r="AJ90" s="45"/>
      <c r="AK90" s="45">
        <v>6</v>
      </c>
      <c r="AL90" s="45"/>
      <c r="AM90" s="45"/>
      <c r="AN90" s="45"/>
      <c r="AO90" s="45"/>
      <c r="AP90" s="48" t="s">
        <v>279</v>
      </c>
      <c r="AQ90" s="45"/>
      <c r="AR90" s="45"/>
      <c r="AS90" s="45"/>
      <c r="AT90" s="48" t="s">
        <v>279</v>
      </c>
      <c r="AU90" s="45"/>
      <c r="AV90" s="45"/>
      <c r="AW90" s="45"/>
      <c r="AX90" s="45"/>
      <c r="AY90" s="45"/>
      <c r="AZ90" s="48" t="s">
        <v>279</v>
      </c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8" t="s">
        <v>278</v>
      </c>
      <c r="BN90" s="45"/>
      <c r="BO90" s="45"/>
      <c r="BP90" s="45"/>
      <c r="BQ90" s="48" t="s">
        <v>278</v>
      </c>
      <c r="BR90" s="45"/>
      <c r="BS90" s="45"/>
      <c r="BT90" s="45"/>
      <c r="BU90" s="48" t="s">
        <v>279</v>
      </c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6" t="s">
        <v>282</v>
      </c>
      <c r="CK90" s="26">
        <v>79</v>
      </c>
      <c r="CL90" s="1" t="s">
        <v>302</v>
      </c>
    </row>
  </sheetData>
  <mergeCells count="35">
    <mergeCell ref="A42:A43"/>
    <mergeCell ref="A53:A54"/>
    <mergeCell ref="A60:A61"/>
    <mergeCell ref="A62:A63"/>
    <mergeCell ref="A78:A79"/>
    <mergeCell ref="A13:A14"/>
    <mergeCell ref="A23:A24"/>
    <mergeCell ref="A26:A27"/>
    <mergeCell ref="A29:A30"/>
    <mergeCell ref="A38:A40"/>
    <mergeCell ref="N1:Q1"/>
    <mergeCell ref="O8:O11"/>
    <mergeCell ref="M8:M11"/>
    <mergeCell ref="E8:E10"/>
    <mergeCell ref="N8:N11"/>
    <mergeCell ref="L8:L11"/>
    <mergeCell ref="N2:Q3"/>
    <mergeCell ref="R8:AG8"/>
    <mergeCell ref="R9:AG9"/>
    <mergeCell ref="AH9:BZ9"/>
    <mergeCell ref="AH8:CJ8"/>
    <mergeCell ref="CA9:CJ9"/>
    <mergeCell ref="D8:D10"/>
    <mergeCell ref="J8:J11"/>
    <mergeCell ref="CK8:CK11"/>
    <mergeCell ref="A11:F11"/>
    <mergeCell ref="Q8:Q11"/>
    <mergeCell ref="H8:H11"/>
    <mergeCell ref="K8:K11"/>
    <mergeCell ref="A8:A10"/>
    <mergeCell ref="F8:F10"/>
    <mergeCell ref="P8:P11"/>
    <mergeCell ref="I8:I11"/>
    <mergeCell ref="B8:B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7</xdr:col>
                <xdr:colOff>514350</xdr:colOff>
                <xdr:row>0</xdr:row>
                <xdr:rowOff>190500</xdr:rowOff>
              </from>
              <to>
                <xdr:col>9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968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2227516038</v>
      </c>
      <c r="B3" s="17">
        <v>8</v>
      </c>
      <c r="C3" s="17" t="s">
        <v>116</v>
      </c>
      <c r="D3" s="17">
        <v>1637098809</v>
      </c>
      <c r="E3" s="7" t="s">
        <v>55</v>
      </c>
      <c r="F3" s="17" t="s">
        <v>117</v>
      </c>
      <c r="G3" s="7" t="s">
        <v>118</v>
      </c>
      <c r="H3" s="17">
        <v>2</v>
      </c>
      <c r="I3" s="17" t="s">
        <v>119</v>
      </c>
      <c r="J3" s="17" t="s">
        <v>120</v>
      </c>
      <c r="L3" s="17">
        <v>16</v>
      </c>
      <c r="M3" s="17">
        <v>2</v>
      </c>
      <c r="N3" s="17">
        <v>1</v>
      </c>
      <c r="O3" s="17">
        <v>1</v>
      </c>
      <c r="Q3">
        <v>5028</v>
      </c>
      <c r="S3" t="s">
        <v>121</v>
      </c>
      <c r="T3" t="s">
        <v>122</v>
      </c>
      <c r="U3">
        <f>MATCH(D3,Отчет!$D$1:$D$65536,0)</f>
        <v>55</v>
      </c>
    </row>
    <row r="4" spans="1:21" x14ac:dyDescent="0.2">
      <c r="A4" s="17">
        <v>2227516049</v>
      </c>
      <c r="B4" s="17">
        <v>9</v>
      </c>
      <c r="C4" s="17" t="s">
        <v>116</v>
      </c>
      <c r="D4" s="17">
        <v>1636652183</v>
      </c>
      <c r="E4" s="7" t="s">
        <v>56</v>
      </c>
      <c r="F4" s="17" t="s">
        <v>123</v>
      </c>
      <c r="G4" s="7" t="s">
        <v>118</v>
      </c>
      <c r="H4" s="17">
        <v>2</v>
      </c>
      <c r="I4" s="17" t="s">
        <v>119</v>
      </c>
      <c r="J4" s="17" t="s">
        <v>120</v>
      </c>
      <c r="L4" s="17">
        <v>18</v>
      </c>
      <c r="M4" s="17">
        <v>2</v>
      </c>
      <c r="N4" s="17">
        <v>1</v>
      </c>
      <c r="O4" s="17">
        <v>1</v>
      </c>
      <c r="Q4">
        <v>5028</v>
      </c>
      <c r="S4" t="s">
        <v>121</v>
      </c>
      <c r="T4" t="s">
        <v>122</v>
      </c>
      <c r="U4">
        <f>MATCH(D4,Отчет!$D$1:$D$65536,0)</f>
        <v>31</v>
      </c>
    </row>
    <row r="5" spans="1:21" x14ac:dyDescent="0.2">
      <c r="A5" s="17">
        <v>2227523113</v>
      </c>
      <c r="B5" s="17">
        <v>3</v>
      </c>
      <c r="C5" s="17" t="s">
        <v>124</v>
      </c>
      <c r="D5" s="17">
        <v>1637098894</v>
      </c>
      <c r="E5" s="7" t="s">
        <v>65</v>
      </c>
      <c r="F5" s="17" t="s">
        <v>125</v>
      </c>
      <c r="G5" s="7" t="s">
        <v>118</v>
      </c>
      <c r="H5" s="17">
        <v>2</v>
      </c>
      <c r="I5" s="17" t="s">
        <v>119</v>
      </c>
      <c r="J5" s="17" t="s">
        <v>120</v>
      </c>
      <c r="L5" s="17">
        <v>0</v>
      </c>
      <c r="M5" s="17">
        <v>2</v>
      </c>
      <c r="N5" s="17">
        <v>0</v>
      </c>
      <c r="O5" s="17">
        <v>1</v>
      </c>
      <c r="Q5">
        <v>5028</v>
      </c>
      <c r="S5" t="s">
        <v>121</v>
      </c>
      <c r="T5" t="s">
        <v>122</v>
      </c>
      <c r="U5">
        <f>MATCH(D5,Отчет!$D$1:$D$65536,0)</f>
        <v>79</v>
      </c>
    </row>
    <row r="6" spans="1:21" x14ac:dyDescent="0.2">
      <c r="A6" s="17">
        <v>2227516187</v>
      </c>
      <c r="B6" s="17">
        <v>9</v>
      </c>
      <c r="C6" s="17" t="s">
        <v>116</v>
      </c>
      <c r="D6" s="17">
        <v>1637581968</v>
      </c>
      <c r="E6" s="7" t="s">
        <v>88</v>
      </c>
      <c r="F6" s="17" t="s">
        <v>126</v>
      </c>
      <c r="G6" s="7" t="s">
        <v>118</v>
      </c>
      <c r="H6" s="17">
        <v>2</v>
      </c>
      <c r="I6" s="17" t="s">
        <v>119</v>
      </c>
      <c r="J6" s="17" t="s">
        <v>120</v>
      </c>
      <c r="L6" s="17">
        <v>18</v>
      </c>
      <c r="M6" s="17">
        <v>2</v>
      </c>
      <c r="N6" s="17">
        <v>1</v>
      </c>
      <c r="O6" s="17">
        <v>1</v>
      </c>
      <c r="Q6">
        <v>5028</v>
      </c>
      <c r="S6" t="s">
        <v>121</v>
      </c>
      <c r="T6" t="s">
        <v>122</v>
      </c>
      <c r="U6">
        <f>MATCH(D6,Отчет!$D$1:$D$65536,0)</f>
        <v>69</v>
      </c>
    </row>
    <row r="7" spans="1:21" x14ac:dyDescent="0.2">
      <c r="A7" s="17">
        <v>2227523173</v>
      </c>
      <c r="B7" s="17">
        <v>4</v>
      </c>
      <c r="C7" s="17" t="s">
        <v>124</v>
      </c>
      <c r="D7" s="17">
        <v>1638331206</v>
      </c>
      <c r="E7" s="7" t="s">
        <v>76</v>
      </c>
      <c r="F7" s="17" t="s">
        <v>127</v>
      </c>
      <c r="G7" s="7" t="s">
        <v>118</v>
      </c>
      <c r="H7" s="17">
        <v>2</v>
      </c>
      <c r="I7" s="17" t="s">
        <v>119</v>
      </c>
      <c r="J7" s="17" t="s">
        <v>120</v>
      </c>
      <c r="L7" s="17">
        <v>8</v>
      </c>
      <c r="M7" s="17">
        <v>2</v>
      </c>
      <c r="N7" s="17">
        <v>1</v>
      </c>
      <c r="O7" s="17">
        <v>0</v>
      </c>
      <c r="Q7">
        <v>5028</v>
      </c>
      <c r="S7" t="s">
        <v>121</v>
      </c>
      <c r="T7" t="s">
        <v>122</v>
      </c>
      <c r="U7">
        <f>MATCH(D7,Отчет!$D$1:$D$65536,0)</f>
        <v>81</v>
      </c>
    </row>
    <row r="8" spans="1:21" x14ac:dyDescent="0.2">
      <c r="A8" s="17">
        <v>2227515989</v>
      </c>
      <c r="B8" s="17">
        <v>6</v>
      </c>
      <c r="C8" s="17" t="s">
        <v>116</v>
      </c>
      <c r="D8" s="17">
        <v>1638331305</v>
      </c>
      <c r="E8" s="7" t="s">
        <v>39</v>
      </c>
      <c r="F8" s="17" t="s">
        <v>128</v>
      </c>
      <c r="G8" s="7" t="s">
        <v>118</v>
      </c>
      <c r="H8" s="17">
        <v>2</v>
      </c>
      <c r="I8" s="17" t="s">
        <v>119</v>
      </c>
      <c r="J8" s="17" t="s">
        <v>120</v>
      </c>
      <c r="L8" s="17">
        <v>12</v>
      </c>
      <c r="M8" s="17">
        <v>2</v>
      </c>
      <c r="N8" s="17">
        <v>1</v>
      </c>
      <c r="O8" s="17">
        <v>0</v>
      </c>
      <c r="Q8">
        <v>5028</v>
      </c>
      <c r="S8" t="s">
        <v>121</v>
      </c>
      <c r="T8" t="s">
        <v>122</v>
      </c>
      <c r="U8">
        <f>MATCH(D8,Отчет!$D$1:$D$65536,0)</f>
        <v>68</v>
      </c>
    </row>
    <row r="9" spans="1:21" x14ac:dyDescent="0.2">
      <c r="A9" s="17">
        <v>2227523143</v>
      </c>
      <c r="B9" s="17">
        <v>7</v>
      </c>
      <c r="C9" s="17" t="s">
        <v>124</v>
      </c>
      <c r="D9" s="17">
        <v>1642069509</v>
      </c>
      <c r="E9" s="7" t="s">
        <v>70</v>
      </c>
      <c r="F9" s="17" t="s">
        <v>129</v>
      </c>
      <c r="G9" s="7" t="s">
        <v>118</v>
      </c>
      <c r="H9" s="17">
        <v>2</v>
      </c>
      <c r="I9" s="17" t="s">
        <v>119</v>
      </c>
      <c r="J9" s="17" t="s">
        <v>120</v>
      </c>
      <c r="L9" s="17">
        <v>14</v>
      </c>
      <c r="M9" s="17">
        <v>2</v>
      </c>
      <c r="N9" s="17">
        <v>1</v>
      </c>
      <c r="O9" s="17">
        <v>1</v>
      </c>
      <c r="Q9">
        <v>5028</v>
      </c>
      <c r="S9" t="s">
        <v>121</v>
      </c>
      <c r="T9" t="s">
        <v>122</v>
      </c>
      <c r="U9">
        <f>MATCH(D9,Отчет!$D$1:$D$65536,0)</f>
        <v>61</v>
      </c>
    </row>
    <row r="10" spans="1:21" x14ac:dyDescent="0.2">
      <c r="A10" s="17">
        <v>2227523199</v>
      </c>
      <c r="B10" s="17">
        <v>8</v>
      </c>
      <c r="C10" s="17" t="s">
        <v>124</v>
      </c>
      <c r="D10" s="17">
        <v>1636653604</v>
      </c>
      <c r="E10" s="7" t="s">
        <v>84</v>
      </c>
      <c r="F10" s="17" t="s">
        <v>130</v>
      </c>
      <c r="G10" s="7" t="s">
        <v>118</v>
      </c>
      <c r="H10" s="17">
        <v>2</v>
      </c>
      <c r="I10" s="17" t="s">
        <v>119</v>
      </c>
      <c r="J10" s="17" t="s">
        <v>120</v>
      </c>
      <c r="L10" s="17">
        <v>16</v>
      </c>
      <c r="M10" s="17">
        <v>2</v>
      </c>
      <c r="N10" s="17">
        <v>1</v>
      </c>
      <c r="O10" s="17">
        <v>1</v>
      </c>
      <c r="Q10">
        <v>5028</v>
      </c>
      <c r="S10" t="s">
        <v>121</v>
      </c>
      <c r="T10" t="s">
        <v>122</v>
      </c>
      <c r="U10">
        <f>MATCH(D10,Отчет!$D$1:$D$65536,0)</f>
        <v>49</v>
      </c>
    </row>
    <row r="11" spans="1:21" x14ac:dyDescent="0.2">
      <c r="A11" s="17">
        <v>2227531828</v>
      </c>
      <c r="B11" s="17">
        <v>9</v>
      </c>
      <c r="C11" s="17" t="s">
        <v>131</v>
      </c>
      <c r="D11" s="17">
        <v>1636653640</v>
      </c>
      <c r="E11" s="7" t="s">
        <v>64</v>
      </c>
      <c r="F11" s="17" t="s">
        <v>132</v>
      </c>
      <c r="G11" s="7" t="s">
        <v>118</v>
      </c>
      <c r="H11" s="17">
        <v>2</v>
      </c>
      <c r="I11" s="17" t="s">
        <v>119</v>
      </c>
      <c r="J11" s="17" t="s">
        <v>120</v>
      </c>
      <c r="L11" s="17">
        <v>18</v>
      </c>
      <c r="M11" s="17">
        <v>2</v>
      </c>
      <c r="N11" s="17">
        <v>1</v>
      </c>
      <c r="O11" s="17">
        <v>1</v>
      </c>
      <c r="Q11">
        <v>5028</v>
      </c>
      <c r="S11" t="s">
        <v>121</v>
      </c>
      <c r="T11" t="s">
        <v>122</v>
      </c>
      <c r="U11">
        <f>MATCH(D11,Отчет!$D$1:$D$65536,0)</f>
        <v>13</v>
      </c>
    </row>
    <row r="12" spans="1:21" x14ac:dyDescent="0.2">
      <c r="A12" s="17">
        <v>2227531973</v>
      </c>
      <c r="B12" s="17">
        <v>6</v>
      </c>
      <c r="C12" s="17" t="s">
        <v>131</v>
      </c>
      <c r="D12" s="17">
        <v>1636653709</v>
      </c>
      <c r="E12" s="7" t="s">
        <v>97</v>
      </c>
      <c r="F12" s="17" t="s">
        <v>133</v>
      </c>
      <c r="G12" s="7" t="s">
        <v>118</v>
      </c>
      <c r="H12" s="17">
        <v>2</v>
      </c>
      <c r="I12" s="17" t="s">
        <v>119</v>
      </c>
      <c r="J12" s="17" t="s">
        <v>120</v>
      </c>
      <c r="L12" s="17">
        <v>12</v>
      </c>
      <c r="M12" s="17">
        <v>2</v>
      </c>
      <c r="N12" s="17">
        <v>1</v>
      </c>
      <c r="O12" s="17">
        <v>1</v>
      </c>
      <c r="Q12">
        <v>5028</v>
      </c>
      <c r="S12" t="s">
        <v>121</v>
      </c>
      <c r="T12" t="s">
        <v>122</v>
      </c>
      <c r="U12">
        <f>MATCH(D12,Отчет!$D$1:$D$65536,0)</f>
        <v>63</v>
      </c>
    </row>
    <row r="13" spans="1:21" x14ac:dyDescent="0.2">
      <c r="A13" s="17">
        <v>2227516171</v>
      </c>
      <c r="B13" s="17">
        <v>6</v>
      </c>
      <c r="C13" s="17" t="s">
        <v>116</v>
      </c>
      <c r="D13" s="17">
        <v>1636653813</v>
      </c>
      <c r="E13" s="7" t="s">
        <v>86</v>
      </c>
      <c r="F13" s="17" t="s">
        <v>134</v>
      </c>
      <c r="G13" s="7" t="s">
        <v>118</v>
      </c>
      <c r="H13" s="17">
        <v>2</v>
      </c>
      <c r="I13" s="17" t="s">
        <v>119</v>
      </c>
      <c r="J13" s="17" t="s">
        <v>120</v>
      </c>
      <c r="L13" s="17">
        <v>12</v>
      </c>
      <c r="M13" s="17">
        <v>2</v>
      </c>
      <c r="N13" s="17">
        <v>1</v>
      </c>
      <c r="O13" s="17">
        <v>1</v>
      </c>
      <c r="Q13">
        <v>5028</v>
      </c>
      <c r="S13" t="s">
        <v>121</v>
      </c>
      <c r="T13" t="s">
        <v>122</v>
      </c>
      <c r="U13">
        <f>MATCH(D13,Отчет!$D$1:$D$65536,0)</f>
        <v>58</v>
      </c>
    </row>
    <row r="14" spans="1:21" x14ac:dyDescent="0.2">
      <c r="A14" s="17">
        <v>2227516023</v>
      </c>
      <c r="B14" s="17">
        <v>8</v>
      </c>
      <c r="C14" s="17" t="s">
        <v>116</v>
      </c>
      <c r="D14" s="17">
        <v>1636653849</v>
      </c>
      <c r="E14" s="7" t="s">
        <v>47</v>
      </c>
      <c r="F14" s="17" t="s">
        <v>135</v>
      </c>
      <c r="G14" s="7" t="s">
        <v>118</v>
      </c>
      <c r="H14" s="17">
        <v>2</v>
      </c>
      <c r="I14" s="17" t="s">
        <v>119</v>
      </c>
      <c r="J14" s="17" t="s">
        <v>120</v>
      </c>
      <c r="L14" s="17">
        <v>16</v>
      </c>
      <c r="M14" s="17">
        <v>2</v>
      </c>
      <c r="N14" s="17">
        <v>1</v>
      </c>
      <c r="O14" s="17">
        <v>1</v>
      </c>
      <c r="Q14">
        <v>5028</v>
      </c>
      <c r="S14" t="s">
        <v>121</v>
      </c>
      <c r="T14" t="s">
        <v>122</v>
      </c>
      <c r="U14">
        <f>MATCH(D14,Отчет!$D$1:$D$65536,0)</f>
        <v>30</v>
      </c>
    </row>
    <row r="15" spans="1:21" x14ac:dyDescent="0.2">
      <c r="A15" s="17">
        <v>2227523053</v>
      </c>
      <c r="B15" s="17">
        <v>8</v>
      </c>
      <c r="C15" s="17" t="s">
        <v>124</v>
      </c>
      <c r="D15" s="17">
        <v>1636653890</v>
      </c>
      <c r="E15" s="7" t="s">
        <v>48</v>
      </c>
      <c r="F15" s="17" t="s">
        <v>136</v>
      </c>
      <c r="G15" s="7" t="s">
        <v>118</v>
      </c>
      <c r="H15" s="17">
        <v>2</v>
      </c>
      <c r="I15" s="17" t="s">
        <v>119</v>
      </c>
      <c r="J15" s="17" t="s">
        <v>120</v>
      </c>
      <c r="L15" s="17">
        <v>16</v>
      </c>
      <c r="M15" s="17">
        <v>2</v>
      </c>
      <c r="N15" s="17">
        <v>1</v>
      </c>
      <c r="O15" s="17">
        <v>1</v>
      </c>
      <c r="Q15">
        <v>5028</v>
      </c>
      <c r="S15" t="s">
        <v>121</v>
      </c>
      <c r="T15" t="s">
        <v>122</v>
      </c>
      <c r="U15">
        <f>MATCH(D15,Отчет!$D$1:$D$65536,0)</f>
        <v>17</v>
      </c>
    </row>
    <row r="16" spans="1:21" x14ac:dyDescent="0.2">
      <c r="A16" s="17">
        <v>2227523308</v>
      </c>
      <c r="B16" s="17">
        <v>9</v>
      </c>
      <c r="C16" s="17" t="s">
        <v>124</v>
      </c>
      <c r="D16" s="17">
        <v>1636653936</v>
      </c>
      <c r="E16" s="7" t="s">
        <v>113</v>
      </c>
      <c r="F16" s="17" t="s">
        <v>137</v>
      </c>
      <c r="G16" s="7" t="s">
        <v>118</v>
      </c>
      <c r="H16" s="17">
        <v>2</v>
      </c>
      <c r="I16" s="17" t="s">
        <v>119</v>
      </c>
      <c r="J16" s="17" t="s">
        <v>120</v>
      </c>
      <c r="L16" s="17">
        <v>18</v>
      </c>
      <c r="M16" s="17">
        <v>2</v>
      </c>
      <c r="N16" s="17">
        <v>1</v>
      </c>
      <c r="O16" s="17">
        <v>1</v>
      </c>
      <c r="Q16">
        <v>5028</v>
      </c>
      <c r="S16" t="s">
        <v>121</v>
      </c>
      <c r="T16" t="s">
        <v>122</v>
      </c>
      <c r="U16">
        <f>MATCH(D16,Отчет!$D$1:$D$65536,0)</f>
        <v>32</v>
      </c>
    </row>
    <row r="17" spans="1:21" x14ac:dyDescent="0.2">
      <c r="A17" s="17">
        <v>2227523067</v>
      </c>
      <c r="B17" s="17">
        <v>9</v>
      </c>
      <c r="C17" s="17" t="s">
        <v>124</v>
      </c>
      <c r="D17" s="17">
        <v>1636654110</v>
      </c>
      <c r="E17" s="7" t="s">
        <v>50</v>
      </c>
      <c r="F17" s="17" t="s">
        <v>138</v>
      </c>
      <c r="G17" s="7" t="s">
        <v>118</v>
      </c>
      <c r="H17" s="17">
        <v>2</v>
      </c>
      <c r="I17" s="17" t="s">
        <v>119</v>
      </c>
      <c r="J17" s="17" t="s">
        <v>120</v>
      </c>
      <c r="L17" s="17">
        <v>18</v>
      </c>
      <c r="M17" s="17">
        <v>2</v>
      </c>
      <c r="N17" s="17">
        <v>1</v>
      </c>
      <c r="O17" s="17">
        <v>1</v>
      </c>
      <c r="Q17">
        <v>5028</v>
      </c>
      <c r="S17" t="s">
        <v>121</v>
      </c>
      <c r="T17" t="s">
        <v>122</v>
      </c>
      <c r="U17">
        <f>MATCH(D17,Отчет!$D$1:$D$65536,0)</f>
        <v>20</v>
      </c>
    </row>
    <row r="18" spans="1:21" x14ac:dyDescent="0.2">
      <c r="A18" s="17">
        <v>2227531959</v>
      </c>
      <c r="B18" s="17">
        <v>7</v>
      </c>
      <c r="C18" s="17" t="s">
        <v>131</v>
      </c>
      <c r="D18" s="17">
        <v>1636654166</v>
      </c>
      <c r="E18" s="7" t="s">
        <v>94</v>
      </c>
      <c r="F18" s="17" t="s">
        <v>139</v>
      </c>
      <c r="G18" s="7" t="s">
        <v>118</v>
      </c>
      <c r="H18" s="17">
        <v>2</v>
      </c>
      <c r="I18" s="17" t="s">
        <v>119</v>
      </c>
      <c r="J18" s="17" t="s">
        <v>120</v>
      </c>
      <c r="L18" s="17">
        <v>14</v>
      </c>
      <c r="M18" s="17">
        <v>2</v>
      </c>
      <c r="N18" s="17">
        <v>1</v>
      </c>
      <c r="O18" s="17">
        <v>0</v>
      </c>
      <c r="Q18">
        <v>5028</v>
      </c>
      <c r="S18" t="s">
        <v>121</v>
      </c>
      <c r="T18" t="s">
        <v>122</v>
      </c>
      <c r="U18">
        <f>MATCH(D18,Отчет!$D$1:$D$65536,0)</f>
        <v>64</v>
      </c>
    </row>
    <row r="19" spans="1:21" x14ac:dyDescent="0.2">
      <c r="A19" s="17">
        <v>2227523038</v>
      </c>
      <c r="B19" s="17">
        <v>7</v>
      </c>
      <c r="C19" s="17" t="s">
        <v>124</v>
      </c>
      <c r="D19" s="17">
        <v>1636654203</v>
      </c>
      <c r="E19" s="7" t="s">
        <v>46</v>
      </c>
      <c r="F19" s="17" t="s">
        <v>140</v>
      </c>
      <c r="G19" s="7" t="s">
        <v>118</v>
      </c>
      <c r="H19" s="17">
        <v>2</v>
      </c>
      <c r="I19" s="17" t="s">
        <v>119</v>
      </c>
      <c r="J19" s="17" t="s">
        <v>120</v>
      </c>
      <c r="L19" s="17">
        <v>14</v>
      </c>
      <c r="M19" s="17">
        <v>2</v>
      </c>
      <c r="N19" s="17">
        <v>1</v>
      </c>
      <c r="O19" s="17">
        <v>0</v>
      </c>
      <c r="Q19">
        <v>5028</v>
      </c>
      <c r="S19" t="s">
        <v>121</v>
      </c>
      <c r="T19" t="s">
        <v>122</v>
      </c>
      <c r="U19">
        <f>MATCH(D19,Отчет!$D$1:$D$65536,0)</f>
        <v>21</v>
      </c>
    </row>
    <row r="20" spans="1:21" x14ac:dyDescent="0.2">
      <c r="A20" s="17">
        <v>2227531999</v>
      </c>
      <c r="C20" s="17" t="s">
        <v>131</v>
      </c>
      <c r="D20" s="17">
        <v>1637098751</v>
      </c>
      <c r="E20" s="7" t="s">
        <v>107</v>
      </c>
      <c r="F20" s="17" t="s">
        <v>141</v>
      </c>
      <c r="G20" s="7" t="s">
        <v>118</v>
      </c>
      <c r="H20" s="17">
        <v>2</v>
      </c>
      <c r="I20" s="17" t="s">
        <v>119</v>
      </c>
      <c r="J20" s="17" t="s">
        <v>120</v>
      </c>
      <c r="K20" s="17">
        <v>0</v>
      </c>
      <c r="L20" s="17">
        <v>0</v>
      </c>
      <c r="M20" s="17">
        <v>2</v>
      </c>
      <c r="O20" s="17">
        <v>1</v>
      </c>
      <c r="Q20">
        <v>5028</v>
      </c>
      <c r="S20" t="s">
        <v>121</v>
      </c>
      <c r="T20" t="s">
        <v>122</v>
      </c>
      <c r="U20">
        <f>MATCH(D20,Отчет!$D$1:$D$65536,0)</f>
        <v>85</v>
      </c>
    </row>
    <row r="21" spans="1:21" x14ac:dyDescent="0.2">
      <c r="A21" s="17">
        <v>2227523266</v>
      </c>
      <c r="B21" s="17">
        <v>5</v>
      </c>
      <c r="C21" s="17" t="s">
        <v>124</v>
      </c>
      <c r="D21" s="17">
        <v>1637098772</v>
      </c>
      <c r="E21" s="7" t="s">
        <v>102</v>
      </c>
      <c r="F21" s="17" t="s">
        <v>142</v>
      </c>
      <c r="G21" s="7" t="s">
        <v>118</v>
      </c>
      <c r="H21" s="17">
        <v>2</v>
      </c>
      <c r="I21" s="17" t="s">
        <v>119</v>
      </c>
      <c r="J21" s="17" t="s">
        <v>120</v>
      </c>
      <c r="L21" s="17">
        <v>10</v>
      </c>
      <c r="M21" s="17">
        <v>2</v>
      </c>
      <c r="N21" s="17">
        <v>1</v>
      </c>
      <c r="O21" s="17">
        <v>1</v>
      </c>
      <c r="Q21">
        <v>5028</v>
      </c>
      <c r="S21" t="s">
        <v>121</v>
      </c>
      <c r="T21" t="s">
        <v>122</v>
      </c>
      <c r="U21">
        <f>MATCH(D21,Отчет!$D$1:$D$65536,0)</f>
        <v>86</v>
      </c>
    </row>
    <row r="22" spans="1:21" x14ac:dyDescent="0.2">
      <c r="A22" s="17">
        <v>2227522998</v>
      </c>
      <c r="B22" s="17">
        <v>6</v>
      </c>
      <c r="C22" s="17" t="s">
        <v>124</v>
      </c>
      <c r="D22" s="17">
        <v>1637098792</v>
      </c>
      <c r="E22" s="7" t="s">
        <v>44</v>
      </c>
      <c r="F22" s="17" t="s">
        <v>143</v>
      </c>
      <c r="G22" s="7" t="s">
        <v>118</v>
      </c>
      <c r="H22" s="17">
        <v>2</v>
      </c>
      <c r="I22" s="17" t="s">
        <v>119</v>
      </c>
      <c r="J22" s="17" t="s">
        <v>120</v>
      </c>
      <c r="L22" s="17">
        <v>12</v>
      </c>
      <c r="M22" s="17">
        <v>2</v>
      </c>
      <c r="N22" s="17">
        <v>1</v>
      </c>
      <c r="O22" s="17">
        <v>1</v>
      </c>
      <c r="Q22">
        <v>5028</v>
      </c>
      <c r="S22" t="s">
        <v>121</v>
      </c>
      <c r="T22" t="s">
        <v>122</v>
      </c>
      <c r="U22">
        <f>MATCH(D22,Отчет!$D$1:$D$65536,0)</f>
        <v>76</v>
      </c>
    </row>
    <row r="23" spans="1:21" x14ac:dyDescent="0.2">
      <c r="A23" s="17">
        <v>2227516233</v>
      </c>
      <c r="B23" s="17">
        <v>6</v>
      </c>
      <c r="C23" s="17" t="s">
        <v>116</v>
      </c>
      <c r="D23" s="17">
        <v>1636652780</v>
      </c>
      <c r="E23" s="7" t="s">
        <v>112</v>
      </c>
      <c r="F23" s="17" t="s">
        <v>144</v>
      </c>
      <c r="G23" s="7" t="s">
        <v>118</v>
      </c>
      <c r="H23" s="17">
        <v>2</v>
      </c>
      <c r="I23" s="17" t="s">
        <v>119</v>
      </c>
      <c r="J23" s="17" t="s">
        <v>120</v>
      </c>
      <c r="L23" s="17">
        <v>12</v>
      </c>
      <c r="M23" s="17">
        <v>2</v>
      </c>
      <c r="N23" s="17">
        <v>1</v>
      </c>
      <c r="O23" s="17">
        <v>1</v>
      </c>
      <c r="Q23">
        <v>5028</v>
      </c>
      <c r="S23" t="s">
        <v>121</v>
      </c>
      <c r="T23" t="s">
        <v>122</v>
      </c>
      <c r="U23">
        <f>MATCH(D23,Отчет!$D$1:$D$65536,0)</f>
        <v>62</v>
      </c>
    </row>
    <row r="24" spans="1:21" x14ac:dyDescent="0.2">
      <c r="A24" s="17">
        <v>2227523239</v>
      </c>
      <c r="B24" s="17">
        <v>8</v>
      </c>
      <c r="C24" s="17" t="s">
        <v>124</v>
      </c>
      <c r="D24" s="17">
        <v>1636652804</v>
      </c>
      <c r="E24" s="7" t="s">
        <v>96</v>
      </c>
      <c r="F24" s="17" t="s">
        <v>145</v>
      </c>
      <c r="G24" s="7" t="s">
        <v>118</v>
      </c>
      <c r="H24" s="17">
        <v>2</v>
      </c>
      <c r="I24" s="17" t="s">
        <v>119</v>
      </c>
      <c r="J24" s="17" t="s">
        <v>120</v>
      </c>
      <c r="L24" s="17">
        <v>16</v>
      </c>
      <c r="M24" s="17">
        <v>2</v>
      </c>
      <c r="N24" s="17">
        <v>1</v>
      </c>
      <c r="O24" s="17">
        <v>1</v>
      </c>
      <c r="Q24">
        <v>5028</v>
      </c>
      <c r="S24" t="s">
        <v>121</v>
      </c>
      <c r="T24" t="s">
        <v>122</v>
      </c>
      <c r="U24">
        <f>MATCH(D24,Отчет!$D$1:$D$65536,0)</f>
        <v>27</v>
      </c>
    </row>
    <row r="25" spans="1:21" x14ac:dyDescent="0.2">
      <c r="A25" s="17">
        <v>2227531919</v>
      </c>
      <c r="B25" s="17">
        <v>8</v>
      </c>
      <c r="C25" s="17" t="s">
        <v>131</v>
      </c>
      <c r="D25" s="17">
        <v>1636652881</v>
      </c>
      <c r="E25" s="7" t="s">
        <v>85</v>
      </c>
      <c r="F25" s="17" t="s">
        <v>146</v>
      </c>
      <c r="G25" s="7" t="s">
        <v>118</v>
      </c>
      <c r="H25" s="17">
        <v>2</v>
      </c>
      <c r="I25" s="17" t="s">
        <v>119</v>
      </c>
      <c r="J25" s="17" t="s">
        <v>120</v>
      </c>
      <c r="L25" s="17">
        <v>16</v>
      </c>
      <c r="M25" s="17">
        <v>2</v>
      </c>
      <c r="N25" s="17">
        <v>1</v>
      </c>
      <c r="O25" s="17">
        <v>1</v>
      </c>
      <c r="Q25">
        <v>5028</v>
      </c>
      <c r="S25" t="s">
        <v>121</v>
      </c>
      <c r="T25" t="s">
        <v>122</v>
      </c>
      <c r="U25">
        <f>MATCH(D25,Отчет!$D$1:$D$65536,0)</f>
        <v>43</v>
      </c>
    </row>
    <row r="26" spans="1:21" x14ac:dyDescent="0.2">
      <c r="A26" s="17">
        <v>2257534566</v>
      </c>
      <c r="B26" s="17">
        <v>8</v>
      </c>
      <c r="C26" s="17" t="s">
        <v>131</v>
      </c>
      <c r="D26" s="17">
        <v>1636652953</v>
      </c>
      <c r="E26" s="7" t="s">
        <v>104</v>
      </c>
      <c r="F26" s="17" t="s">
        <v>147</v>
      </c>
      <c r="G26" s="7" t="s">
        <v>118</v>
      </c>
      <c r="H26" s="17">
        <v>2</v>
      </c>
      <c r="I26" s="17" t="s">
        <v>119</v>
      </c>
      <c r="J26" s="17" t="s">
        <v>120</v>
      </c>
      <c r="L26" s="17">
        <v>0</v>
      </c>
      <c r="M26" s="17">
        <v>0</v>
      </c>
      <c r="N26" s="17">
        <v>1</v>
      </c>
      <c r="O26" s="17">
        <v>1</v>
      </c>
      <c r="Q26">
        <v>5028</v>
      </c>
      <c r="S26" t="s">
        <v>121</v>
      </c>
      <c r="T26" t="s">
        <v>122</v>
      </c>
      <c r="U26">
        <f>MATCH(D26,Отчет!$D$1:$D$65536,0)</f>
        <v>41</v>
      </c>
    </row>
    <row r="27" spans="1:21" x14ac:dyDescent="0.2">
      <c r="A27" s="17">
        <v>2227516102</v>
      </c>
      <c r="B27" s="17">
        <v>7</v>
      </c>
      <c r="C27" s="17" t="s">
        <v>116</v>
      </c>
      <c r="D27" s="17">
        <v>1636652977</v>
      </c>
      <c r="E27" s="7" t="s">
        <v>71</v>
      </c>
      <c r="F27" s="17" t="s">
        <v>148</v>
      </c>
      <c r="G27" s="7" t="s">
        <v>118</v>
      </c>
      <c r="H27" s="17">
        <v>2</v>
      </c>
      <c r="I27" s="17" t="s">
        <v>119</v>
      </c>
      <c r="J27" s="17" t="s">
        <v>120</v>
      </c>
      <c r="L27" s="17">
        <v>14</v>
      </c>
      <c r="M27" s="17">
        <v>2</v>
      </c>
      <c r="N27" s="17">
        <v>1</v>
      </c>
      <c r="O27" s="17">
        <v>1</v>
      </c>
      <c r="Q27">
        <v>5028</v>
      </c>
      <c r="S27" t="s">
        <v>121</v>
      </c>
      <c r="T27" t="s">
        <v>122</v>
      </c>
      <c r="U27">
        <f>MATCH(D27,Отчет!$D$1:$D$65536,0)</f>
        <v>67</v>
      </c>
    </row>
    <row r="28" spans="1:21" x14ac:dyDescent="0.2">
      <c r="A28" s="17">
        <v>2227531945</v>
      </c>
      <c r="B28" s="17">
        <v>9</v>
      </c>
      <c r="C28" s="17" t="s">
        <v>131</v>
      </c>
      <c r="D28" s="17">
        <v>1636653049</v>
      </c>
      <c r="E28" s="7" t="s">
        <v>91</v>
      </c>
      <c r="F28" s="17" t="s">
        <v>149</v>
      </c>
      <c r="G28" s="7" t="s">
        <v>118</v>
      </c>
      <c r="H28" s="17">
        <v>2</v>
      </c>
      <c r="I28" s="17" t="s">
        <v>119</v>
      </c>
      <c r="J28" s="17" t="s">
        <v>120</v>
      </c>
      <c r="L28" s="17">
        <v>18</v>
      </c>
      <c r="M28" s="17">
        <v>2</v>
      </c>
      <c r="N28" s="17">
        <v>1</v>
      </c>
      <c r="O28" s="17">
        <v>1</v>
      </c>
      <c r="Q28">
        <v>5028</v>
      </c>
      <c r="S28" t="s">
        <v>121</v>
      </c>
      <c r="T28" t="s">
        <v>122</v>
      </c>
      <c r="U28">
        <f>MATCH(D28,Отчет!$D$1:$D$65536,0)</f>
        <v>14</v>
      </c>
    </row>
    <row r="29" spans="1:21" x14ac:dyDescent="0.2">
      <c r="A29" s="17">
        <v>2227531891</v>
      </c>
      <c r="B29" s="17">
        <v>6</v>
      </c>
      <c r="D29" s="17">
        <v>1636653097</v>
      </c>
      <c r="E29" s="7" t="s">
        <v>80</v>
      </c>
      <c r="F29" s="17" t="s">
        <v>150</v>
      </c>
      <c r="G29" s="7" t="s">
        <v>118</v>
      </c>
      <c r="H29" s="17">
        <v>2</v>
      </c>
      <c r="I29" s="17" t="s">
        <v>119</v>
      </c>
      <c r="J29" s="17" t="s">
        <v>120</v>
      </c>
      <c r="L29" s="17">
        <v>12</v>
      </c>
      <c r="M29" s="17">
        <v>2</v>
      </c>
      <c r="N29" s="17">
        <v>1</v>
      </c>
      <c r="O29" s="17">
        <v>1</v>
      </c>
      <c r="Q29">
        <v>5028</v>
      </c>
      <c r="S29" t="s">
        <v>121</v>
      </c>
      <c r="T29" t="s">
        <v>122</v>
      </c>
      <c r="U29">
        <f>MATCH(D29,Отчет!$D$1:$D$65536,0)</f>
        <v>90</v>
      </c>
    </row>
    <row r="30" spans="1:21" x14ac:dyDescent="0.2">
      <c r="A30" s="17">
        <v>2227531877</v>
      </c>
      <c r="B30" s="17">
        <v>6</v>
      </c>
      <c r="C30" s="17" t="s">
        <v>131</v>
      </c>
      <c r="D30" s="17">
        <v>1636653132</v>
      </c>
      <c r="E30" s="7" t="s">
        <v>78</v>
      </c>
      <c r="F30" s="17" t="s">
        <v>151</v>
      </c>
      <c r="G30" s="7" t="s">
        <v>118</v>
      </c>
      <c r="H30" s="17">
        <v>2</v>
      </c>
      <c r="I30" s="17" t="s">
        <v>119</v>
      </c>
      <c r="J30" s="17" t="s">
        <v>120</v>
      </c>
      <c r="L30" s="17">
        <v>12</v>
      </c>
      <c r="M30" s="17">
        <v>2</v>
      </c>
      <c r="N30" s="17">
        <v>1</v>
      </c>
      <c r="O30" s="17">
        <v>0</v>
      </c>
      <c r="Q30">
        <v>5028</v>
      </c>
      <c r="S30" t="s">
        <v>121</v>
      </c>
      <c r="T30" t="s">
        <v>122</v>
      </c>
      <c r="U30">
        <f>MATCH(D30,Отчет!$D$1:$D$65536,0)</f>
        <v>87</v>
      </c>
    </row>
    <row r="31" spans="1:21" x14ac:dyDescent="0.2">
      <c r="A31" s="17">
        <v>2227531757</v>
      </c>
      <c r="B31" s="17">
        <v>6</v>
      </c>
      <c r="C31" s="17" t="s">
        <v>131</v>
      </c>
      <c r="D31" s="17">
        <v>1636653236</v>
      </c>
      <c r="E31" s="7" t="s">
        <v>40</v>
      </c>
      <c r="F31" s="17" t="s">
        <v>152</v>
      </c>
      <c r="G31" s="7" t="s">
        <v>118</v>
      </c>
      <c r="H31" s="17">
        <v>2</v>
      </c>
      <c r="I31" s="17" t="s">
        <v>119</v>
      </c>
      <c r="J31" s="17" t="s">
        <v>120</v>
      </c>
      <c r="L31" s="17">
        <v>12</v>
      </c>
      <c r="M31" s="17">
        <v>2</v>
      </c>
      <c r="N31" s="17">
        <v>1</v>
      </c>
      <c r="O31" s="17">
        <v>0</v>
      </c>
      <c r="Q31">
        <v>5028</v>
      </c>
      <c r="S31" t="s">
        <v>121</v>
      </c>
      <c r="T31" t="s">
        <v>122</v>
      </c>
      <c r="U31">
        <f>MATCH(D31,Отчет!$D$1:$D$65536,0)</f>
        <v>66</v>
      </c>
    </row>
    <row r="32" spans="1:21" x14ac:dyDescent="0.2">
      <c r="A32" s="17">
        <v>2227531789</v>
      </c>
      <c r="B32" s="17">
        <v>7</v>
      </c>
      <c r="C32" s="17" t="s">
        <v>131</v>
      </c>
      <c r="D32" s="17">
        <v>1636653260</v>
      </c>
      <c r="E32" s="7" t="s">
        <v>58</v>
      </c>
      <c r="F32" s="17" t="s">
        <v>153</v>
      </c>
      <c r="G32" s="7" t="s">
        <v>118</v>
      </c>
      <c r="H32" s="17">
        <v>2</v>
      </c>
      <c r="I32" s="17" t="s">
        <v>119</v>
      </c>
      <c r="J32" s="17" t="s">
        <v>120</v>
      </c>
      <c r="L32" s="17">
        <v>14</v>
      </c>
      <c r="M32" s="17">
        <v>2</v>
      </c>
      <c r="N32" s="17">
        <v>1</v>
      </c>
      <c r="O32" s="17">
        <v>0</v>
      </c>
      <c r="Q32">
        <v>5028</v>
      </c>
      <c r="S32" t="s">
        <v>121</v>
      </c>
      <c r="T32" t="s">
        <v>122</v>
      </c>
      <c r="U32">
        <f>MATCH(D32,Отчет!$D$1:$D$65536,0)</f>
        <v>33</v>
      </c>
    </row>
    <row r="33" spans="1:21" x14ac:dyDescent="0.2">
      <c r="A33" s="17">
        <v>2227523186</v>
      </c>
      <c r="B33" s="17">
        <v>8</v>
      </c>
      <c r="C33" s="17" t="s">
        <v>124</v>
      </c>
      <c r="D33" s="17">
        <v>1636653284</v>
      </c>
      <c r="E33" s="7" t="s">
        <v>81</v>
      </c>
      <c r="F33" s="17" t="s">
        <v>154</v>
      </c>
      <c r="G33" s="7" t="s">
        <v>118</v>
      </c>
      <c r="H33" s="17">
        <v>2</v>
      </c>
      <c r="I33" s="17" t="s">
        <v>119</v>
      </c>
      <c r="J33" s="17" t="s">
        <v>120</v>
      </c>
      <c r="L33" s="17">
        <v>16</v>
      </c>
      <c r="M33" s="17">
        <v>2</v>
      </c>
      <c r="N33" s="17">
        <v>1</v>
      </c>
      <c r="O33" s="17">
        <v>0</v>
      </c>
      <c r="Q33">
        <v>5028</v>
      </c>
      <c r="S33" t="s">
        <v>121</v>
      </c>
      <c r="T33" t="s">
        <v>122</v>
      </c>
      <c r="U33">
        <f>MATCH(D33,Отчет!$D$1:$D$65536,0)</f>
        <v>59</v>
      </c>
    </row>
    <row r="34" spans="1:21" x14ac:dyDescent="0.2">
      <c r="A34" s="17">
        <v>2227516156</v>
      </c>
      <c r="B34" s="17">
        <v>5</v>
      </c>
      <c r="C34" s="17" t="s">
        <v>116</v>
      </c>
      <c r="D34" s="17">
        <v>1636653569</v>
      </c>
      <c r="E34" s="7" t="s">
        <v>82</v>
      </c>
      <c r="F34" s="17" t="s">
        <v>155</v>
      </c>
      <c r="G34" s="7" t="s">
        <v>118</v>
      </c>
      <c r="H34" s="17">
        <v>2</v>
      </c>
      <c r="I34" s="17" t="s">
        <v>119</v>
      </c>
      <c r="J34" s="17" t="s">
        <v>120</v>
      </c>
      <c r="L34" s="17">
        <v>10</v>
      </c>
      <c r="M34" s="17">
        <v>2</v>
      </c>
      <c r="N34" s="17">
        <v>1</v>
      </c>
      <c r="O34" s="17">
        <v>1</v>
      </c>
      <c r="Q34">
        <v>5028</v>
      </c>
      <c r="S34" t="s">
        <v>121</v>
      </c>
      <c r="T34" t="s">
        <v>122</v>
      </c>
      <c r="U34">
        <f>MATCH(D34,Отчет!$D$1:$D$65536,0)</f>
        <v>56</v>
      </c>
    </row>
    <row r="35" spans="1:21" x14ac:dyDescent="0.2">
      <c r="A35" s="17">
        <v>2227523127</v>
      </c>
      <c r="B35" s="17">
        <v>8</v>
      </c>
      <c r="C35" s="17" t="s">
        <v>124</v>
      </c>
      <c r="D35" s="17">
        <v>1636652209</v>
      </c>
      <c r="E35" s="7" t="s">
        <v>67</v>
      </c>
      <c r="F35" s="17" t="s">
        <v>156</v>
      </c>
      <c r="G35" s="7" t="s">
        <v>118</v>
      </c>
      <c r="H35" s="17">
        <v>2</v>
      </c>
      <c r="I35" s="17" t="s">
        <v>119</v>
      </c>
      <c r="J35" s="17" t="s">
        <v>120</v>
      </c>
      <c r="L35" s="17">
        <v>16</v>
      </c>
      <c r="M35" s="17">
        <v>2</v>
      </c>
      <c r="N35" s="17">
        <v>1</v>
      </c>
      <c r="O35" s="17">
        <v>1</v>
      </c>
      <c r="Q35">
        <v>5028</v>
      </c>
      <c r="S35" t="s">
        <v>121</v>
      </c>
      <c r="T35" t="s">
        <v>122</v>
      </c>
      <c r="U35">
        <f>MATCH(D35,Отчет!$D$1:$D$65536,0)</f>
        <v>38</v>
      </c>
    </row>
    <row r="36" spans="1:21" x14ac:dyDescent="0.2">
      <c r="A36" s="17">
        <v>2227516075</v>
      </c>
      <c r="B36" s="17">
        <v>9</v>
      </c>
      <c r="C36" s="17" t="s">
        <v>116</v>
      </c>
      <c r="D36" s="17">
        <v>1636652239</v>
      </c>
      <c r="E36" s="7" t="s">
        <v>62</v>
      </c>
      <c r="F36" s="17" t="s">
        <v>157</v>
      </c>
      <c r="G36" s="7" t="s">
        <v>118</v>
      </c>
      <c r="H36" s="17">
        <v>2</v>
      </c>
      <c r="I36" s="17" t="s">
        <v>119</v>
      </c>
      <c r="J36" s="17" t="s">
        <v>120</v>
      </c>
      <c r="L36" s="17">
        <v>18</v>
      </c>
      <c r="M36" s="17">
        <v>2</v>
      </c>
      <c r="N36" s="17">
        <v>1</v>
      </c>
      <c r="O36" s="17">
        <v>1</v>
      </c>
      <c r="Q36">
        <v>5028</v>
      </c>
      <c r="S36" t="s">
        <v>121</v>
      </c>
      <c r="T36" t="s">
        <v>122</v>
      </c>
      <c r="U36">
        <f>MATCH(D36,Отчет!$D$1:$D$65536,0)</f>
        <v>18</v>
      </c>
    </row>
    <row r="37" spans="1:21" x14ac:dyDescent="0.2">
      <c r="A37" s="17">
        <v>2227516113</v>
      </c>
      <c r="B37" s="17">
        <v>8</v>
      </c>
      <c r="C37" s="17" t="s">
        <v>116</v>
      </c>
      <c r="D37" s="17">
        <v>1636652274</v>
      </c>
      <c r="E37" s="7" t="s">
        <v>73</v>
      </c>
      <c r="F37" s="17" t="s">
        <v>158</v>
      </c>
      <c r="G37" s="7" t="s">
        <v>118</v>
      </c>
      <c r="H37" s="17">
        <v>2</v>
      </c>
      <c r="I37" s="17" t="s">
        <v>119</v>
      </c>
      <c r="J37" s="17" t="s">
        <v>120</v>
      </c>
      <c r="L37" s="17">
        <v>16</v>
      </c>
      <c r="M37" s="17">
        <v>2</v>
      </c>
      <c r="N37" s="17">
        <v>1</v>
      </c>
      <c r="O37" s="17">
        <v>1</v>
      </c>
      <c r="Q37">
        <v>5028</v>
      </c>
      <c r="S37" t="s">
        <v>121</v>
      </c>
      <c r="T37" t="s">
        <v>122</v>
      </c>
      <c r="U37">
        <f>MATCH(D37,Отчет!$D$1:$D$65536,0)</f>
        <v>26</v>
      </c>
    </row>
    <row r="38" spans="1:21" x14ac:dyDescent="0.2">
      <c r="A38" s="17">
        <v>2227516063</v>
      </c>
      <c r="B38" s="17">
        <v>4</v>
      </c>
      <c r="C38" s="17" t="s">
        <v>116</v>
      </c>
      <c r="D38" s="17">
        <v>1636652304</v>
      </c>
      <c r="E38" s="7" t="s">
        <v>59</v>
      </c>
      <c r="F38" s="17" t="s">
        <v>159</v>
      </c>
      <c r="G38" s="7" t="s">
        <v>118</v>
      </c>
      <c r="H38" s="17">
        <v>2</v>
      </c>
      <c r="I38" s="17" t="s">
        <v>119</v>
      </c>
      <c r="J38" s="17" t="s">
        <v>120</v>
      </c>
      <c r="L38" s="17">
        <v>8</v>
      </c>
      <c r="M38" s="17">
        <v>2</v>
      </c>
      <c r="N38" s="17">
        <v>1</v>
      </c>
      <c r="O38" s="17">
        <v>0</v>
      </c>
      <c r="Q38">
        <v>5028</v>
      </c>
      <c r="S38" t="s">
        <v>121</v>
      </c>
      <c r="T38" t="s">
        <v>122</v>
      </c>
      <c r="U38">
        <f>MATCH(D38,Отчет!$D$1:$D$65536,0)</f>
        <v>88</v>
      </c>
    </row>
    <row r="39" spans="1:21" x14ac:dyDescent="0.2">
      <c r="A39" s="17">
        <v>2227516143</v>
      </c>
      <c r="B39" s="17">
        <v>8</v>
      </c>
      <c r="C39" s="17" t="s">
        <v>116</v>
      </c>
      <c r="D39" s="17">
        <v>1636652345</v>
      </c>
      <c r="E39" s="7" t="s">
        <v>79</v>
      </c>
      <c r="F39" s="17" t="s">
        <v>160</v>
      </c>
      <c r="G39" s="7" t="s">
        <v>118</v>
      </c>
      <c r="H39" s="17">
        <v>2</v>
      </c>
      <c r="I39" s="17" t="s">
        <v>119</v>
      </c>
      <c r="J39" s="17" t="s">
        <v>120</v>
      </c>
      <c r="L39" s="17">
        <v>16</v>
      </c>
      <c r="M39" s="17">
        <v>2</v>
      </c>
      <c r="N39" s="17">
        <v>1</v>
      </c>
      <c r="O39" s="17">
        <v>1</v>
      </c>
      <c r="Q39">
        <v>5028</v>
      </c>
      <c r="S39" t="s">
        <v>121</v>
      </c>
      <c r="T39" t="s">
        <v>122</v>
      </c>
      <c r="U39">
        <f>MATCH(D39,Отчет!$D$1:$D$65536,0)</f>
        <v>28</v>
      </c>
    </row>
    <row r="40" spans="1:21" x14ac:dyDescent="0.2">
      <c r="A40" s="17">
        <v>2227531846</v>
      </c>
      <c r="B40" s="17">
        <v>7</v>
      </c>
      <c r="C40" s="17" t="s">
        <v>131</v>
      </c>
      <c r="D40" s="17">
        <v>1636652382</v>
      </c>
      <c r="E40" s="7" t="s">
        <v>72</v>
      </c>
      <c r="F40" s="17" t="s">
        <v>161</v>
      </c>
      <c r="G40" s="7" t="s">
        <v>118</v>
      </c>
      <c r="H40" s="17">
        <v>2</v>
      </c>
      <c r="I40" s="17" t="s">
        <v>119</v>
      </c>
      <c r="J40" s="17" t="s">
        <v>120</v>
      </c>
      <c r="L40" s="17">
        <v>14</v>
      </c>
      <c r="M40" s="17">
        <v>2</v>
      </c>
      <c r="N40" s="17">
        <v>1</v>
      </c>
      <c r="O40" s="17">
        <v>1</v>
      </c>
      <c r="Q40">
        <v>5028</v>
      </c>
      <c r="S40" t="s">
        <v>121</v>
      </c>
      <c r="T40" t="s">
        <v>122</v>
      </c>
      <c r="U40">
        <f>MATCH(D40,Отчет!$D$1:$D$65536,0)</f>
        <v>78</v>
      </c>
    </row>
    <row r="41" spans="1:21" x14ac:dyDescent="0.2">
      <c r="A41" s="17">
        <v>2227523254</v>
      </c>
      <c r="B41" s="17">
        <v>9</v>
      </c>
      <c r="C41" s="17" t="s">
        <v>124</v>
      </c>
      <c r="D41" s="17">
        <v>1636652415</v>
      </c>
      <c r="E41" s="7" t="s">
        <v>99</v>
      </c>
      <c r="F41" s="17" t="s">
        <v>162</v>
      </c>
      <c r="G41" s="7" t="s">
        <v>118</v>
      </c>
      <c r="H41" s="17">
        <v>2</v>
      </c>
      <c r="I41" s="17" t="s">
        <v>119</v>
      </c>
      <c r="J41" s="17" t="s">
        <v>120</v>
      </c>
      <c r="L41" s="17">
        <v>18</v>
      </c>
      <c r="M41" s="17">
        <v>2</v>
      </c>
      <c r="N41" s="17">
        <v>1</v>
      </c>
      <c r="O41" s="17">
        <v>1</v>
      </c>
      <c r="Q41">
        <v>5028</v>
      </c>
      <c r="S41" t="s">
        <v>121</v>
      </c>
      <c r="T41" t="s">
        <v>122</v>
      </c>
      <c r="U41">
        <f>MATCH(D41,Отчет!$D$1:$D$65536,0)</f>
        <v>45</v>
      </c>
    </row>
    <row r="42" spans="1:21" x14ac:dyDescent="0.2">
      <c r="A42" s="17">
        <v>2227531773</v>
      </c>
      <c r="B42" s="17">
        <v>9</v>
      </c>
      <c r="C42" s="17" t="s">
        <v>131</v>
      </c>
      <c r="D42" s="17">
        <v>1636652439</v>
      </c>
      <c r="E42" s="7" t="s">
        <v>53</v>
      </c>
      <c r="F42" s="17" t="s">
        <v>163</v>
      </c>
      <c r="G42" s="7" t="s">
        <v>118</v>
      </c>
      <c r="H42" s="17">
        <v>2</v>
      </c>
      <c r="I42" s="17" t="s">
        <v>119</v>
      </c>
      <c r="J42" s="17" t="s">
        <v>120</v>
      </c>
      <c r="L42" s="17">
        <v>18</v>
      </c>
      <c r="M42" s="17">
        <v>2</v>
      </c>
      <c r="N42" s="17">
        <v>1</v>
      </c>
      <c r="O42" s="17">
        <v>1</v>
      </c>
      <c r="Q42">
        <v>5028</v>
      </c>
      <c r="S42" t="s">
        <v>121</v>
      </c>
      <c r="T42" t="s">
        <v>122</v>
      </c>
      <c r="U42">
        <f>MATCH(D42,Отчет!$D$1:$D$65536,0)</f>
        <v>25</v>
      </c>
    </row>
    <row r="43" spans="1:21" x14ac:dyDescent="0.2">
      <c r="A43" s="17">
        <v>2227516005</v>
      </c>
      <c r="B43" s="17">
        <v>6</v>
      </c>
      <c r="C43" s="17" t="s">
        <v>116</v>
      </c>
      <c r="D43" s="17">
        <v>1636652499</v>
      </c>
      <c r="E43" s="7" t="s">
        <v>41</v>
      </c>
      <c r="F43" s="17" t="s">
        <v>164</v>
      </c>
      <c r="G43" s="7" t="s">
        <v>118</v>
      </c>
      <c r="H43" s="17">
        <v>2</v>
      </c>
      <c r="I43" s="17" t="s">
        <v>119</v>
      </c>
      <c r="J43" s="17" t="s">
        <v>120</v>
      </c>
      <c r="L43" s="17">
        <v>12</v>
      </c>
      <c r="M43" s="17">
        <v>2</v>
      </c>
      <c r="N43" s="17">
        <v>1</v>
      </c>
      <c r="O43" s="17">
        <v>1</v>
      </c>
      <c r="Q43">
        <v>5028</v>
      </c>
      <c r="S43" t="s">
        <v>121</v>
      </c>
      <c r="T43" t="s">
        <v>122</v>
      </c>
      <c r="U43">
        <f>MATCH(D43,Отчет!$D$1:$D$65536,0)</f>
        <v>24</v>
      </c>
    </row>
    <row r="44" spans="1:21" x14ac:dyDescent="0.2">
      <c r="A44" s="17">
        <v>2227523098</v>
      </c>
      <c r="B44" s="17">
        <v>10</v>
      </c>
      <c r="C44" s="17" t="s">
        <v>124</v>
      </c>
      <c r="D44" s="17">
        <v>1636652527</v>
      </c>
      <c r="E44" s="7" t="s">
        <v>63</v>
      </c>
      <c r="F44" s="17" t="s">
        <v>165</v>
      </c>
      <c r="G44" s="7" t="s">
        <v>118</v>
      </c>
      <c r="H44" s="17">
        <v>2</v>
      </c>
      <c r="I44" s="17" t="s">
        <v>119</v>
      </c>
      <c r="J44" s="17" t="s">
        <v>120</v>
      </c>
      <c r="L44" s="17">
        <v>20</v>
      </c>
      <c r="M44" s="17">
        <v>2</v>
      </c>
      <c r="N44" s="17">
        <v>1</v>
      </c>
      <c r="O44" s="17">
        <v>1</v>
      </c>
      <c r="Q44">
        <v>5028</v>
      </c>
      <c r="S44" t="s">
        <v>121</v>
      </c>
      <c r="T44" t="s">
        <v>122</v>
      </c>
      <c r="U44">
        <f>MATCH(D44,Отчет!$D$1:$D$65536,0)</f>
        <v>19</v>
      </c>
    </row>
    <row r="45" spans="1:21" x14ac:dyDescent="0.2">
      <c r="A45" s="17">
        <v>2227523212</v>
      </c>
      <c r="B45" s="17">
        <v>10</v>
      </c>
      <c r="C45" s="17" t="s">
        <v>124</v>
      </c>
      <c r="D45" s="17">
        <v>1636652551</v>
      </c>
      <c r="E45" s="7" t="s">
        <v>90</v>
      </c>
      <c r="F45" s="17" t="s">
        <v>166</v>
      </c>
      <c r="G45" s="7" t="s">
        <v>118</v>
      </c>
      <c r="H45" s="17">
        <v>2</v>
      </c>
      <c r="I45" s="17" t="s">
        <v>119</v>
      </c>
      <c r="J45" s="17" t="s">
        <v>120</v>
      </c>
      <c r="L45" s="17">
        <v>20</v>
      </c>
      <c r="M45" s="17">
        <v>2</v>
      </c>
      <c r="N45" s="17">
        <v>1</v>
      </c>
      <c r="O45" s="17">
        <v>1</v>
      </c>
      <c r="Q45">
        <v>5028</v>
      </c>
      <c r="S45" t="s">
        <v>121</v>
      </c>
      <c r="T45" t="s">
        <v>122</v>
      </c>
      <c r="U45">
        <f>MATCH(D45,Отчет!$D$1:$D$65536,0)</f>
        <v>15</v>
      </c>
    </row>
    <row r="46" spans="1:21" x14ac:dyDescent="0.2">
      <c r="A46" s="17">
        <v>2227531985</v>
      </c>
      <c r="B46" s="17">
        <v>8</v>
      </c>
      <c r="C46" s="17" t="s">
        <v>131</v>
      </c>
      <c r="D46" s="17">
        <v>1636652602</v>
      </c>
      <c r="E46" s="7" t="s">
        <v>100</v>
      </c>
      <c r="F46" s="17" t="s">
        <v>167</v>
      </c>
      <c r="G46" s="7" t="s">
        <v>118</v>
      </c>
      <c r="H46" s="17">
        <v>2</v>
      </c>
      <c r="I46" s="17" t="s">
        <v>119</v>
      </c>
      <c r="J46" s="17" t="s">
        <v>120</v>
      </c>
      <c r="L46" s="17">
        <v>16</v>
      </c>
      <c r="M46" s="17">
        <v>2</v>
      </c>
      <c r="N46" s="17">
        <v>1</v>
      </c>
      <c r="O46" s="17">
        <v>1</v>
      </c>
      <c r="Q46">
        <v>5028</v>
      </c>
      <c r="S46" t="s">
        <v>121</v>
      </c>
      <c r="T46" t="s">
        <v>122</v>
      </c>
      <c r="U46">
        <f>MATCH(D46,Отчет!$D$1:$D$65536,0)</f>
        <v>46</v>
      </c>
    </row>
    <row r="47" spans="1:21" x14ac:dyDescent="0.2">
      <c r="A47" s="17">
        <v>2227532011</v>
      </c>
      <c r="B47" s="17">
        <v>8</v>
      </c>
      <c r="C47" s="17" t="s">
        <v>131</v>
      </c>
      <c r="D47" s="17">
        <v>1636652630</v>
      </c>
      <c r="E47" s="7" t="s">
        <v>109</v>
      </c>
      <c r="F47" s="17" t="s">
        <v>168</v>
      </c>
      <c r="G47" s="7" t="s">
        <v>118</v>
      </c>
      <c r="H47" s="17">
        <v>2</v>
      </c>
      <c r="I47" s="17" t="s">
        <v>119</v>
      </c>
      <c r="J47" s="17" t="s">
        <v>120</v>
      </c>
      <c r="L47" s="17">
        <v>16</v>
      </c>
      <c r="M47" s="17">
        <v>2</v>
      </c>
      <c r="N47" s="17">
        <v>1</v>
      </c>
      <c r="O47" s="17">
        <v>1</v>
      </c>
      <c r="Q47">
        <v>5028</v>
      </c>
      <c r="S47" t="s">
        <v>121</v>
      </c>
      <c r="T47" t="s">
        <v>122</v>
      </c>
      <c r="U47">
        <f>MATCH(D47,Отчет!$D$1:$D$65536,0)</f>
        <v>36</v>
      </c>
    </row>
    <row r="48" spans="1:21" x14ac:dyDescent="0.2">
      <c r="A48" s="17">
        <v>2227516127</v>
      </c>
      <c r="B48" s="17">
        <v>8</v>
      </c>
      <c r="C48" s="17" t="s">
        <v>116</v>
      </c>
      <c r="D48" s="17">
        <v>1636652678</v>
      </c>
      <c r="E48" s="7" t="s">
        <v>77</v>
      </c>
      <c r="F48" s="17" t="s">
        <v>169</v>
      </c>
      <c r="G48" s="7" t="s">
        <v>118</v>
      </c>
      <c r="H48" s="17">
        <v>2</v>
      </c>
      <c r="I48" s="17" t="s">
        <v>119</v>
      </c>
      <c r="J48" s="17" t="s">
        <v>120</v>
      </c>
      <c r="L48" s="17">
        <v>16</v>
      </c>
      <c r="M48" s="17">
        <v>2</v>
      </c>
      <c r="N48" s="17">
        <v>1</v>
      </c>
      <c r="O48" s="17">
        <v>1</v>
      </c>
      <c r="Q48">
        <v>5028</v>
      </c>
      <c r="S48" t="s">
        <v>121</v>
      </c>
      <c r="T48" t="s">
        <v>122</v>
      </c>
      <c r="U48">
        <f>MATCH(D48,Отчет!$D$1:$D$65536,0)</f>
        <v>29</v>
      </c>
    </row>
    <row r="49" spans="1:21" x14ac:dyDescent="0.2">
      <c r="A49" s="17">
        <v>2227523225</v>
      </c>
      <c r="B49" s="17">
        <v>9</v>
      </c>
      <c r="C49" s="17" t="s">
        <v>124</v>
      </c>
      <c r="D49" s="17">
        <v>1636652729</v>
      </c>
      <c r="E49" s="7" t="s">
        <v>93</v>
      </c>
      <c r="F49" s="17" t="s">
        <v>170</v>
      </c>
      <c r="G49" s="7" t="s">
        <v>118</v>
      </c>
      <c r="H49" s="17">
        <v>2</v>
      </c>
      <c r="I49" s="17" t="s">
        <v>119</v>
      </c>
      <c r="J49" s="17" t="s">
        <v>120</v>
      </c>
      <c r="L49" s="17">
        <v>18</v>
      </c>
      <c r="M49" s="17">
        <v>2</v>
      </c>
      <c r="N49" s="17">
        <v>1</v>
      </c>
      <c r="O49" s="17">
        <v>1</v>
      </c>
      <c r="Q49">
        <v>5028</v>
      </c>
      <c r="S49" t="s">
        <v>121</v>
      </c>
      <c r="T49" t="s">
        <v>122</v>
      </c>
      <c r="U49">
        <f>MATCH(D49,Отчет!$D$1:$D$65536,0)</f>
        <v>51</v>
      </c>
    </row>
    <row r="50" spans="1:21" x14ac:dyDescent="0.2">
      <c r="A50" s="17">
        <v>2227523017</v>
      </c>
      <c r="B50" s="17">
        <v>7</v>
      </c>
      <c r="C50" s="17" t="s">
        <v>124</v>
      </c>
      <c r="D50" s="17">
        <v>1636651709</v>
      </c>
      <c r="E50" s="7" t="s">
        <v>45</v>
      </c>
      <c r="F50" s="17" t="s">
        <v>171</v>
      </c>
      <c r="G50" s="7" t="s">
        <v>118</v>
      </c>
      <c r="H50" s="17">
        <v>2</v>
      </c>
      <c r="I50" s="17" t="s">
        <v>119</v>
      </c>
      <c r="J50" s="17" t="s">
        <v>120</v>
      </c>
      <c r="L50" s="17">
        <v>14</v>
      </c>
      <c r="M50" s="17">
        <v>2</v>
      </c>
      <c r="N50" s="17">
        <v>1</v>
      </c>
      <c r="O50" s="17">
        <v>1</v>
      </c>
      <c r="Q50">
        <v>5028</v>
      </c>
      <c r="S50" t="s">
        <v>121</v>
      </c>
      <c r="T50" t="s">
        <v>122</v>
      </c>
      <c r="U50">
        <f>MATCH(D50,Отчет!$D$1:$D$65536,0)</f>
        <v>44</v>
      </c>
    </row>
    <row r="51" spans="1:21" x14ac:dyDescent="0.2">
      <c r="A51" s="17">
        <v>2227516089</v>
      </c>
      <c r="B51" s="17">
        <v>8</v>
      </c>
      <c r="C51" s="17" t="s">
        <v>116</v>
      </c>
      <c r="D51" s="17">
        <v>1636651767</v>
      </c>
      <c r="E51" s="7" t="s">
        <v>66</v>
      </c>
      <c r="F51" s="17" t="s">
        <v>172</v>
      </c>
      <c r="G51" s="7" t="s">
        <v>118</v>
      </c>
      <c r="H51" s="17">
        <v>2</v>
      </c>
      <c r="I51" s="17" t="s">
        <v>119</v>
      </c>
      <c r="J51" s="17" t="s">
        <v>120</v>
      </c>
      <c r="L51" s="17">
        <v>16</v>
      </c>
      <c r="M51" s="17">
        <v>2</v>
      </c>
      <c r="N51" s="17">
        <v>1</v>
      </c>
      <c r="O51" s="17">
        <v>1</v>
      </c>
      <c r="Q51">
        <v>5028</v>
      </c>
      <c r="S51" t="s">
        <v>121</v>
      </c>
      <c r="T51" t="s">
        <v>122</v>
      </c>
      <c r="U51">
        <f>MATCH(D51,Отчет!$D$1:$D$65536,0)</f>
        <v>42</v>
      </c>
    </row>
    <row r="52" spans="1:21" x14ac:dyDescent="0.2">
      <c r="A52" s="17">
        <v>2227523158</v>
      </c>
      <c r="B52" s="17">
        <v>10</v>
      </c>
      <c r="C52" s="17" t="s">
        <v>124</v>
      </c>
      <c r="D52" s="17">
        <v>1636651799</v>
      </c>
      <c r="E52" s="7" t="s">
        <v>74</v>
      </c>
      <c r="F52" s="17" t="s">
        <v>173</v>
      </c>
      <c r="G52" s="7" t="s">
        <v>118</v>
      </c>
      <c r="H52" s="17">
        <v>2</v>
      </c>
      <c r="I52" s="17" t="s">
        <v>119</v>
      </c>
      <c r="J52" s="17" t="s">
        <v>120</v>
      </c>
      <c r="L52" s="17">
        <v>20</v>
      </c>
      <c r="M52" s="17">
        <v>2</v>
      </c>
      <c r="N52" s="17">
        <v>1</v>
      </c>
      <c r="O52" s="17">
        <v>1</v>
      </c>
      <c r="Q52">
        <v>5028</v>
      </c>
      <c r="S52" t="s">
        <v>121</v>
      </c>
      <c r="T52" t="s">
        <v>122</v>
      </c>
      <c r="U52">
        <f>MATCH(D52,Отчет!$D$1:$D$65536,0)</f>
        <v>12</v>
      </c>
    </row>
    <row r="53" spans="1:21" x14ac:dyDescent="0.2">
      <c r="A53" s="17">
        <v>2227515966</v>
      </c>
      <c r="B53" s="17">
        <v>8</v>
      </c>
      <c r="C53" s="17" t="s">
        <v>116</v>
      </c>
      <c r="D53" s="17">
        <v>1636651824</v>
      </c>
      <c r="E53" s="7" t="s">
        <v>37</v>
      </c>
      <c r="F53" s="17" t="s">
        <v>174</v>
      </c>
      <c r="G53" s="7" t="s">
        <v>118</v>
      </c>
      <c r="H53" s="17">
        <v>2</v>
      </c>
      <c r="I53" s="17" t="s">
        <v>119</v>
      </c>
      <c r="J53" s="17" t="s">
        <v>120</v>
      </c>
      <c r="L53" s="17">
        <v>16</v>
      </c>
      <c r="M53" s="17">
        <v>2</v>
      </c>
      <c r="N53" s="17">
        <v>1</v>
      </c>
      <c r="O53" s="17">
        <v>1</v>
      </c>
      <c r="Q53">
        <v>5028</v>
      </c>
      <c r="S53" t="s">
        <v>121</v>
      </c>
      <c r="T53" t="s">
        <v>122</v>
      </c>
      <c r="U53">
        <f>MATCH(D53,Отчет!$D$1:$D$65536,0)</f>
        <v>40</v>
      </c>
    </row>
    <row r="54" spans="1:21" x14ac:dyDescent="0.2">
      <c r="A54" s="17">
        <v>2227516245</v>
      </c>
      <c r="B54" s="17">
        <v>10</v>
      </c>
      <c r="C54" s="17" t="s">
        <v>116</v>
      </c>
      <c r="D54" s="17">
        <v>1636651854</v>
      </c>
      <c r="E54" s="7" t="s">
        <v>115</v>
      </c>
      <c r="F54" s="17" t="s">
        <v>175</v>
      </c>
      <c r="G54" s="7" t="s">
        <v>118</v>
      </c>
      <c r="H54" s="17">
        <v>2</v>
      </c>
      <c r="I54" s="17" t="s">
        <v>119</v>
      </c>
      <c r="J54" s="17" t="s">
        <v>120</v>
      </c>
      <c r="L54" s="17">
        <v>20</v>
      </c>
      <c r="M54" s="17">
        <v>2</v>
      </c>
      <c r="N54" s="17">
        <v>1</v>
      </c>
      <c r="O54" s="17">
        <v>1</v>
      </c>
      <c r="Q54">
        <v>5028</v>
      </c>
      <c r="S54" t="s">
        <v>121</v>
      </c>
      <c r="T54" t="s">
        <v>122</v>
      </c>
      <c r="U54">
        <f>MATCH(D54,Отчет!$D$1:$D$65536,0)</f>
        <v>23</v>
      </c>
    </row>
    <row r="55" spans="1:21" x14ac:dyDescent="0.2">
      <c r="A55" s="17">
        <v>2227516203</v>
      </c>
      <c r="B55" s="17">
        <v>7</v>
      </c>
      <c r="C55" s="17" t="s">
        <v>116</v>
      </c>
      <c r="D55" s="17">
        <v>1636651883</v>
      </c>
      <c r="E55" s="7" t="s">
        <v>92</v>
      </c>
      <c r="F55" s="17" t="s">
        <v>176</v>
      </c>
      <c r="G55" s="7" t="s">
        <v>118</v>
      </c>
      <c r="H55" s="17">
        <v>2</v>
      </c>
      <c r="I55" s="17" t="s">
        <v>119</v>
      </c>
      <c r="J55" s="17" t="s">
        <v>120</v>
      </c>
      <c r="L55" s="17">
        <v>14</v>
      </c>
      <c r="M55" s="17">
        <v>2</v>
      </c>
      <c r="N55" s="17">
        <v>1</v>
      </c>
      <c r="O55" s="17">
        <v>1</v>
      </c>
      <c r="Q55">
        <v>5028</v>
      </c>
      <c r="S55" t="s">
        <v>121</v>
      </c>
      <c r="T55" t="s">
        <v>122</v>
      </c>
      <c r="U55">
        <f>MATCH(D55,Отчет!$D$1:$D$65536,0)</f>
        <v>71</v>
      </c>
    </row>
    <row r="56" spans="1:21" x14ac:dyDescent="0.2">
      <c r="A56" s="17">
        <v>2227531807</v>
      </c>
      <c r="B56" s="17">
        <v>8</v>
      </c>
      <c r="C56" s="17" t="s">
        <v>131</v>
      </c>
      <c r="D56" s="17">
        <v>1636651908</v>
      </c>
      <c r="E56" s="7" t="s">
        <v>61</v>
      </c>
      <c r="F56" s="17" t="s">
        <v>177</v>
      </c>
      <c r="G56" s="7" t="s">
        <v>118</v>
      </c>
      <c r="H56" s="17">
        <v>2</v>
      </c>
      <c r="I56" s="17" t="s">
        <v>119</v>
      </c>
      <c r="J56" s="17" t="s">
        <v>120</v>
      </c>
      <c r="L56" s="17">
        <v>16</v>
      </c>
      <c r="M56" s="17">
        <v>2</v>
      </c>
      <c r="N56" s="17">
        <v>1</v>
      </c>
      <c r="O56" s="17">
        <v>1</v>
      </c>
      <c r="Q56">
        <v>5028</v>
      </c>
      <c r="S56" t="s">
        <v>121</v>
      </c>
      <c r="T56" t="s">
        <v>122</v>
      </c>
      <c r="U56">
        <f>MATCH(D56,Отчет!$D$1:$D$65536,0)</f>
        <v>47</v>
      </c>
    </row>
    <row r="57" spans="1:21" x14ac:dyDescent="0.2">
      <c r="A57" s="17">
        <v>2227523084</v>
      </c>
      <c r="B57" s="17">
        <v>8</v>
      </c>
      <c r="C57" s="17" t="s">
        <v>124</v>
      </c>
      <c r="D57" s="17">
        <v>1636651935</v>
      </c>
      <c r="E57" s="7" t="s">
        <v>60</v>
      </c>
      <c r="F57" s="17" t="s">
        <v>178</v>
      </c>
      <c r="G57" s="7" t="s">
        <v>118</v>
      </c>
      <c r="H57" s="17">
        <v>2</v>
      </c>
      <c r="I57" s="17" t="s">
        <v>119</v>
      </c>
      <c r="J57" s="17" t="s">
        <v>120</v>
      </c>
      <c r="L57" s="17">
        <v>16</v>
      </c>
      <c r="M57" s="17">
        <v>2</v>
      </c>
      <c r="N57" s="17">
        <v>1</v>
      </c>
      <c r="O57" s="17">
        <v>1</v>
      </c>
      <c r="Q57">
        <v>5028</v>
      </c>
      <c r="S57" t="s">
        <v>121</v>
      </c>
      <c r="T57" t="s">
        <v>122</v>
      </c>
      <c r="U57">
        <f>MATCH(D57,Отчет!$D$1:$D$65536,0)</f>
        <v>57</v>
      </c>
    </row>
    <row r="58" spans="1:21" x14ac:dyDescent="0.2">
      <c r="A58" s="17">
        <v>2227531863</v>
      </c>
      <c r="B58" s="17">
        <v>10</v>
      </c>
      <c r="C58" s="17" t="s">
        <v>131</v>
      </c>
      <c r="D58" s="17">
        <v>1636651966</v>
      </c>
      <c r="E58" s="7" t="s">
        <v>75</v>
      </c>
      <c r="F58" s="17" t="s">
        <v>179</v>
      </c>
      <c r="G58" s="7" t="s">
        <v>118</v>
      </c>
      <c r="H58" s="17">
        <v>2</v>
      </c>
      <c r="I58" s="17" t="s">
        <v>119</v>
      </c>
      <c r="J58" s="17" t="s">
        <v>120</v>
      </c>
      <c r="L58" s="17">
        <v>20</v>
      </c>
      <c r="M58" s="17">
        <v>2</v>
      </c>
      <c r="N58" s="17">
        <v>1</v>
      </c>
      <c r="O58" s="17">
        <v>1</v>
      </c>
      <c r="Q58">
        <v>5028</v>
      </c>
      <c r="S58" t="s">
        <v>121</v>
      </c>
      <c r="T58" t="s">
        <v>122</v>
      </c>
      <c r="U58">
        <f>MATCH(D58,Отчет!$D$1:$D$65536,0)</f>
        <v>16</v>
      </c>
    </row>
    <row r="59" spans="1:21" x14ac:dyDescent="0.2">
      <c r="A59" s="17">
        <v>2227516219</v>
      </c>
      <c r="B59" s="17">
        <v>8</v>
      </c>
      <c r="C59" s="17" t="s">
        <v>116</v>
      </c>
      <c r="D59" s="17">
        <v>1636651993</v>
      </c>
      <c r="E59" s="7" t="s">
        <v>101</v>
      </c>
      <c r="F59" s="17" t="s">
        <v>180</v>
      </c>
      <c r="G59" s="7" t="s">
        <v>118</v>
      </c>
      <c r="H59" s="17">
        <v>2</v>
      </c>
      <c r="I59" s="17" t="s">
        <v>119</v>
      </c>
      <c r="J59" s="17" t="s">
        <v>120</v>
      </c>
      <c r="L59" s="17">
        <v>16</v>
      </c>
      <c r="M59" s="17">
        <v>2</v>
      </c>
      <c r="N59" s="17">
        <v>1</v>
      </c>
      <c r="O59" s="17">
        <v>1</v>
      </c>
      <c r="Q59">
        <v>5028</v>
      </c>
      <c r="S59" t="s">
        <v>121</v>
      </c>
      <c r="T59" t="s">
        <v>122</v>
      </c>
      <c r="U59">
        <f>MATCH(D59,Отчет!$D$1:$D$65536,0)</f>
        <v>39</v>
      </c>
    </row>
    <row r="60" spans="1:21" x14ac:dyDescent="0.2">
      <c r="A60" s="17">
        <v>2227523281</v>
      </c>
      <c r="B60" s="17">
        <v>9</v>
      </c>
      <c r="C60" s="17" t="s">
        <v>124</v>
      </c>
      <c r="D60" s="17">
        <v>1636652048</v>
      </c>
      <c r="E60" s="7" t="s">
        <v>106</v>
      </c>
      <c r="F60" s="17" t="s">
        <v>181</v>
      </c>
      <c r="G60" s="7" t="s">
        <v>118</v>
      </c>
      <c r="H60" s="17">
        <v>2</v>
      </c>
      <c r="I60" s="17" t="s">
        <v>119</v>
      </c>
      <c r="J60" s="17" t="s">
        <v>120</v>
      </c>
      <c r="L60" s="17">
        <v>18</v>
      </c>
      <c r="M60" s="17">
        <v>2</v>
      </c>
      <c r="N60" s="17">
        <v>1</v>
      </c>
      <c r="O60" s="17">
        <v>1</v>
      </c>
      <c r="Q60">
        <v>5028</v>
      </c>
      <c r="S60" t="s">
        <v>121</v>
      </c>
      <c r="T60" t="s">
        <v>122</v>
      </c>
      <c r="U60">
        <f>MATCH(D60,Отчет!$D$1:$D$65536,0)</f>
        <v>37</v>
      </c>
    </row>
    <row r="61" spans="1:21" x14ac:dyDescent="0.2">
      <c r="A61" s="17">
        <v>2227523294</v>
      </c>
      <c r="B61" s="17">
        <v>9</v>
      </c>
      <c r="C61" s="17" t="s">
        <v>124</v>
      </c>
      <c r="D61" s="17">
        <v>1636652122</v>
      </c>
      <c r="E61" s="7" t="s">
        <v>110</v>
      </c>
      <c r="F61" s="17" t="s">
        <v>182</v>
      </c>
      <c r="G61" s="7" t="s">
        <v>118</v>
      </c>
      <c r="H61" s="17">
        <v>2</v>
      </c>
      <c r="I61" s="17" t="s">
        <v>119</v>
      </c>
      <c r="J61" s="17" t="s">
        <v>120</v>
      </c>
      <c r="L61" s="17">
        <v>18</v>
      </c>
      <c r="M61" s="17">
        <v>2</v>
      </c>
      <c r="N61" s="17">
        <v>1</v>
      </c>
      <c r="O61" s="17">
        <v>1</v>
      </c>
      <c r="Q61">
        <v>5028</v>
      </c>
      <c r="S61" t="s">
        <v>121</v>
      </c>
      <c r="T61" t="s">
        <v>122</v>
      </c>
      <c r="U61">
        <f>MATCH(D61,Отчет!$D$1:$D$65536,0)</f>
        <v>70</v>
      </c>
    </row>
    <row r="62" spans="1:21" x14ac:dyDescent="0.2">
      <c r="A62" s="17">
        <v>2227531933</v>
      </c>
      <c r="B62" s="17">
        <v>7</v>
      </c>
      <c r="C62" s="17" t="s">
        <v>131</v>
      </c>
      <c r="D62" s="17">
        <v>1636652157</v>
      </c>
      <c r="E62" s="7" t="s">
        <v>89</v>
      </c>
      <c r="F62" s="17" t="s">
        <v>183</v>
      </c>
      <c r="G62" s="7" t="s">
        <v>118</v>
      </c>
      <c r="H62" s="17">
        <v>2</v>
      </c>
      <c r="I62" s="17" t="s">
        <v>119</v>
      </c>
      <c r="J62" s="17" t="s">
        <v>120</v>
      </c>
      <c r="L62" s="17">
        <v>14</v>
      </c>
      <c r="M62" s="17">
        <v>2</v>
      </c>
      <c r="N62" s="17">
        <v>1</v>
      </c>
      <c r="O62" s="17">
        <v>1</v>
      </c>
      <c r="Q62">
        <v>5028</v>
      </c>
      <c r="S62" t="s">
        <v>121</v>
      </c>
      <c r="T62" t="s">
        <v>122</v>
      </c>
      <c r="U62">
        <f>MATCH(D62,Отчет!$D$1:$D$65536,0)</f>
        <v>52</v>
      </c>
    </row>
    <row r="63" spans="1:21" x14ac:dyDescent="0.2">
      <c r="A63" s="17">
        <v>2227531905</v>
      </c>
      <c r="B63" s="17">
        <v>8</v>
      </c>
      <c r="C63" s="17" t="s">
        <v>131</v>
      </c>
      <c r="D63" s="17">
        <v>1637098860</v>
      </c>
      <c r="E63" s="7" t="s">
        <v>83</v>
      </c>
      <c r="F63" s="17" t="s">
        <v>184</v>
      </c>
      <c r="G63" s="7" t="s">
        <v>118</v>
      </c>
      <c r="H63" s="17">
        <v>2</v>
      </c>
      <c r="I63" s="17" t="s">
        <v>119</v>
      </c>
      <c r="J63" s="17" t="s">
        <v>120</v>
      </c>
      <c r="L63" s="17">
        <v>16</v>
      </c>
      <c r="M63" s="17">
        <v>2</v>
      </c>
      <c r="N63" s="17">
        <v>1</v>
      </c>
      <c r="O63" s="17">
        <v>1</v>
      </c>
      <c r="Q63">
        <v>5028</v>
      </c>
      <c r="S63" t="s">
        <v>121</v>
      </c>
      <c r="T63" t="s">
        <v>122</v>
      </c>
      <c r="U63">
        <f>MATCH(D63,Отчет!$D$1:$D$65536,0)</f>
        <v>34</v>
      </c>
    </row>
    <row r="64" spans="1:21" x14ac:dyDescent="0.2">
      <c r="A64" s="17">
        <v>1991715304</v>
      </c>
      <c r="B64" s="17">
        <v>9</v>
      </c>
      <c r="C64" s="17" t="s">
        <v>124</v>
      </c>
      <c r="D64" s="17">
        <v>1642069509</v>
      </c>
      <c r="E64" s="7" t="s">
        <v>70</v>
      </c>
      <c r="F64" s="17" t="s">
        <v>129</v>
      </c>
      <c r="G64" s="7" t="s">
        <v>185</v>
      </c>
      <c r="H64" s="17">
        <v>3</v>
      </c>
      <c r="I64" s="17" t="s">
        <v>119</v>
      </c>
      <c r="J64" s="17" t="s">
        <v>120</v>
      </c>
      <c r="L64" s="17">
        <v>27</v>
      </c>
      <c r="M64" s="17">
        <v>3</v>
      </c>
      <c r="N64" s="17">
        <v>1</v>
      </c>
      <c r="O64" s="17">
        <v>1</v>
      </c>
      <c r="P64">
        <v>1947046515</v>
      </c>
      <c r="Q64">
        <v>2098</v>
      </c>
      <c r="S64" t="s">
        <v>186</v>
      </c>
      <c r="T64" t="s">
        <v>122</v>
      </c>
      <c r="U64">
        <f>MATCH(D64,Отчет!$D$1:$D$65536,0)</f>
        <v>61</v>
      </c>
    </row>
    <row r="65" spans="1:21" x14ac:dyDescent="0.2">
      <c r="A65" s="17">
        <v>1991720876</v>
      </c>
      <c r="B65" s="17">
        <v>8</v>
      </c>
      <c r="C65" s="17" t="s">
        <v>124</v>
      </c>
      <c r="D65" s="17">
        <v>1636651935</v>
      </c>
      <c r="E65" s="7" t="s">
        <v>60</v>
      </c>
      <c r="F65" s="17" t="s">
        <v>178</v>
      </c>
      <c r="G65" s="7" t="s">
        <v>187</v>
      </c>
      <c r="H65" s="17">
        <v>3</v>
      </c>
      <c r="I65" s="17" t="s">
        <v>119</v>
      </c>
      <c r="J65" s="17" t="s">
        <v>120</v>
      </c>
      <c r="L65" s="17">
        <v>24</v>
      </c>
      <c r="M65" s="17">
        <v>3</v>
      </c>
      <c r="N65" s="17">
        <v>1</v>
      </c>
      <c r="O65" s="17">
        <v>1</v>
      </c>
      <c r="P65">
        <v>1947046515</v>
      </c>
      <c r="Q65">
        <v>2098</v>
      </c>
      <c r="S65" t="s">
        <v>186</v>
      </c>
      <c r="T65" t="s">
        <v>122</v>
      </c>
      <c r="U65">
        <f>MATCH(D65,Отчет!$D$1:$D$65536,0)</f>
        <v>57</v>
      </c>
    </row>
    <row r="66" spans="1:21" x14ac:dyDescent="0.2">
      <c r="A66" s="17">
        <v>1991720716</v>
      </c>
      <c r="B66" s="17">
        <v>8</v>
      </c>
      <c r="C66" s="17" t="s">
        <v>131</v>
      </c>
      <c r="D66" s="17">
        <v>1636653260</v>
      </c>
      <c r="E66" s="7" t="s">
        <v>58</v>
      </c>
      <c r="F66" s="17" t="s">
        <v>153</v>
      </c>
      <c r="G66" s="7" t="s">
        <v>187</v>
      </c>
      <c r="H66" s="17">
        <v>3</v>
      </c>
      <c r="I66" s="17" t="s">
        <v>119</v>
      </c>
      <c r="J66" s="17" t="s">
        <v>120</v>
      </c>
      <c r="L66" s="17">
        <v>24</v>
      </c>
      <c r="M66" s="17">
        <v>3</v>
      </c>
      <c r="N66" s="17">
        <v>1</v>
      </c>
      <c r="O66" s="17">
        <v>0</v>
      </c>
      <c r="P66">
        <v>1947046515</v>
      </c>
      <c r="Q66">
        <v>2098</v>
      </c>
      <c r="S66" t="s">
        <v>186</v>
      </c>
      <c r="T66" t="s">
        <v>122</v>
      </c>
      <c r="U66">
        <f>MATCH(D66,Отчет!$D$1:$D$65536,0)</f>
        <v>33</v>
      </c>
    </row>
    <row r="67" spans="1:21" x14ac:dyDescent="0.2">
      <c r="A67" s="17">
        <v>1991720989</v>
      </c>
      <c r="B67" s="17">
        <v>8</v>
      </c>
      <c r="C67" s="17" t="s">
        <v>131</v>
      </c>
      <c r="D67" s="17">
        <v>1636653236</v>
      </c>
      <c r="E67" s="7" t="s">
        <v>40</v>
      </c>
      <c r="F67" s="17" t="s">
        <v>152</v>
      </c>
      <c r="G67" s="7" t="s">
        <v>187</v>
      </c>
      <c r="H67" s="17">
        <v>3</v>
      </c>
      <c r="I67" s="17" t="s">
        <v>119</v>
      </c>
      <c r="J67" s="17" t="s">
        <v>120</v>
      </c>
      <c r="L67" s="17">
        <v>24</v>
      </c>
      <c r="M67" s="17">
        <v>3</v>
      </c>
      <c r="N67" s="17">
        <v>1</v>
      </c>
      <c r="O67" s="17">
        <v>0</v>
      </c>
      <c r="P67">
        <v>1947046515</v>
      </c>
      <c r="Q67">
        <v>2098</v>
      </c>
      <c r="S67" t="s">
        <v>186</v>
      </c>
      <c r="T67" t="s">
        <v>122</v>
      </c>
      <c r="U67">
        <f>MATCH(D67,Отчет!$D$1:$D$65536,0)</f>
        <v>66</v>
      </c>
    </row>
    <row r="68" spans="1:21" x14ac:dyDescent="0.2">
      <c r="A68" s="17">
        <v>1991720841</v>
      </c>
      <c r="B68" s="17">
        <v>10</v>
      </c>
      <c r="C68" s="17" t="s">
        <v>116</v>
      </c>
      <c r="D68" s="17">
        <v>1636653208</v>
      </c>
      <c r="E68" s="7" t="s">
        <v>49</v>
      </c>
      <c r="F68" s="17" t="s">
        <v>188</v>
      </c>
      <c r="G68" s="7" t="s">
        <v>187</v>
      </c>
      <c r="H68" s="17">
        <v>3</v>
      </c>
      <c r="I68" s="17" t="s">
        <v>119</v>
      </c>
      <c r="J68" s="17" t="s">
        <v>120</v>
      </c>
      <c r="L68" s="17">
        <v>30</v>
      </c>
      <c r="M68" s="17">
        <v>3</v>
      </c>
      <c r="N68" s="17">
        <v>1</v>
      </c>
      <c r="O68" s="17">
        <v>0</v>
      </c>
      <c r="P68">
        <v>1947046515</v>
      </c>
      <c r="Q68">
        <v>2098</v>
      </c>
      <c r="S68" t="s">
        <v>186</v>
      </c>
      <c r="T68" t="s">
        <v>122</v>
      </c>
      <c r="U68">
        <f>MATCH(D68,Отчет!$D$1:$D$65536,0)</f>
        <v>75</v>
      </c>
    </row>
    <row r="69" spans="1:21" x14ac:dyDescent="0.2">
      <c r="A69" s="17">
        <v>1991720687</v>
      </c>
      <c r="B69" s="17">
        <v>9</v>
      </c>
      <c r="C69" s="17" t="s">
        <v>131</v>
      </c>
      <c r="D69" s="17">
        <v>1636653049</v>
      </c>
      <c r="E69" s="7" t="s">
        <v>91</v>
      </c>
      <c r="F69" s="17" t="s">
        <v>149</v>
      </c>
      <c r="G69" s="7" t="s">
        <v>187</v>
      </c>
      <c r="H69" s="17">
        <v>3</v>
      </c>
      <c r="I69" s="17" t="s">
        <v>119</v>
      </c>
      <c r="J69" s="17" t="s">
        <v>120</v>
      </c>
      <c r="L69" s="17">
        <v>27</v>
      </c>
      <c r="M69" s="17">
        <v>3</v>
      </c>
      <c r="N69" s="17">
        <v>1</v>
      </c>
      <c r="O69" s="17">
        <v>1</v>
      </c>
      <c r="P69">
        <v>1947046515</v>
      </c>
      <c r="Q69">
        <v>2098</v>
      </c>
      <c r="S69" t="s">
        <v>186</v>
      </c>
      <c r="T69" t="s">
        <v>122</v>
      </c>
      <c r="U69">
        <f>MATCH(D69,Отчет!$D$1:$D$65536,0)</f>
        <v>14</v>
      </c>
    </row>
    <row r="70" spans="1:21" x14ac:dyDescent="0.2">
      <c r="A70" s="17">
        <v>1991721018</v>
      </c>
      <c r="B70" s="17">
        <v>10</v>
      </c>
      <c r="C70" s="17" t="s">
        <v>124</v>
      </c>
      <c r="D70" s="17">
        <v>1636653001</v>
      </c>
      <c r="E70" s="7" t="s">
        <v>57</v>
      </c>
      <c r="F70" s="17" t="s">
        <v>189</v>
      </c>
      <c r="G70" s="7" t="s">
        <v>187</v>
      </c>
      <c r="H70" s="17">
        <v>3</v>
      </c>
      <c r="I70" s="17" t="s">
        <v>119</v>
      </c>
      <c r="J70" s="17" t="s">
        <v>120</v>
      </c>
      <c r="L70" s="17">
        <v>30</v>
      </c>
      <c r="M70" s="17">
        <v>3</v>
      </c>
      <c r="N70" s="17">
        <v>1</v>
      </c>
      <c r="O70" s="17">
        <v>1</v>
      </c>
      <c r="P70">
        <v>1947046515</v>
      </c>
      <c r="Q70">
        <v>2098</v>
      </c>
      <c r="S70" t="s">
        <v>186</v>
      </c>
      <c r="T70" t="s">
        <v>122</v>
      </c>
      <c r="U70">
        <f>MATCH(D70,Отчет!$D$1:$D$65536,0)</f>
        <v>60</v>
      </c>
    </row>
    <row r="71" spans="1:21" x14ac:dyDescent="0.2">
      <c r="A71" s="17">
        <v>1991720810</v>
      </c>
      <c r="B71" s="17">
        <v>9</v>
      </c>
      <c r="C71" s="17" t="s">
        <v>116</v>
      </c>
      <c r="D71" s="17">
        <v>1636652929</v>
      </c>
      <c r="E71" s="7" t="s">
        <v>98</v>
      </c>
      <c r="F71" s="17" t="s">
        <v>190</v>
      </c>
      <c r="G71" s="7" t="s">
        <v>187</v>
      </c>
      <c r="H71" s="17">
        <v>3</v>
      </c>
      <c r="I71" s="17" t="s">
        <v>119</v>
      </c>
      <c r="J71" s="17" t="s">
        <v>120</v>
      </c>
      <c r="L71" s="17">
        <v>27</v>
      </c>
      <c r="M71" s="17">
        <v>3</v>
      </c>
      <c r="N71" s="17">
        <v>1</v>
      </c>
      <c r="O71" s="17">
        <v>1</v>
      </c>
      <c r="P71">
        <v>1947046515</v>
      </c>
      <c r="Q71">
        <v>2098</v>
      </c>
      <c r="S71" t="s">
        <v>186</v>
      </c>
      <c r="T71" t="s">
        <v>122</v>
      </c>
      <c r="U71">
        <f>MATCH(D71,Отчет!$D$1:$D$65536,0)</f>
        <v>54</v>
      </c>
    </row>
    <row r="72" spans="1:21" x14ac:dyDescent="0.2">
      <c r="A72" s="17">
        <v>1991720905</v>
      </c>
      <c r="B72" s="17">
        <v>9</v>
      </c>
      <c r="C72" s="17" t="s">
        <v>131</v>
      </c>
      <c r="D72" s="17">
        <v>1636654166</v>
      </c>
      <c r="E72" s="7" t="s">
        <v>94</v>
      </c>
      <c r="F72" s="17" t="s">
        <v>139</v>
      </c>
      <c r="G72" s="7" t="s">
        <v>187</v>
      </c>
      <c r="H72" s="17">
        <v>3</v>
      </c>
      <c r="I72" s="17" t="s">
        <v>119</v>
      </c>
      <c r="J72" s="17" t="s">
        <v>120</v>
      </c>
      <c r="L72" s="17">
        <v>27</v>
      </c>
      <c r="M72" s="17">
        <v>3</v>
      </c>
      <c r="N72" s="17">
        <v>1</v>
      </c>
      <c r="O72" s="17">
        <v>0</v>
      </c>
      <c r="P72">
        <v>1947046515</v>
      </c>
      <c r="Q72">
        <v>2098</v>
      </c>
      <c r="S72" t="s">
        <v>186</v>
      </c>
      <c r="T72" t="s">
        <v>122</v>
      </c>
      <c r="U72">
        <f>MATCH(D72,Отчет!$D$1:$D$65536,0)</f>
        <v>64</v>
      </c>
    </row>
    <row r="73" spans="1:21" x14ac:dyDescent="0.2">
      <c r="A73" s="17">
        <v>1991720750</v>
      </c>
      <c r="B73" s="17">
        <v>9</v>
      </c>
      <c r="C73" s="17" t="s">
        <v>116</v>
      </c>
      <c r="D73" s="17">
        <v>1636653849</v>
      </c>
      <c r="E73" s="7" t="s">
        <v>47</v>
      </c>
      <c r="F73" s="17" t="s">
        <v>135</v>
      </c>
      <c r="G73" s="7" t="s">
        <v>187</v>
      </c>
      <c r="H73" s="17">
        <v>3</v>
      </c>
      <c r="I73" s="17" t="s">
        <v>119</v>
      </c>
      <c r="J73" s="17" t="s">
        <v>120</v>
      </c>
      <c r="L73" s="17">
        <v>27</v>
      </c>
      <c r="M73" s="17">
        <v>3</v>
      </c>
      <c r="N73" s="17">
        <v>1</v>
      </c>
      <c r="O73" s="17">
        <v>1</v>
      </c>
      <c r="P73">
        <v>1947046515</v>
      </c>
      <c r="Q73">
        <v>2098</v>
      </c>
      <c r="S73" t="s">
        <v>186</v>
      </c>
      <c r="T73" t="s">
        <v>122</v>
      </c>
      <c r="U73">
        <f>MATCH(D73,Отчет!$D$1:$D$65536,0)</f>
        <v>30</v>
      </c>
    </row>
    <row r="74" spans="1:21" x14ac:dyDescent="0.2">
      <c r="A74" s="17">
        <v>2022357516</v>
      </c>
      <c r="B74" s="17">
        <v>7</v>
      </c>
      <c r="C74" s="17" t="s">
        <v>116</v>
      </c>
      <c r="D74" s="17">
        <v>1638331305</v>
      </c>
      <c r="E74" s="7" t="s">
        <v>39</v>
      </c>
      <c r="F74" s="17" t="s">
        <v>128</v>
      </c>
      <c r="G74" s="7" t="s">
        <v>187</v>
      </c>
      <c r="H74" s="17">
        <v>3</v>
      </c>
      <c r="I74" s="17" t="s">
        <v>119</v>
      </c>
      <c r="J74" s="17" t="s">
        <v>120</v>
      </c>
      <c r="L74" s="17">
        <v>21</v>
      </c>
      <c r="M74" s="17">
        <v>3</v>
      </c>
      <c r="N74" s="17">
        <v>1</v>
      </c>
      <c r="O74" s="17">
        <v>0</v>
      </c>
      <c r="P74">
        <v>1947046515</v>
      </c>
      <c r="Q74">
        <v>2098</v>
      </c>
      <c r="S74" t="s">
        <v>186</v>
      </c>
      <c r="T74" t="s">
        <v>122</v>
      </c>
      <c r="U74">
        <f>MATCH(D74,Отчет!$D$1:$D$65536,0)</f>
        <v>68</v>
      </c>
    </row>
    <row r="75" spans="1:21" x14ac:dyDescent="0.2">
      <c r="A75" s="17">
        <v>1991720963</v>
      </c>
      <c r="B75" s="17">
        <v>9</v>
      </c>
      <c r="C75" s="17" t="s">
        <v>124</v>
      </c>
      <c r="D75" s="17">
        <v>1636652076</v>
      </c>
      <c r="E75" s="7" t="s">
        <v>103</v>
      </c>
      <c r="F75" s="17" t="s">
        <v>191</v>
      </c>
      <c r="G75" s="7" t="s">
        <v>187</v>
      </c>
      <c r="H75" s="17">
        <v>3</v>
      </c>
      <c r="I75" s="17" t="s">
        <v>119</v>
      </c>
      <c r="J75" s="17" t="s">
        <v>120</v>
      </c>
      <c r="L75" s="17">
        <v>27</v>
      </c>
      <c r="M75" s="17">
        <v>3</v>
      </c>
      <c r="N75" s="17">
        <v>1</v>
      </c>
      <c r="O75" s="17">
        <v>1</v>
      </c>
      <c r="P75">
        <v>1947046515</v>
      </c>
      <c r="Q75">
        <v>2098</v>
      </c>
      <c r="S75" t="s">
        <v>186</v>
      </c>
      <c r="T75" t="s">
        <v>122</v>
      </c>
      <c r="U75">
        <f>MATCH(D75,Отчет!$D$1:$D$65536,0)</f>
        <v>65</v>
      </c>
    </row>
    <row r="76" spans="1:21" x14ac:dyDescent="0.2">
      <c r="A76" s="17">
        <v>1991766302</v>
      </c>
      <c r="B76" s="17">
        <v>9</v>
      </c>
      <c r="C76" s="17" t="s">
        <v>124</v>
      </c>
      <c r="D76" s="17">
        <v>1636652729</v>
      </c>
      <c r="E76" s="7" t="s">
        <v>93</v>
      </c>
      <c r="F76" s="17" t="s">
        <v>170</v>
      </c>
      <c r="G76" s="7" t="s">
        <v>192</v>
      </c>
      <c r="H76" s="17">
        <v>3</v>
      </c>
      <c r="I76" s="17" t="s">
        <v>119</v>
      </c>
      <c r="J76" s="17" t="s">
        <v>120</v>
      </c>
      <c r="L76" s="17">
        <v>27</v>
      </c>
      <c r="M76" s="17">
        <v>3</v>
      </c>
      <c r="N76" s="17">
        <v>1</v>
      </c>
      <c r="O76" s="17">
        <v>1</v>
      </c>
      <c r="P76">
        <v>1947046515</v>
      </c>
      <c r="Q76">
        <v>2098</v>
      </c>
      <c r="S76" t="s">
        <v>186</v>
      </c>
      <c r="T76" t="s">
        <v>122</v>
      </c>
      <c r="U76">
        <f>MATCH(D76,Отчет!$D$1:$D$65536,0)</f>
        <v>51</v>
      </c>
    </row>
    <row r="77" spans="1:21" x14ac:dyDescent="0.2">
      <c r="A77" s="17">
        <v>2022175698</v>
      </c>
      <c r="B77" s="17">
        <v>8</v>
      </c>
      <c r="C77" s="17" t="s">
        <v>116</v>
      </c>
      <c r="D77" s="17">
        <v>1636651824</v>
      </c>
      <c r="E77" s="7" t="s">
        <v>37</v>
      </c>
      <c r="F77" s="17" t="s">
        <v>174</v>
      </c>
      <c r="G77" s="7" t="s">
        <v>192</v>
      </c>
      <c r="H77" s="17">
        <v>3</v>
      </c>
      <c r="I77" s="17" t="s">
        <v>119</v>
      </c>
      <c r="J77" s="17" t="s">
        <v>120</v>
      </c>
      <c r="L77" s="17">
        <v>24</v>
      </c>
      <c r="M77" s="17">
        <v>3</v>
      </c>
      <c r="N77" s="17">
        <v>1</v>
      </c>
      <c r="O77" s="17">
        <v>1</v>
      </c>
      <c r="P77">
        <v>1947046515</v>
      </c>
      <c r="Q77">
        <v>2098</v>
      </c>
      <c r="S77" t="s">
        <v>186</v>
      </c>
      <c r="T77" t="s">
        <v>122</v>
      </c>
      <c r="U77">
        <f>MATCH(D77,Отчет!$D$1:$D$65536,0)</f>
        <v>40</v>
      </c>
    </row>
    <row r="78" spans="1:21" x14ac:dyDescent="0.2">
      <c r="A78" s="17">
        <v>2223522458</v>
      </c>
      <c r="B78" s="17">
        <v>10</v>
      </c>
      <c r="C78" s="17" t="s">
        <v>124</v>
      </c>
      <c r="D78" s="17">
        <v>1636653936</v>
      </c>
      <c r="E78" s="7" t="s">
        <v>113</v>
      </c>
      <c r="F78" s="17" t="s">
        <v>137</v>
      </c>
      <c r="G78" s="7" t="s">
        <v>192</v>
      </c>
      <c r="H78" s="17">
        <v>3</v>
      </c>
      <c r="I78" s="17" t="s">
        <v>119</v>
      </c>
      <c r="J78" s="17" t="s">
        <v>120</v>
      </c>
      <c r="L78" s="17">
        <v>30</v>
      </c>
      <c r="M78" s="17">
        <v>3</v>
      </c>
      <c r="N78" s="17">
        <v>1</v>
      </c>
      <c r="O78" s="17">
        <v>1</v>
      </c>
      <c r="P78">
        <v>1947046515</v>
      </c>
      <c r="Q78">
        <v>2098</v>
      </c>
      <c r="S78" t="s">
        <v>186</v>
      </c>
      <c r="T78" t="s">
        <v>122</v>
      </c>
      <c r="U78">
        <f>MATCH(D78,Отчет!$D$1:$D$65536,0)</f>
        <v>32</v>
      </c>
    </row>
    <row r="79" spans="1:21" x14ac:dyDescent="0.2">
      <c r="A79" s="17">
        <v>1991765931</v>
      </c>
      <c r="B79" s="17">
        <v>8</v>
      </c>
      <c r="C79" s="17" t="s">
        <v>124</v>
      </c>
      <c r="D79" s="17">
        <v>1636654081</v>
      </c>
      <c r="E79" s="7" t="s">
        <v>38</v>
      </c>
      <c r="F79" s="17" t="s">
        <v>193</v>
      </c>
      <c r="G79" s="7" t="s">
        <v>192</v>
      </c>
      <c r="H79" s="17">
        <v>3</v>
      </c>
      <c r="I79" s="17" t="s">
        <v>119</v>
      </c>
      <c r="J79" s="17" t="s">
        <v>120</v>
      </c>
      <c r="L79" s="17">
        <v>24</v>
      </c>
      <c r="M79" s="17">
        <v>3</v>
      </c>
      <c r="N79" s="17">
        <v>1</v>
      </c>
      <c r="O79" s="17">
        <v>0</v>
      </c>
      <c r="P79">
        <v>1947046515</v>
      </c>
      <c r="Q79">
        <v>2098</v>
      </c>
      <c r="S79" t="s">
        <v>186</v>
      </c>
      <c r="T79" t="s">
        <v>122</v>
      </c>
      <c r="U79">
        <f>MATCH(D79,Отчет!$D$1:$D$65536,0)</f>
        <v>74</v>
      </c>
    </row>
    <row r="80" spans="1:21" x14ac:dyDescent="0.2">
      <c r="A80" s="17">
        <v>1991766154</v>
      </c>
      <c r="B80" s="17">
        <v>8</v>
      </c>
      <c r="C80" s="17" t="s">
        <v>116</v>
      </c>
      <c r="D80" s="17">
        <v>1636651767</v>
      </c>
      <c r="E80" s="7" t="s">
        <v>66</v>
      </c>
      <c r="F80" s="17" t="s">
        <v>172</v>
      </c>
      <c r="G80" s="7" t="s">
        <v>192</v>
      </c>
      <c r="H80" s="17">
        <v>3</v>
      </c>
      <c r="I80" s="17" t="s">
        <v>119</v>
      </c>
      <c r="J80" s="17" t="s">
        <v>120</v>
      </c>
      <c r="L80" s="17">
        <v>24</v>
      </c>
      <c r="M80" s="17">
        <v>3</v>
      </c>
      <c r="N80" s="17">
        <v>1</v>
      </c>
      <c r="O80" s="17">
        <v>1</v>
      </c>
      <c r="P80">
        <v>1947046515</v>
      </c>
      <c r="Q80">
        <v>2098</v>
      </c>
      <c r="S80" t="s">
        <v>186</v>
      </c>
      <c r="T80" t="s">
        <v>122</v>
      </c>
      <c r="U80">
        <f>MATCH(D80,Отчет!$D$1:$D$65536,0)</f>
        <v>42</v>
      </c>
    </row>
    <row r="81" spans="1:21" x14ac:dyDescent="0.2">
      <c r="A81" s="17">
        <v>1991766357</v>
      </c>
      <c r="B81" s="17">
        <v>8</v>
      </c>
      <c r="C81" s="17" t="s">
        <v>124</v>
      </c>
      <c r="D81" s="17">
        <v>1636652804</v>
      </c>
      <c r="E81" s="7" t="s">
        <v>96</v>
      </c>
      <c r="F81" s="17" t="s">
        <v>145</v>
      </c>
      <c r="G81" s="7" t="s">
        <v>192</v>
      </c>
      <c r="H81" s="17">
        <v>3</v>
      </c>
      <c r="I81" s="17" t="s">
        <v>119</v>
      </c>
      <c r="J81" s="17" t="s">
        <v>120</v>
      </c>
      <c r="L81" s="17">
        <v>24</v>
      </c>
      <c r="M81" s="17">
        <v>3</v>
      </c>
      <c r="N81" s="17">
        <v>1</v>
      </c>
      <c r="O81" s="17">
        <v>1</v>
      </c>
      <c r="P81">
        <v>1947046515</v>
      </c>
      <c r="Q81">
        <v>2098</v>
      </c>
      <c r="S81" t="s">
        <v>186</v>
      </c>
      <c r="T81" t="s">
        <v>122</v>
      </c>
      <c r="U81">
        <f>MATCH(D81,Отчет!$D$1:$D$65536,0)</f>
        <v>27</v>
      </c>
    </row>
    <row r="82" spans="1:21" x14ac:dyDescent="0.2">
      <c r="A82" s="17">
        <v>1991765993</v>
      </c>
      <c r="B82" s="17">
        <v>9</v>
      </c>
      <c r="C82" s="17" t="s">
        <v>131</v>
      </c>
      <c r="D82" s="17">
        <v>1636652905</v>
      </c>
      <c r="E82" s="7" t="s">
        <v>43</v>
      </c>
      <c r="F82" s="17" t="s">
        <v>194</v>
      </c>
      <c r="G82" s="7" t="s">
        <v>192</v>
      </c>
      <c r="H82" s="17">
        <v>3</v>
      </c>
      <c r="I82" s="17" t="s">
        <v>119</v>
      </c>
      <c r="J82" s="17" t="s">
        <v>120</v>
      </c>
      <c r="L82" s="17">
        <v>27</v>
      </c>
      <c r="M82" s="17">
        <v>3</v>
      </c>
      <c r="N82" s="17">
        <v>1</v>
      </c>
      <c r="O82" s="17">
        <v>1</v>
      </c>
      <c r="P82">
        <v>1947046515</v>
      </c>
      <c r="Q82">
        <v>2098</v>
      </c>
      <c r="S82" t="s">
        <v>186</v>
      </c>
      <c r="T82" t="s">
        <v>122</v>
      </c>
      <c r="U82">
        <f>MATCH(D82,Отчет!$D$1:$D$65536,0)</f>
        <v>35</v>
      </c>
    </row>
    <row r="83" spans="1:21" x14ac:dyDescent="0.2">
      <c r="A83" s="17">
        <v>2024149323</v>
      </c>
      <c r="B83" s="17">
        <v>9</v>
      </c>
      <c r="C83" s="17" t="s">
        <v>124</v>
      </c>
      <c r="D83" s="17">
        <v>1636653284</v>
      </c>
      <c r="E83" s="7" t="s">
        <v>81</v>
      </c>
      <c r="F83" s="17" t="s">
        <v>154</v>
      </c>
      <c r="G83" s="7" t="s">
        <v>192</v>
      </c>
      <c r="H83" s="17">
        <v>3</v>
      </c>
      <c r="I83" s="17" t="s">
        <v>119</v>
      </c>
      <c r="J83" s="17" t="s">
        <v>120</v>
      </c>
      <c r="L83" s="17">
        <v>27</v>
      </c>
      <c r="M83" s="17">
        <v>3</v>
      </c>
      <c r="N83" s="17">
        <v>1</v>
      </c>
      <c r="O83" s="17">
        <v>0</v>
      </c>
      <c r="P83">
        <v>1947046515</v>
      </c>
      <c r="Q83">
        <v>2098</v>
      </c>
      <c r="S83" t="s">
        <v>186</v>
      </c>
      <c r="T83" t="s">
        <v>122</v>
      </c>
      <c r="U83">
        <f>MATCH(D83,Отчет!$D$1:$D$65536,0)</f>
        <v>59</v>
      </c>
    </row>
    <row r="84" spans="1:21" x14ac:dyDescent="0.2">
      <c r="A84" s="17">
        <v>1991766456</v>
      </c>
      <c r="B84" s="17">
        <v>9</v>
      </c>
      <c r="C84" s="17" t="s">
        <v>131</v>
      </c>
      <c r="D84" s="17">
        <v>1636652953</v>
      </c>
      <c r="E84" s="7" t="s">
        <v>104</v>
      </c>
      <c r="F84" s="17" t="s">
        <v>147</v>
      </c>
      <c r="G84" s="7" t="s">
        <v>192</v>
      </c>
      <c r="H84" s="17">
        <v>3</v>
      </c>
      <c r="I84" s="17" t="s">
        <v>119</v>
      </c>
      <c r="J84" s="17" t="s">
        <v>120</v>
      </c>
      <c r="L84" s="17">
        <v>27</v>
      </c>
      <c r="M84" s="17">
        <v>3</v>
      </c>
      <c r="N84" s="17">
        <v>1</v>
      </c>
      <c r="O84" s="17">
        <v>1</v>
      </c>
      <c r="P84">
        <v>1947046515</v>
      </c>
      <c r="Q84">
        <v>2098</v>
      </c>
      <c r="S84" t="s">
        <v>186</v>
      </c>
      <c r="T84" t="s">
        <v>122</v>
      </c>
      <c r="U84">
        <f>MATCH(D84,Отчет!$D$1:$D$65536,0)</f>
        <v>41</v>
      </c>
    </row>
    <row r="85" spans="1:21" x14ac:dyDescent="0.2">
      <c r="A85" s="17">
        <v>1991766425</v>
      </c>
      <c r="B85" s="17">
        <v>10</v>
      </c>
      <c r="C85" s="17" t="s">
        <v>124</v>
      </c>
      <c r="D85" s="17">
        <v>1636652415</v>
      </c>
      <c r="E85" s="7" t="s">
        <v>99</v>
      </c>
      <c r="F85" s="17" t="s">
        <v>162</v>
      </c>
      <c r="G85" s="7" t="s">
        <v>192</v>
      </c>
      <c r="H85" s="17">
        <v>3</v>
      </c>
      <c r="I85" s="17" t="s">
        <v>119</v>
      </c>
      <c r="J85" s="17" t="s">
        <v>120</v>
      </c>
      <c r="L85" s="17">
        <v>30</v>
      </c>
      <c r="M85" s="17">
        <v>3</v>
      </c>
      <c r="N85" s="17">
        <v>1</v>
      </c>
      <c r="O85" s="17">
        <v>1</v>
      </c>
      <c r="P85">
        <v>1947046515</v>
      </c>
      <c r="Q85">
        <v>2098</v>
      </c>
      <c r="S85" t="s">
        <v>186</v>
      </c>
      <c r="T85" t="s">
        <v>122</v>
      </c>
      <c r="U85">
        <f>MATCH(D85,Отчет!$D$1:$D$65536,0)</f>
        <v>45</v>
      </c>
    </row>
    <row r="86" spans="1:21" x14ac:dyDescent="0.2">
      <c r="A86" s="17">
        <v>1991766326</v>
      </c>
      <c r="B86" s="17">
        <v>9</v>
      </c>
      <c r="C86" s="17" t="s">
        <v>116</v>
      </c>
      <c r="D86" s="17">
        <v>1636652575</v>
      </c>
      <c r="E86" s="7" t="s">
        <v>95</v>
      </c>
      <c r="F86" s="17" t="s">
        <v>195</v>
      </c>
      <c r="G86" s="7" t="s">
        <v>192</v>
      </c>
      <c r="H86" s="17">
        <v>3</v>
      </c>
      <c r="I86" s="17" t="s">
        <v>119</v>
      </c>
      <c r="J86" s="17" t="s">
        <v>120</v>
      </c>
      <c r="L86" s="17">
        <v>27</v>
      </c>
      <c r="M86" s="17">
        <v>3</v>
      </c>
      <c r="N86" s="17">
        <v>1</v>
      </c>
      <c r="O86" s="17">
        <v>1</v>
      </c>
      <c r="P86">
        <v>1947046515</v>
      </c>
      <c r="Q86">
        <v>2098</v>
      </c>
      <c r="S86" t="s">
        <v>186</v>
      </c>
      <c r="T86" t="s">
        <v>122</v>
      </c>
      <c r="U86">
        <f>MATCH(D86,Отчет!$D$1:$D$65536,0)</f>
        <v>50</v>
      </c>
    </row>
    <row r="87" spans="1:21" x14ac:dyDescent="0.2">
      <c r="A87" s="17">
        <v>1991766279</v>
      </c>
      <c r="B87" s="17">
        <v>10</v>
      </c>
      <c r="C87" s="17" t="s">
        <v>116</v>
      </c>
      <c r="D87" s="17">
        <v>1636653813</v>
      </c>
      <c r="E87" s="7" t="s">
        <v>86</v>
      </c>
      <c r="F87" s="17" t="s">
        <v>134</v>
      </c>
      <c r="G87" s="7" t="s">
        <v>192</v>
      </c>
      <c r="H87" s="17">
        <v>3</v>
      </c>
      <c r="I87" s="17" t="s">
        <v>119</v>
      </c>
      <c r="J87" s="17" t="s">
        <v>120</v>
      </c>
      <c r="L87" s="17">
        <v>30</v>
      </c>
      <c r="M87" s="17">
        <v>3</v>
      </c>
      <c r="N87" s="17">
        <v>1</v>
      </c>
      <c r="O87" s="17">
        <v>1</v>
      </c>
      <c r="P87">
        <v>1947046515</v>
      </c>
      <c r="Q87">
        <v>2098</v>
      </c>
      <c r="S87" t="s">
        <v>186</v>
      </c>
      <c r="T87" t="s">
        <v>122</v>
      </c>
      <c r="U87">
        <f>MATCH(D87,Отчет!$D$1:$D$65536,0)</f>
        <v>58</v>
      </c>
    </row>
    <row r="88" spans="1:21" x14ac:dyDescent="0.2">
      <c r="A88" s="17">
        <v>1991766177</v>
      </c>
      <c r="B88" s="17">
        <v>9</v>
      </c>
      <c r="C88" s="17" t="s">
        <v>131</v>
      </c>
      <c r="D88" s="17">
        <v>1636653781</v>
      </c>
      <c r="E88" s="7" t="s">
        <v>68</v>
      </c>
      <c r="F88" s="17" t="s">
        <v>196</v>
      </c>
      <c r="G88" s="7" t="s">
        <v>192</v>
      </c>
      <c r="H88" s="17">
        <v>3</v>
      </c>
      <c r="I88" s="17" t="s">
        <v>119</v>
      </c>
      <c r="J88" s="17" t="s">
        <v>120</v>
      </c>
      <c r="L88" s="17">
        <v>27</v>
      </c>
      <c r="M88" s="17">
        <v>3</v>
      </c>
      <c r="N88" s="17">
        <v>1</v>
      </c>
      <c r="O88" s="17">
        <v>1</v>
      </c>
      <c r="P88">
        <v>1947046515</v>
      </c>
      <c r="Q88">
        <v>2098</v>
      </c>
      <c r="S88" t="s">
        <v>186</v>
      </c>
      <c r="T88" t="s">
        <v>122</v>
      </c>
      <c r="U88">
        <f>MATCH(D88,Отчет!$D$1:$D$65536,0)</f>
        <v>22</v>
      </c>
    </row>
    <row r="89" spans="1:21" x14ac:dyDescent="0.2">
      <c r="A89" s="17">
        <v>1991766127</v>
      </c>
      <c r="B89" s="17">
        <v>10</v>
      </c>
      <c r="C89" s="17" t="s">
        <v>131</v>
      </c>
      <c r="D89" s="17">
        <v>1636653640</v>
      </c>
      <c r="E89" s="7" t="s">
        <v>64</v>
      </c>
      <c r="F89" s="17" t="s">
        <v>132</v>
      </c>
      <c r="G89" s="7" t="s">
        <v>192</v>
      </c>
      <c r="H89" s="17">
        <v>3</v>
      </c>
      <c r="I89" s="17" t="s">
        <v>119</v>
      </c>
      <c r="J89" s="17" t="s">
        <v>120</v>
      </c>
      <c r="L89" s="17">
        <v>30</v>
      </c>
      <c r="M89" s="17">
        <v>3</v>
      </c>
      <c r="N89" s="17">
        <v>1</v>
      </c>
      <c r="O89" s="17">
        <v>1</v>
      </c>
      <c r="P89">
        <v>1947046515</v>
      </c>
      <c r="Q89">
        <v>2098</v>
      </c>
      <c r="S89" t="s">
        <v>186</v>
      </c>
      <c r="T89" t="s">
        <v>122</v>
      </c>
      <c r="U89">
        <f>MATCH(D89,Отчет!$D$1:$D$65536,0)</f>
        <v>13</v>
      </c>
    </row>
    <row r="90" spans="1:21" x14ac:dyDescent="0.2">
      <c r="A90" s="17">
        <v>1991766071</v>
      </c>
      <c r="B90" s="17">
        <v>8</v>
      </c>
      <c r="C90" s="17" t="s">
        <v>124</v>
      </c>
      <c r="D90" s="17">
        <v>1642376754</v>
      </c>
      <c r="E90" s="7" t="s">
        <v>54</v>
      </c>
      <c r="F90" s="17" t="s">
        <v>197</v>
      </c>
      <c r="G90" s="7" t="s">
        <v>192</v>
      </c>
      <c r="H90" s="17">
        <v>3</v>
      </c>
      <c r="I90" s="17" t="s">
        <v>119</v>
      </c>
      <c r="J90" s="17" t="s">
        <v>120</v>
      </c>
      <c r="L90" s="17">
        <v>24</v>
      </c>
      <c r="M90" s="17">
        <v>3</v>
      </c>
      <c r="N90" s="17">
        <v>1</v>
      </c>
      <c r="O90" s="17">
        <v>1</v>
      </c>
      <c r="P90">
        <v>1947046515</v>
      </c>
      <c r="Q90">
        <v>2098</v>
      </c>
      <c r="S90" t="s">
        <v>186</v>
      </c>
      <c r="T90" t="s">
        <v>122</v>
      </c>
      <c r="U90">
        <f>MATCH(D90,Отчет!$D$1:$D$65536,0)</f>
        <v>73</v>
      </c>
    </row>
    <row r="91" spans="1:21" x14ac:dyDescent="0.2">
      <c r="A91" s="17">
        <v>1991766099</v>
      </c>
      <c r="B91" s="17">
        <v>8</v>
      </c>
      <c r="C91" s="17" t="s">
        <v>131</v>
      </c>
      <c r="D91" s="17">
        <v>1636651908</v>
      </c>
      <c r="E91" s="7" t="s">
        <v>61</v>
      </c>
      <c r="F91" s="17" t="s">
        <v>177</v>
      </c>
      <c r="G91" s="7" t="s">
        <v>192</v>
      </c>
      <c r="H91" s="17">
        <v>3</v>
      </c>
      <c r="I91" s="17" t="s">
        <v>119</v>
      </c>
      <c r="J91" s="17" t="s">
        <v>120</v>
      </c>
      <c r="L91" s="17">
        <v>24</v>
      </c>
      <c r="M91" s="17">
        <v>3</v>
      </c>
      <c r="N91" s="17">
        <v>1</v>
      </c>
      <c r="O91" s="17">
        <v>1</v>
      </c>
      <c r="P91">
        <v>1947046515</v>
      </c>
      <c r="Q91">
        <v>2098</v>
      </c>
      <c r="S91" t="s">
        <v>186</v>
      </c>
      <c r="T91" t="s">
        <v>122</v>
      </c>
      <c r="U91">
        <f>MATCH(D91,Отчет!$D$1:$D$65536,0)</f>
        <v>47</v>
      </c>
    </row>
    <row r="92" spans="1:21" x14ac:dyDescent="0.2">
      <c r="A92" s="17">
        <v>2024151099</v>
      </c>
      <c r="B92" s="17">
        <v>9</v>
      </c>
      <c r="C92" s="17" t="s">
        <v>131</v>
      </c>
      <c r="D92" s="17">
        <v>1636652630</v>
      </c>
      <c r="E92" s="7" t="s">
        <v>109</v>
      </c>
      <c r="F92" s="17" t="s">
        <v>168</v>
      </c>
      <c r="G92" s="7" t="s">
        <v>192</v>
      </c>
      <c r="H92" s="17">
        <v>3</v>
      </c>
      <c r="I92" s="17" t="s">
        <v>119</v>
      </c>
      <c r="J92" s="17" t="s">
        <v>120</v>
      </c>
      <c r="L92" s="17">
        <v>27</v>
      </c>
      <c r="M92" s="17">
        <v>3</v>
      </c>
      <c r="N92" s="17">
        <v>1</v>
      </c>
      <c r="O92" s="17">
        <v>1</v>
      </c>
      <c r="P92">
        <v>1947046515</v>
      </c>
      <c r="Q92">
        <v>2098</v>
      </c>
      <c r="S92" t="s">
        <v>186</v>
      </c>
      <c r="T92" t="s">
        <v>122</v>
      </c>
      <c r="U92">
        <f>MATCH(D92,Отчет!$D$1:$D$65536,0)</f>
        <v>36</v>
      </c>
    </row>
    <row r="93" spans="1:21" x14ac:dyDescent="0.2">
      <c r="A93" s="17">
        <v>1991766204</v>
      </c>
      <c r="B93" s="17">
        <v>8</v>
      </c>
      <c r="C93" s="17" t="s">
        <v>131</v>
      </c>
      <c r="D93" s="17">
        <v>1638076473</v>
      </c>
      <c r="E93" s="7" t="s">
        <v>69</v>
      </c>
      <c r="F93" s="17" t="s">
        <v>198</v>
      </c>
      <c r="G93" s="7" t="s">
        <v>192</v>
      </c>
      <c r="H93" s="17">
        <v>3</v>
      </c>
      <c r="I93" s="17" t="s">
        <v>119</v>
      </c>
      <c r="J93" s="17" t="s">
        <v>120</v>
      </c>
      <c r="L93" s="17">
        <v>24</v>
      </c>
      <c r="M93" s="17">
        <v>3</v>
      </c>
      <c r="N93" s="17">
        <v>1</v>
      </c>
      <c r="O93" s="17">
        <v>1</v>
      </c>
      <c r="P93">
        <v>1947046515</v>
      </c>
      <c r="Q93">
        <v>2098</v>
      </c>
      <c r="S93" t="s">
        <v>186</v>
      </c>
      <c r="T93" t="s">
        <v>122</v>
      </c>
      <c r="U93">
        <f>MATCH(D93,Отчет!$D$1:$D$65536,0)</f>
        <v>84</v>
      </c>
    </row>
    <row r="94" spans="1:21" x14ac:dyDescent="0.2">
      <c r="A94" s="17">
        <v>1991766486</v>
      </c>
      <c r="B94" s="17">
        <v>10</v>
      </c>
      <c r="C94" s="17" t="s">
        <v>131</v>
      </c>
      <c r="D94" s="17">
        <v>1637581985</v>
      </c>
      <c r="E94" s="7" t="s">
        <v>108</v>
      </c>
      <c r="F94" s="17" t="s">
        <v>199</v>
      </c>
      <c r="G94" s="7" t="s">
        <v>192</v>
      </c>
      <c r="H94" s="17">
        <v>3</v>
      </c>
      <c r="I94" s="17" t="s">
        <v>119</v>
      </c>
      <c r="J94" s="17" t="s">
        <v>120</v>
      </c>
      <c r="L94" s="17">
        <v>30</v>
      </c>
      <c r="M94" s="17">
        <v>3</v>
      </c>
      <c r="N94" s="17">
        <v>1</v>
      </c>
      <c r="O94" s="17">
        <v>1</v>
      </c>
      <c r="P94">
        <v>1947046515</v>
      </c>
      <c r="Q94">
        <v>2098</v>
      </c>
      <c r="S94" t="s">
        <v>186</v>
      </c>
      <c r="T94" t="s">
        <v>122</v>
      </c>
      <c r="U94">
        <f>MATCH(D94,Отчет!$D$1:$D$65536,0)</f>
        <v>82</v>
      </c>
    </row>
    <row r="95" spans="1:21" x14ac:dyDescent="0.2">
      <c r="A95" s="17">
        <v>1991766044</v>
      </c>
      <c r="B95" s="17">
        <v>10</v>
      </c>
      <c r="C95" s="17" t="s">
        <v>131</v>
      </c>
      <c r="D95" s="17">
        <v>1637098826</v>
      </c>
      <c r="E95" s="7" t="s">
        <v>51</v>
      </c>
      <c r="F95" s="17" t="s">
        <v>200</v>
      </c>
      <c r="G95" s="7" t="s">
        <v>192</v>
      </c>
      <c r="H95" s="17">
        <v>3</v>
      </c>
      <c r="I95" s="17" t="s">
        <v>119</v>
      </c>
      <c r="J95" s="17" t="s">
        <v>120</v>
      </c>
      <c r="L95" s="17">
        <v>30</v>
      </c>
      <c r="M95" s="17">
        <v>3</v>
      </c>
      <c r="N95" s="17">
        <v>1</v>
      </c>
      <c r="O95" s="17">
        <v>1</v>
      </c>
      <c r="P95">
        <v>1947046515</v>
      </c>
      <c r="Q95">
        <v>2098</v>
      </c>
      <c r="S95" t="s">
        <v>186</v>
      </c>
      <c r="T95" t="s">
        <v>122</v>
      </c>
      <c r="U95">
        <f>MATCH(D95,Отчет!$D$1:$D$65536,0)</f>
        <v>77</v>
      </c>
    </row>
    <row r="96" spans="1:21" x14ac:dyDescent="0.2">
      <c r="A96" s="17">
        <v>2024150019</v>
      </c>
      <c r="D96" s="17">
        <v>1636653097</v>
      </c>
      <c r="E96" s="7" t="s">
        <v>80</v>
      </c>
      <c r="F96" s="17" t="s">
        <v>150</v>
      </c>
      <c r="G96" s="7" t="s">
        <v>192</v>
      </c>
      <c r="H96" s="17">
        <v>3</v>
      </c>
      <c r="I96" s="17" t="s">
        <v>119</v>
      </c>
      <c r="J96" s="17" t="s">
        <v>120</v>
      </c>
      <c r="L96" s="17">
        <v>0</v>
      </c>
      <c r="M96" s="17">
        <v>3</v>
      </c>
      <c r="O96" s="17">
        <v>1</v>
      </c>
      <c r="P96">
        <v>1947046515</v>
      </c>
      <c r="Q96">
        <v>2098</v>
      </c>
      <c r="S96" t="s">
        <v>186</v>
      </c>
      <c r="T96" t="s">
        <v>122</v>
      </c>
      <c r="U96">
        <f>MATCH(D96,Отчет!$D$1:$D$65536,0)</f>
        <v>90</v>
      </c>
    </row>
    <row r="97" spans="1:21" x14ac:dyDescent="0.2">
      <c r="A97" s="17">
        <v>1991766016</v>
      </c>
      <c r="B97" s="17">
        <v>10</v>
      </c>
      <c r="C97" s="17" t="s">
        <v>124</v>
      </c>
      <c r="D97" s="17">
        <v>1636653890</v>
      </c>
      <c r="E97" s="7" t="s">
        <v>48</v>
      </c>
      <c r="F97" s="17" t="s">
        <v>136</v>
      </c>
      <c r="G97" s="7" t="s">
        <v>192</v>
      </c>
      <c r="H97" s="17">
        <v>3</v>
      </c>
      <c r="I97" s="17" t="s">
        <v>119</v>
      </c>
      <c r="J97" s="17" t="s">
        <v>120</v>
      </c>
      <c r="L97" s="17">
        <v>30</v>
      </c>
      <c r="M97" s="17">
        <v>3</v>
      </c>
      <c r="N97" s="17">
        <v>1</v>
      </c>
      <c r="O97" s="17">
        <v>1</v>
      </c>
      <c r="P97">
        <v>1947046515</v>
      </c>
      <c r="Q97">
        <v>2098</v>
      </c>
      <c r="S97" t="s">
        <v>186</v>
      </c>
      <c r="T97" t="s">
        <v>122</v>
      </c>
      <c r="U97">
        <f>MATCH(D97,Отчет!$D$1:$D$65536,0)</f>
        <v>17</v>
      </c>
    </row>
    <row r="98" spans="1:21" x14ac:dyDescent="0.2">
      <c r="A98" s="17">
        <v>2022159638</v>
      </c>
      <c r="B98" s="17">
        <v>8</v>
      </c>
      <c r="C98" s="17" t="s">
        <v>131</v>
      </c>
      <c r="D98" s="17">
        <v>1636651966</v>
      </c>
      <c r="E98" s="7" t="s">
        <v>75</v>
      </c>
      <c r="F98" s="17" t="s">
        <v>179</v>
      </c>
      <c r="G98" s="7" t="s">
        <v>201</v>
      </c>
      <c r="H98" s="17">
        <v>3</v>
      </c>
      <c r="I98" s="17" t="s">
        <v>119</v>
      </c>
      <c r="J98" s="17" t="s">
        <v>120</v>
      </c>
      <c r="L98" s="17">
        <v>24</v>
      </c>
      <c r="M98" s="17">
        <v>3</v>
      </c>
      <c r="N98" s="17">
        <v>1</v>
      </c>
      <c r="O98" s="17">
        <v>1</v>
      </c>
      <c r="P98">
        <v>1947046515</v>
      </c>
      <c r="Q98">
        <v>2098</v>
      </c>
      <c r="S98" t="s">
        <v>186</v>
      </c>
      <c r="T98" t="s">
        <v>122</v>
      </c>
      <c r="U98">
        <f>MATCH(D98,Отчет!$D$1:$D$65536,0)</f>
        <v>16</v>
      </c>
    </row>
    <row r="99" spans="1:21" x14ac:dyDescent="0.2">
      <c r="A99" s="17">
        <v>2022159627</v>
      </c>
      <c r="B99" s="17">
        <v>10</v>
      </c>
      <c r="C99" s="17" t="s">
        <v>116</v>
      </c>
      <c r="D99" s="17">
        <v>1636651993</v>
      </c>
      <c r="E99" s="7" t="s">
        <v>101</v>
      </c>
      <c r="F99" s="17" t="s">
        <v>180</v>
      </c>
      <c r="G99" s="7" t="s">
        <v>201</v>
      </c>
      <c r="H99" s="17">
        <v>3</v>
      </c>
      <c r="I99" s="17" t="s">
        <v>119</v>
      </c>
      <c r="J99" s="17" t="s">
        <v>120</v>
      </c>
      <c r="L99" s="17">
        <v>30</v>
      </c>
      <c r="M99" s="17">
        <v>3</v>
      </c>
      <c r="N99" s="17">
        <v>1</v>
      </c>
      <c r="O99" s="17">
        <v>1</v>
      </c>
      <c r="P99">
        <v>1947046515</v>
      </c>
      <c r="Q99">
        <v>2098</v>
      </c>
      <c r="S99" t="s">
        <v>186</v>
      </c>
      <c r="T99" t="s">
        <v>122</v>
      </c>
      <c r="U99">
        <f>MATCH(D99,Отчет!$D$1:$D$65536,0)</f>
        <v>39</v>
      </c>
    </row>
    <row r="100" spans="1:21" x14ac:dyDescent="0.2">
      <c r="A100" s="17">
        <v>2022159587</v>
      </c>
      <c r="B100" s="17">
        <v>9</v>
      </c>
      <c r="C100" s="17" t="s">
        <v>116</v>
      </c>
      <c r="D100" s="17">
        <v>1636652020</v>
      </c>
      <c r="E100" s="7" t="s">
        <v>105</v>
      </c>
      <c r="F100" s="17" t="s">
        <v>202</v>
      </c>
      <c r="G100" s="7" t="s">
        <v>201</v>
      </c>
      <c r="H100" s="17">
        <v>3</v>
      </c>
      <c r="I100" s="17" t="s">
        <v>119</v>
      </c>
      <c r="J100" s="17" t="s">
        <v>120</v>
      </c>
      <c r="L100" s="17">
        <v>27</v>
      </c>
      <c r="M100" s="17">
        <v>3</v>
      </c>
      <c r="N100" s="17">
        <v>1</v>
      </c>
      <c r="O100" s="17">
        <v>1</v>
      </c>
      <c r="P100">
        <v>1947046515</v>
      </c>
      <c r="Q100">
        <v>2098</v>
      </c>
      <c r="S100" t="s">
        <v>186</v>
      </c>
      <c r="T100" t="s">
        <v>122</v>
      </c>
      <c r="U100">
        <f>MATCH(D100,Отчет!$D$1:$D$65536,0)</f>
        <v>48</v>
      </c>
    </row>
    <row r="101" spans="1:21" x14ac:dyDescent="0.2">
      <c r="A101" s="17">
        <v>2022159543</v>
      </c>
      <c r="B101" s="17">
        <v>9</v>
      </c>
      <c r="C101" s="17" t="s">
        <v>124</v>
      </c>
      <c r="D101" s="17">
        <v>1636652048</v>
      </c>
      <c r="E101" s="7" t="s">
        <v>106</v>
      </c>
      <c r="F101" s="17" t="s">
        <v>181</v>
      </c>
      <c r="G101" s="7" t="s">
        <v>201</v>
      </c>
      <c r="H101" s="17">
        <v>3</v>
      </c>
      <c r="I101" s="17" t="s">
        <v>119</v>
      </c>
      <c r="J101" s="17" t="s">
        <v>120</v>
      </c>
      <c r="L101" s="17">
        <v>27</v>
      </c>
      <c r="M101" s="17">
        <v>3</v>
      </c>
      <c r="N101" s="17">
        <v>1</v>
      </c>
      <c r="O101" s="17">
        <v>1</v>
      </c>
      <c r="P101">
        <v>1947046515</v>
      </c>
      <c r="Q101">
        <v>2098</v>
      </c>
      <c r="S101" t="s">
        <v>186</v>
      </c>
      <c r="T101" t="s">
        <v>122</v>
      </c>
      <c r="U101">
        <f>MATCH(D101,Отчет!$D$1:$D$65536,0)</f>
        <v>37</v>
      </c>
    </row>
    <row r="102" spans="1:21" x14ac:dyDescent="0.2">
      <c r="A102" s="17">
        <v>2022159691</v>
      </c>
      <c r="B102" s="17">
        <v>10</v>
      </c>
      <c r="C102" s="17" t="s">
        <v>124</v>
      </c>
      <c r="D102" s="17">
        <v>1636652122</v>
      </c>
      <c r="E102" s="7" t="s">
        <v>110</v>
      </c>
      <c r="F102" s="17" t="s">
        <v>182</v>
      </c>
      <c r="G102" s="7" t="s">
        <v>201</v>
      </c>
      <c r="H102" s="17">
        <v>3</v>
      </c>
      <c r="I102" s="17" t="s">
        <v>119</v>
      </c>
      <c r="J102" s="17" t="s">
        <v>120</v>
      </c>
      <c r="L102" s="17">
        <v>30</v>
      </c>
      <c r="M102" s="17">
        <v>3</v>
      </c>
      <c r="N102" s="17">
        <v>1</v>
      </c>
      <c r="O102" s="17">
        <v>1</v>
      </c>
      <c r="P102">
        <v>1947046515</v>
      </c>
      <c r="Q102">
        <v>2098</v>
      </c>
      <c r="S102" t="s">
        <v>186</v>
      </c>
      <c r="T102" t="s">
        <v>122</v>
      </c>
      <c r="U102">
        <f>MATCH(D102,Отчет!$D$1:$D$65536,0)</f>
        <v>70</v>
      </c>
    </row>
    <row r="103" spans="1:21" x14ac:dyDescent="0.2">
      <c r="A103" s="17">
        <v>2022159571</v>
      </c>
      <c r="B103" s="17">
        <v>10</v>
      </c>
      <c r="C103" s="17" t="s">
        <v>116</v>
      </c>
      <c r="D103" s="17">
        <v>1637098809</v>
      </c>
      <c r="E103" s="7" t="s">
        <v>55</v>
      </c>
      <c r="F103" s="17" t="s">
        <v>117</v>
      </c>
      <c r="G103" s="7" t="s">
        <v>201</v>
      </c>
      <c r="H103" s="17">
        <v>3</v>
      </c>
      <c r="I103" s="17" t="s">
        <v>119</v>
      </c>
      <c r="J103" s="17" t="s">
        <v>120</v>
      </c>
      <c r="L103" s="17">
        <v>30</v>
      </c>
      <c r="M103" s="17">
        <v>3</v>
      </c>
      <c r="N103" s="17">
        <v>1</v>
      </c>
      <c r="O103" s="17">
        <v>1</v>
      </c>
      <c r="P103">
        <v>1947046515</v>
      </c>
      <c r="Q103">
        <v>2098</v>
      </c>
      <c r="S103" t="s">
        <v>186</v>
      </c>
      <c r="T103" t="s">
        <v>122</v>
      </c>
      <c r="U103">
        <f>MATCH(D103,Отчет!$D$1:$D$65536,0)</f>
        <v>55</v>
      </c>
    </row>
    <row r="104" spans="1:21" x14ac:dyDescent="0.2">
      <c r="A104" s="17">
        <v>2022159777</v>
      </c>
      <c r="B104" s="17">
        <v>9</v>
      </c>
      <c r="C104" s="17" t="s">
        <v>116</v>
      </c>
      <c r="D104" s="17">
        <v>1637098877</v>
      </c>
      <c r="E104" s="7" t="s">
        <v>87</v>
      </c>
      <c r="F104" s="17" t="s">
        <v>203</v>
      </c>
      <c r="G104" s="7" t="s">
        <v>201</v>
      </c>
      <c r="H104" s="17">
        <v>3</v>
      </c>
      <c r="I104" s="17" t="s">
        <v>119</v>
      </c>
      <c r="J104" s="17" t="s">
        <v>120</v>
      </c>
      <c r="L104" s="17">
        <v>27</v>
      </c>
      <c r="M104" s="17">
        <v>3</v>
      </c>
      <c r="N104" s="17">
        <v>1</v>
      </c>
      <c r="O104" s="17">
        <v>1</v>
      </c>
      <c r="P104">
        <v>1947046515</v>
      </c>
      <c r="Q104">
        <v>2098</v>
      </c>
      <c r="S104" t="s">
        <v>186</v>
      </c>
      <c r="T104" t="s">
        <v>122</v>
      </c>
      <c r="U104">
        <f>MATCH(D104,Отчет!$D$1:$D$65536,0)</f>
        <v>72</v>
      </c>
    </row>
    <row r="105" spans="1:21" x14ac:dyDescent="0.2">
      <c r="A105" s="17">
        <v>2024147921</v>
      </c>
      <c r="B105" s="17">
        <v>10</v>
      </c>
      <c r="C105" s="17" t="s">
        <v>124</v>
      </c>
      <c r="D105" s="17">
        <v>1637098894</v>
      </c>
      <c r="E105" s="7" t="s">
        <v>65</v>
      </c>
      <c r="F105" s="17" t="s">
        <v>125</v>
      </c>
      <c r="G105" s="7" t="s">
        <v>201</v>
      </c>
      <c r="H105" s="17">
        <v>3</v>
      </c>
      <c r="I105" s="17" t="s">
        <v>119</v>
      </c>
      <c r="J105" s="17" t="s">
        <v>120</v>
      </c>
      <c r="L105" s="17">
        <v>30</v>
      </c>
      <c r="M105" s="17">
        <v>3</v>
      </c>
      <c r="N105" s="17">
        <v>1</v>
      </c>
      <c r="O105" s="17">
        <v>1</v>
      </c>
      <c r="P105">
        <v>1947046515</v>
      </c>
      <c r="Q105">
        <v>2098</v>
      </c>
      <c r="S105" t="s">
        <v>186</v>
      </c>
      <c r="T105" t="s">
        <v>122</v>
      </c>
      <c r="U105">
        <f>MATCH(D105,Отчет!$D$1:$D$65536,0)</f>
        <v>79</v>
      </c>
    </row>
    <row r="106" spans="1:21" x14ac:dyDescent="0.2">
      <c r="A106" s="17">
        <v>2022160073</v>
      </c>
      <c r="B106" s="17">
        <v>10</v>
      </c>
      <c r="C106" s="17" t="s">
        <v>116</v>
      </c>
      <c r="D106" s="17">
        <v>1637581968</v>
      </c>
      <c r="E106" s="7" t="s">
        <v>88</v>
      </c>
      <c r="F106" s="17" t="s">
        <v>126</v>
      </c>
      <c r="G106" s="7" t="s">
        <v>201</v>
      </c>
      <c r="H106" s="17">
        <v>3</v>
      </c>
      <c r="I106" s="17" t="s">
        <v>119</v>
      </c>
      <c r="J106" s="17" t="s">
        <v>120</v>
      </c>
      <c r="L106" s="17">
        <v>30</v>
      </c>
      <c r="M106" s="17">
        <v>3</v>
      </c>
      <c r="N106" s="17">
        <v>1</v>
      </c>
      <c r="O106" s="17">
        <v>1</v>
      </c>
      <c r="P106">
        <v>1947046515</v>
      </c>
      <c r="Q106">
        <v>2098</v>
      </c>
      <c r="S106" t="s">
        <v>186</v>
      </c>
      <c r="T106" t="s">
        <v>122</v>
      </c>
      <c r="U106">
        <f>MATCH(D106,Отчет!$D$1:$D$65536,0)</f>
        <v>69</v>
      </c>
    </row>
    <row r="107" spans="1:21" x14ac:dyDescent="0.2">
      <c r="A107" s="17">
        <v>2022159709</v>
      </c>
      <c r="B107" s="17">
        <v>10</v>
      </c>
      <c r="C107" s="17" t="s">
        <v>124</v>
      </c>
      <c r="D107" s="17">
        <v>1638331206</v>
      </c>
      <c r="E107" s="7" t="s">
        <v>76</v>
      </c>
      <c r="F107" s="17" t="s">
        <v>127</v>
      </c>
      <c r="G107" s="7" t="s">
        <v>201</v>
      </c>
      <c r="H107" s="17">
        <v>3</v>
      </c>
      <c r="I107" s="17" t="s">
        <v>119</v>
      </c>
      <c r="J107" s="17" t="s">
        <v>120</v>
      </c>
      <c r="L107" s="17">
        <v>30</v>
      </c>
      <c r="M107" s="17">
        <v>3</v>
      </c>
      <c r="N107" s="17">
        <v>1</v>
      </c>
      <c r="O107" s="17">
        <v>0</v>
      </c>
      <c r="P107">
        <v>1947046515</v>
      </c>
      <c r="Q107">
        <v>2098</v>
      </c>
      <c r="S107" t="s">
        <v>186</v>
      </c>
      <c r="T107" t="s">
        <v>122</v>
      </c>
      <c r="U107">
        <f>MATCH(D107,Отчет!$D$1:$D$65536,0)</f>
        <v>81</v>
      </c>
    </row>
    <row r="108" spans="1:21" x14ac:dyDescent="0.2">
      <c r="A108" s="17">
        <v>2022159605</v>
      </c>
      <c r="B108" s="17">
        <v>9</v>
      </c>
      <c r="C108" s="17" t="s">
        <v>124</v>
      </c>
      <c r="D108" s="17">
        <v>1777465077</v>
      </c>
      <c r="E108" s="7" t="s">
        <v>52</v>
      </c>
      <c r="F108" s="17" t="s">
        <v>204</v>
      </c>
      <c r="G108" s="7" t="s">
        <v>201</v>
      </c>
      <c r="H108" s="17">
        <v>3</v>
      </c>
      <c r="I108" s="17" t="s">
        <v>119</v>
      </c>
      <c r="J108" s="17" t="s">
        <v>120</v>
      </c>
      <c r="L108" s="17">
        <v>27</v>
      </c>
      <c r="M108" s="17">
        <v>3</v>
      </c>
      <c r="N108" s="17">
        <v>1</v>
      </c>
      <c r="O108" s="17">
        <v>0</v>
      </c>
      <c r="P108">
        <v>1947046515</v>
      </c>
      <c r="Q108">
        <v>2098</v>
      </c>
      <c r="S108" t="s">
        <v>186</v>
      </c>
      <c r="T108" t="s">
        <v>122</v>
      </c>
      <c r="U108">
        <f>MATCH(D108,Отчет!$D$1:$D$65536,0)</f>
        <v>80</v>
      </c>
    </row>
    <row r="109" spans="1:21" x14ac:dyDescent="0.2">
      <c r="A109" s="17">
        <v>2022159723</v>
      </c>
      <c r="B109" s="17">
        <v>9</v>
      </c>
      <c r="C109" s="17" t="s">
        <v>124</v>
      </c>
      <c r="D109" s="17">
        <v>1636653604</v>
      </c>
      <c r="E109" s="7" t="s">
        <v>84</v>
      </c>
      <c r="F109" s="17" t="s">
        <v>130</v>
      </c>
      <c r="G109" s="7" t="s">
        <v>201</v>
      </c>
      <c r="H109" s="17">
        <v>3</v>
      </c>
      <c r="I109" s="17" t="s">
        <v>119</v>
      </c>
      <c r="J109" s="17" t="s">
        <v>120</v>
      </c>
      <c r="L109" s="17">
        <v>27</v>
      </c>
      <c r="M109" s="17">
        <v>3</v>
      </c>
      <c r="N109" s="17">
        <v>1</v>
      </c>
      <c r="O109" s="17">
        <v>1</v>
      </c>
      <c r="P109">
        <v>1947046515</v>
      </c>
      <c r="Q109">
        <v>2098</v>
      </c>
      <c r="S109" t="s">
        <v>186</v>
      </c>
      <c r="T109" t="s">
        <v>122</v>
      </c>
      <c r="U109">
        <f>MATCH(D109,Отчет!$D$1:$D$65536,0)</f>
        <v>49</v>
      </c>
    </row>
    <row r="110" spans="1:21" x14ac:dyDescent="0.2">
      <c r="A110" s="17">
        <v>2022159837</v>
      </c>
      <c r="B110" s="17">
        <v>10</v>
      </c>
      <c r="C110" s="17" t="s">
        <v>131</v>
      </c>
      <c r="D110" s="17">
        <v>1636653709</v>
      </c>
      <c r="E110" s="7" t="s">
        <v>97</v>
      </c>
      <c r="F110" s="17" t="s">
        <v>133</v>
      </c>
      <c r="G110" s="7" t="s">
        <v>201</v>
      </c>
      <c r="H110" s="17">
        <v>3</v>
      </c>
      <c r="I110" s="17" t="s">
        <v>119</v>
      </c>
      <c r="J110" s="17" t="s">
        <v>120</v>
      </c>
      <c r="L110" s="17">
        <v>30</v>
      </c>
      <c r="M110" s="17">
        <v>3</v>
      </c>
      <c r="N110" s="17">
        <v>1</v>
      </c>
      <c r="O110" s="17">
        <v>1</v>
      </c>
      <c r="P110">
        <v>1947046515</v>
      </c>
      <c r="Q110">
        <v>2098</v>
      </c>
      <c r="S110" t="s">
        <v>186</v>
      </c>
      <c r="T110" t="s">
        <v>122</v>
      </c>
      <c r="U110">
        <f>MATCH(D110,Отчет!$D$1:$D$65536,0)</f>
        <v>63</v>
      </c>
    </row>
    <row r="111" spans="1:21" x14ac:dyDescent="0.2">
      <c r="A111" s="17">
        <v>2022159464</v>
      </c>
      <c r="B111" s="17">
        <v>10</v>
      </c>
      <c r="C111" s="17" t="s">
        <v>124</v>
      </c>
      <c r="D111" s="17">
        <v>1636654110</v>
      </c>
      <c r="E111" s="7" t="s">
        <v>50</v>
      </c>
      <c r="F111" s="17" t="s">
        <v>138</v>
      </c>
      <c r="G111" s="7" t="s">
        <v>201</v>
      </c>
      <c r="H111" s="17">
        <v>3</v>
      </c>
      <c r="I111" s="17" t="s">
        <v>119</v>
      </c>
      <c r="J111" s="17" t="s">
        <v>120</v>
      </c>
      <c r="L111" s="17">
        <v>30</v>
      </c>
      <c r="M111" s="17">
        <v>3</v>
      </c>
      <c r="N111" s="17">
        <v>1</v>
      </c>
      <c r="O111" s="17">
        <v>1</v>
      </c>
      <c r="P111">
        <v>1947046515</v>
      </c>
      <c r="Q111">
        <v>2098</v>
      </c>
      <c r="S111" t="s">
        <v>186</v>
      </c>
      <c r="T111" t="s">
        <v>122</v>
      </c>
      <c r="U111">
        <f>MATCH(D111,Отчет!$D$1:$D$65536,0)</f>
        <v>20</v>
      </c>
    </row>
    <row r="112" spans="1:21" x14ac:dyDescent="0.2">
      <c r="A112" s="17">
        <v>2022159491</v>
      </c>
      <c r="B112" s="17">
        <v>10</v>
      </c>
      <c r="C112" s="17" t="s">
        <v>124</v>
      </c>
      <c r="D112" s="17">
        <v>1636654203</v>
      </c>
      <c r="E112" s="7" t="s">
        <v>46</v>
      </c>
      <c r="F112" s="17" t="s">
        <v>140</v>
      </c>
      <c r="G112" s="7" t="s">
        <v>201</v>
      </c>
      <c r="H112" s="17">
        <v>3</v>
      </c>
      <c r="I112" s="17" t="s">
        <v>119</v>
      </c>
      <c r="J112" s="17" t="s">
        <v>120</v>
      </c>
      <c r="L112" s="17">
        <v>30</v>
      </c>
      <c r="M112" s="17">
        <v>3</v>
      </c>
      <c r="N112" s="17">
        <v>1</v>
      </c>
      <c r="O112" s="17">
        <v>0</v>
      </c>
      <c r="P112">
        <v>1947046515</v>
      </c>
      <c r="Q112">
        <v>2098</v>
      </c>
      <c r="S112" t="s">
        <v>186</v>
      </c>
      <c r="T112" t="s">
        <v>122</v>
      </c>
      <c r="U112">
        <f>MATCH(D112,Отчет!$D$1:$D$65536,0)</f>
        <v>21</v>
      </c>
    </row>
    <row r="113" spans="1:21" x14ac:dyDescent="0.2">
      <c r="A113" s="17">
        <v>2022159971</v>
      </c>
      <c r="B113" s="17">
        <v>10</v>
      </c>
      <c r="C113" s="17" t="s">
        <v>131</v>
      </c>
      <c r="D113" s="17">
        <v>1636654229</v>
      </c>
      <c r="E113" s="7" t="s">
        <v>111</v>
      </c>
      <c r="F113" s="17" t="s">
        <v>205</v>
      </c>
      <c r="G113" s="7" t="s">
        <v>201</v>
      </c>
      <c r="H113" s="17">
        <v>3</v>
      </c>
      <c r="I113" s="17" t="s">
        <v>119</v>
      </c>
      <c r="J113" s="17" t="s">
        <v>120</v>
      </c>
      <c r="L113" s="17">
        <v>30</v>
      </c>
      <c r="M113" s="17">
        <v>3</v>
      </c>
      <c r="N113" s="17">
        <v>1</v>
      </c>
      <c r="O113" s="17">
        <v>0</v>
      </c>
      <c r="P113">
        <v>1947046515</v>
      </c>
      <c r="Q113">
        <v>2098</v>
      </c>
      <c r="S113" t="s">
        <v>186</v>
      </c>
      <c r="T113" t="s">
        <v>122</v>
      </c>
      <c r="U113">
        <f>MATCH(D113,Отчет!$D$1:$D$65536,0)</f>
        <v>53</v>
      </c>
    </row>
    <row r="114" spans="1:21" x14ac:dyDescent="0.2">
      <c r="A114" s="17">
        <v>2022160085</v>
      </c>
      <c r="B114" s="17">
        <v>10</v>
      </c>
      <c r="C114" s="17" t="s">
        <v>131</v>
      </c>
      <c r="D114" s="17">
        <v>1637098751</v>
      </c>
      <c r="E114" s="7" t="s">
        <v>107</v>
      </c>
      <c r="F114" s="17" t="s">
        <v>141</v>
      </c>
      <c r="G114" s="7" t="s">
        <v>201</v>
      </c>
      <c r="H114" s="17">
        <v>3</v>
      </c>
      <c r="I114" s="17" t="s">
        <v>119</v>
      </c>
      <c r="J114" s="17" t="s">
        <v>120</v>
      </c>
      <c r="L114" s="17">
        <v>30</v>
      </c>
      <c r="M114" s="17">
        <v>3</v>
      </c>
      <c r="N114" s="17">
        <v>1</v>
      </c>
      <c r="O114" s="17">
        <v>1</v>
      </c>
      <c r="P114">
        <v>1947046515</v>
      </c>
      <c r="Q114">
        <v>2098</v>
      </c>
      <c r="S114" t="s">
        <v>186</v>
      </c>
      <c r="T114" t="s">
        <v>122</v>
      </c>
      <c r="U114">
        <f>MATCH(D114,Отчет!$D$1:$D$65536,0)</f>
        <v>85</v>
      </c>
    </row>
    <row r="115" spans="1:21" x14ac:dyDescent="0.2">
      <c r="A115" s="17">
        <v>2022159533</v>
      </c>
      <c r="B115" s="17">
        <v>10</v>
      </c>
      <c r="C115" s="17" t="s">
        <v>124</v>
      </c>
      <c r="D115" s="17">
        <v>1637098772</v>
      </c>
      <c r="E115" s="7" t="s">
        <v>102</v>
      </c>
      <c r="F115" s="17" t="s">
        <v>142</v>
      </c>
      <c r="G115" s="7" t="s">
        <v>201</v>
      </c>
      <c r="H115" s="17">
        <v>3</v>
      </c>
      <c r="I115" s="17" t="s">
        <v>119</v>
      </c>
      <c r="J115" s="17" t="s">
        <v>120</v>
      </c>
      <c r="L115" s="17">
        <v>30</v>
      </c>
      <c r="M115" s="17">
        <v>3</v>
      </c>
      <c r="N115" s="17">
        <v>1</v>
      </c>
      <c r="O115" s="17">
        <v>1</v>
      </c>
      <c r="P115">
        <v>1947046515</v>
      </c>
      <c r="Q115">
        <v>2098</v>
      </c>
      <c r="S115" t="s">
        <v>186</v>
      </c>
      <c r="T115" t="s">
        <v>122</v>
      </c>
      <c r="U115">
        <f>MATCH(D115,Отчет!$D$1:$D$65536,0)</f>
        <v>86</v>
      </c>
    </row>
    <row r="116" spans="1:21" x14ac:dyDescent="0.2">
      <c r="A116" s="17">
        <v>2241047897</v>
      </c>
      <c r="B116" s="17">
        <v>10</v>
      </c>
      <c r="C116" s="17" t="s">
        <v>124</v>
      </c>
      <c r="D116" s="17">
        <v>1637098792</v>
      </c>
      <c r="E116" s="7" t="s">
        <v>44</v>
      </c>
      <c r="F116" s="17" t="s">
        <v>143</v>
      </c>
      <c r="G116" s="7" t="s">
        <v>201</v>
      </c>
      <c r="H116" s="17">
        <v>3</v>
      </c>
      <c r="I116" s="17" t="s">
        <v>119</v>
      </c>
      <c r="J116" s="17" t="s">
        <v>120</v>
      </c>
      <c r="L116" s="17">
        <v>30</v>
      </c>
      <c r="M116" s="17">
        <v>3</v>
      </c>
      <c r="N116" s="17">
        <v>1</v>
      </c>
      <c r="O116" s="17">
        <v>1</v>
      </c>
      <c r="P116">
        <v>1947046515</v>
      </c>
      <c r="Q116">
        <v>2098</v>
      </c>
      <c r="S116" t="s">
        <v>186</v>
      </c>
      <c r="T116" t="s">
        <v>122</v>
      </c>
      <c r="U116">
        <f>MATCH(D116,Отчет!$D$1:$D$65536,0)</f>
        <v>76</v>
      </c>
    </row>
    <row r="117" spans="1:21" x14ac:dyDescent="0.2">
      <c r="A117" s="17">
        <v>2022160031</v>
      </c>
      <c r="B117" s="17">
        <v>10</v>
      </c>
      <c r="C117" s="17" t="s">
        <v>116</v>
      </c>
      <c r="D117" s="17">
        <v>1636652780</v>
      </c>
      <c r="E117" s="7" t="s">
        <v>112</v>
      </c>
      <c r="F117" s="17" t="s">
        <v>144</v>
      </c>
      <c r="G117" s="7" t="s">
        <v>201</v>
      </c>
      <c r="H117" s="17">
        <v>3</v>
      </c>
      <c r="I117" s="17" t="s">
        <v>119</v>
      </c>
      <c r="J117" s="17" t="s">
        <v>120</v>
      </c>
      <c r="L117" s="17">
        <v>30</v>
      </c>
      <c r="M117" s="17">
        <v>3</v>
      </c>
      <c r="N117" s="17">
        <v>1</v>
      </c>
      <c r="O117" s="17">
        <v>1</v>
      </c>
      <c r="P117">
        <v>1947046515</v>
      </c>
      <c r="Q117">
        <v>2098</v>
      </c>
      <c r="S117" t="s">
        <v>186</v>
      </c>
      <c r="T117" t="s">
        <v>122</v>
      </c>
      <c r="U117">
        <f>MATCH(D117,Отчет!$D$1:$D$65536,0)</f>
        <v>62</v>
      </c>
    </row>
    <row r="118" spans="1:21" x14ac:dyDescent="0.2">
      <c r="A118" s="17">
        <v>2022159875</v>
      </c>
      <c r="B118" s="17">
        <v>10</v>
      </c>
      <c r="C118" s="17" t="s">
        <v>116</v>
      </c>
      <c r="D118" s="17">
        <v>1636652977</v>
      </c>
      <c r="E118" s="7" t="s">
        <v>71</v>
      </c>
      <c r="F118" s="17" t="s">
        <v>148</v>
      </c>
      <c r="G118" s="7" t="s">
        <v>201</v>
      </c>
      <c r="H118" s="17">
        <v>3</v>
      </c>
      <c r="I118" s="17" t="s">
        <v>119</v>
      </c>
      <c r="J118" s="17" t="s">
        <v>120</v>
      </c>
      <c r="L118" s="17">
        <v>30</v>
      </c>
      <c r="M118" s="17">
        <v>3</v>
      </c>
      <c r="N118" s="17">
        <v>1</v>
      </c>
      <c r="O118" s="17">
        <v>1</v>
      </c>
      <c r="P118">
        <v>1947046515</v>
      </c>
      <c r="Q118">
        <v>2098</v>
      </c>
      <c r="S118" t="s">
        <v>186</v>
      </c>
      <c r="T118" t="s">
        <v>122</v>
      </c>
      <c r="U118">
        <f>MATCH(D118,Отчет!$D$1:$D$65536,0)</f>
        <v>67</v>
      </c>
    </row>
    <row r="119" spans="1:21" x14ac:dyDescent="0.2">
      <c r="A119" s="17">
        <v>2022475540</v>
      </c>
      <c r="B119" s="17">
        <v>9</v>
      </c>
      <c r="C119" s="17" t="s">
        <v>131</v>
      </c>
      <c r="D119" s="17">
        <v>1636653132</v>
      </c>
      <c r="E119" s="7" t="s">
        <v>78</v>
      </c>
      <c r="F119" s="17" t="s">
        <v>151</v>
      </c>
      <c r="G119" s="7" t="s">
        <v>201</v>
      </c>
      <c r="H119" s="17">
        <v>3</v>
      </c>
      <c r="I119" s="17" t="s">
        <v>119</v>
      </c>
      <c r="J119" s="17" t="s">
        <v>120</v>
      </c>
      <c r="L119" s="17">
        <v>27</v>
      </c>
      <c r="M119" s="17">
        <v>3</v>
      </c>
      <c r="N119" s="17">
        <v>1</v>
      </c>
      <c r="O119" s="17">
        <v>0</v>
      </c>
      <c r="P119">
        <v>1947046515</v>
      </c>
      <c r="Q119">
        <v>2098</v>
      </c>
      <c r="S119" t="s">
        <v>186</v>
      </c>
      <c r="T119" t="s">
        <v>122</v>
      </c>
      <c r="U119">
        <f>MATCH(D119,Отчет!$D$1:$D$65536,0)</f>
        <v>87</v>
      </c>
    </row>
    <row r="120" spans="1:21" x14ac:dyDescent="0.2">
      <c r="A120" s="17">
        <v>2022160049</v>
      </c>
      <c r="B120" s="17">
        <v>9</v>
      </c>
      <c r="C120" s="17" t="s">
        <v>116</v>
      </c>
      <c r="D120" s="17">
        <v>1636653569</v>
      </c>
      <c r="E120" s="7" t="s">
        <v>82</v>
      </c>
      <c r="F120" s="17" t="s">
        <v>155</v>
      </c>
      <c r="G120" s="7" t="s">
        <v>201</v>
      </c>
      <c r="H120" s="17">
        <v>3</v>
      </c>
      <c r="I120" s="17" t="s">
        <v>119</v>
      </c>
      <c r="J120" s="17" t="s">
        <v>120</v>
      </c>
      <c r="L120" s="17">
        <v>27</v>
      </c>
      <c r="M120" s="17">
        <v>3</v>
      </c>
      <c r="N120" s="17">
        <v>1</v>
      </c>
      <c r="O120" s="17">
        <v>1</v>
      </c>
      <c r="P120">
        <v>1947046515</v>
      </c>
      <c r="Q120">
        <v>2098</v>
      </c>
      <c r="S120" t="s">
        <v>186</v>
      </c>
      <c r="T120" t="s">
        <v>122</v>
      </c>
      <c r="U120">
        <f>MATCH(D120,Отчет!$D$1:$D$65536,0)</f>
        <v>56</v>
      </c>
    </row>
    <row r="121" spans="1:21" x14ac:dyDescent="0.2">
      <c r="A121" s="17">
        <v>2022159735</v>
      </c>
      <c r="B121" s="17">
        <v>9</v>
      </c>
      <c r="C121" s="17" t="s">
        <v>124</v>
      </c>
      <c r="D121" s="17">
        <v>1636652209</v>
      </c>
      <c r="E121" s="7" t="s">
        <v>67</v>
      </c>
      <c r="F121" s="17" t="s">
        <v>156</v>
      </c>
      <c r="G121" s="7" t="s">
        <v>201</v>
      </c>
      <c r="H121" s="17">
        <v>3</v>
      </c>
      <c r="I121" s="17" t="s">
        <v>119</v>
      </c>
      <c r="J121" s="17" t="s">
        <v>120</v>
      </c>
      <c r="L121" s="17">
        <v>27</v>
      </c>
      <c r="M121" s="17">
        <v>3</v>
      </c>
      <c r="N121" s="17">
        <v>1</v>
      </c>
      <c r="O121" s="17">
        <v>1</v>
      </c>
      <c r="P121">
        <v>1947046515</v>
      </c>
      <c r="Q121">
        <v>2098</v>
      </c>
      <c r="S121" t="s">
        <v>186</v>
      </c>
      <c r="T121" t="s">
        <v>122</v>
      </c>
      <c r="U121">
        <f>MATCH(D121,Отчет!$D$1:$D$65536,0)</f>
        <v>38</v>
      </c>
    </row>
    <row r="122" spans="1:21" x14ac:dyDescent="0.2">
      <c r="A122" s="17">
        <v>2024260578</v>
      </c>
      <c r="B122" s="17">
        <v>9</v>
      </c>
      <c r="C122" s="17" t="s">
        <v>116</v>
      </c>
      <c r="D122" s="17">
        <v>1636652239</v>
      </c>
      <c r="E122" s="7" t="s">
        <v>62</v>
      </c>
      <c r="F122" s="17" t="s">
        <v>157</v>
      </c>
      <c r="G122" s="7" t="s">
        <v>201</v>
      </c>
      <c r="H122" s="17">
        <v>3</v>
      </c>
      <c r="I122" s="17" t="s">
        <v>119</v>
      </c>
      <c r="J122" s="17" t="s">
        <v>120</v>
      </c>
      <c r="L122" s="17">
        <v>27</v>
      </c>
      <c r="M122" s="17">
        <v>3</v>
      </c>
      <c r="N122" s="17">
        <v>1</v>
      </c>
      <c r="O122" s="17">
        <v>1</v>
      </c>
      <c r="P122">
        <v>1947046515</v>
      </c>
      <c r="Q122">
        <v>2098</v>
      </c>
      <c r="S122" t="s">
        <v>186</v>
      </c>
      <c r="T122" t="s">
        <v>122</v>
      </c>
      <c r="U122">
        <f>MATCH(D122,Отчет!$D$1:$D$65536,0)</f>
        <v>18</v>
      </c>
    </row>
    <row r="123" spans="1:21" x14ac:dyDescent="0.2">
      <c r="A123" s="17">
        <v>2024801169</v>
      </c>
      <c r="B123" s="17">
        <v>9</v>
      </c>
      <c r="C123" s="17" t="s">
        <v>116</v>
      </c>
      <c r="D123" s="17">
        <v>1636652274</v>
      </c>
      <c r="E123" s="7" t="s">
        <v>73</v>
      </c>
      <c r="F123" s="17" t="s">
        <v>158</v>
      </c>
      <c r="G123" s="7" t="s">
        <v>201</v>
      </c>
      <c r="H123" s="17">
        <v>3</v>
      </c>
      <c r="I123" s="17" t="s">
        <v>119</v>
      </c>
      <c r="J123" s="17" t="s">
        <v>120</v>
      </c>
      <c r="L123" s="17">
        <v>27</v>
      </c>
      <c r="M123" s="17">
        <v>3</v>
      </c>
      <c r="N123" s="17">
        <v>1</v>
      </c>
      <c r="O123" s="17">
        <v>1</v>
      </c>
      <c r="P123">
        <v>1947046515</v>
      </c>
      <c r="Q123">
        <v>2098</v>
      </c>
      <c r="S123" t="s">
        <v>186</v>
      </c>
      <c r="T123" t="s">
        <v>122</v>
      </c>
      <c r="U123">
        <f>MATCH(D123,Отчет!$D$1:$D$65536,0)</f>
        <v>26</v>
      </c>
    </row>
    <row r="124" spans="1:21" x14ac:dyDescent="0.2">
      <c r="A124" s="17">
        <v>2022160004</v>
      </c>
      <c r="C124" s="17" t="s">
        <v>116</v>
      </c>
      <c r="D124" s="17">
        <v>1636652304</v>
      </c>
      <c r="E124" s="7" t="s">
        <v>59</v>
      </c>
      <c r="F124" s="17" t="s">
        <v>159</v>
      </c>
      <c r="G124" s="7" t="s">
        <v>201</v>
      </c>
      <c r="H124" s="17">
        <v>3</v>
      </c>
      <c r="I124" s="17" t="s">
        <v>119</v>
      </c>
      <c r="J124" s="17" t="s">
        <v>120</v>
      </c>
      <c r="K124" s="17">
        <v>0</v>
      </c>
      <c r="L124" s="17">
        <v>0</v>
      </c>
      <c r="M124" s="17">
        <v>3</v>
      </c>
      <c r="O124" s="17">
        <v>0</v>
      </c>
      <c r="P124">
        <v>1947046515</v>
      </c>
      <c r="Q124">
        <v>2098</v>
      </c>
      <c r="S124" t="s">
        <v>186</v>
      </c>
      <c r="T124" t="s">
        <v>122</v>
      </c>
      <c r="U124">
        <f>MATCH(D124,Отчет!$D$1:$D$65536,0)</f>
        <v>88</v>
      </c>
    </row>
    <row r="125" spans="1:21" x14ac:dyDescent="0.2">
      <c r="A125" s="17">
        <v>2022159556</v>
      </c>
      <c r="B125" s="17">
        <v>9</v>
      </c>
      <c r="C125" s="17" t="s">
        <v>116</v>
      </c>
      <c r="D125" s="17">
        <v>1636652345</v>
      </c>
      <c r="E125" s="7" t="s">
        <v>79</v>
      </c>
      <c r="F125" s="17" t="s">
        <v>160</v>
      </c>
      <c r="G125" s="7" t="s">
        <v>201</v>
      </c>
      <c r="H125" s="17">
        <v>3</v>
      </c>
      <c r="I125" s="17" t="s">
        <v>119</v>
      </c>
      <c r="J125" s="17" t="s">
        <v>120</v>
      </c>
      <c r="L125" s="17">
        <v>27</v>
      </c>
      <c r="M125" s="17">
        <v>3</v>
      </c>
      <c r="N125" s="17">
        <v>1</v>
      </c>
      <c r="O125" s="17">
        <v>1</v>
      </c>
      <c r="P125">
        <v>1947046515</v>
      </c>
      <c r="Q125">
        <v>2098</v>
      </c>
      <c r="S125" t="s">
        <v>186</v>
      </c>
      <c r="T125" t="s">
        <v>122</v>
      </c>
      <c r="U125">
        <f>MATCH(D125,Отчет!$D$1:$D$65536,0)</f>
        <v>28</v>
      </c>
    </row>
    <row r="126" spans="1:21" x14ac:dyDescent="0.2">
      <c r="A126" s="17">
        <v>2022159658</v>
      </c>
      <c r="B126" s="17">
        <v>9</v>
      </c>
      <c r="C126" s="17" t="s">
        <v>131</v>
      </c>
      <c r="D126" s="17">
        <v>1636652382</v>
      </c>
      <c r="E126" s="7" t="s">
        <v>72</v>
      </c>
      <c r="F126" s="17" t="s">
        <v>161</v>
      </c>
      <c r="G126" s="7" t="s">
        <v>201</v>
      </c>
      <c r="H126" s="17">
        <v>3</v>
      </c>
      <c r="I126" s="17" t="s">
        <v>119</v>
      </c>
      <c r="J126" s="17" t="s">
        <v>120</v>
      </c>
      <c r="L126" s="17">
        <v>27</v>
      </c>
      <c r="M126" s="17">
        <v>3</v>
      </c>
      <c r="N126" s="17">
        <v>1</v>
      </c>
      <c r="O126" s="17">
        <v>1</v>
      </c>
      <c r="P126">
        <v>1947046515</v>
      </c>
      <c r="Q126">
        <v>2098</v>
      </c>
      <c r="S126" t="s">
        <v>186</v>
      </c>
      <c r="T126" t="s">
        <v>122</v>
      </c>
      <c r="U126">
        <f>MATCH(D126,Отчет!$D$1:$D$65536,0)</f>
        <v>78</v>
      </c>
    </row>
    <row r="127" spans="1:21" x14ac:dyDescent="0.2">
      <c r="A127" s="17">
        <v>2022159668</v>
      </c>
      <c r="B127" s="17">
        <v>10</v>
      </c>
      <c r="C127" s="17" t="s">
        <v>131</v>
      </c>
      <c r="D127" s="17">
        <v>1636652439</v>
      </c>
      <c r="E127" s="7" t="s">
        <v>53</v>
      </c>
      <c r="F127" s="17" t="s">
        <v>163</v>
      </c>
      <c r="G127" s="7" t="s">
        <v>201</v>
      </c>
      <c r="H127" s="17">
        <v>3</v>
      </c>
      <c r="I127" s="17" t="s">
        <v>119</v>
      </c>
      <c r="J127" s="17" t="s">
        <v>120</v>
      </c>
      <c r="L127" s="17">
        <v>30</v>
      </c>
      <c r="M127" s="17">
        <v>3</v>
      </c>
      <c r="N127" s="17">
        <v>1</v>
      </c>
      <c r="O127" s="17">
        <v>1</v>
      </c>
      <c r="P127">
        <v>1947046515</v>
      </c>
      <c r="Q127">
        <v>2098</v>
      </c>
      <c r="S127" t="s">
        <v>186</v>
      </c>
      <c r="T127" t="s">
        <v>122</v>
      </c>
      <c r="U127">
        <f>MATCH(D127,Отчет!$D$1:$D$65536,0)</f>
        <v>25</v>
      </c>
    </row>
    <row r="128" spans="1:21" x14ac:dyDescent="0.2">
      <c r="A128" s="17">
        <v>2224175681</v>
      </c>
      <c r="B128" s="17">
        <v>9</v>
      </c>
      <c r="C128" s="17" t="s">
        <v>116</v>
      </c>
      <c r="D128" s="17">
        <v>1636652499</v>
      </c>
      <c r="E128" s="7" t="s">
        <v>41</v>
      </c>
      <c r="F128" s="17" t="s">
        <v>164</v>
      </c>
      <c r="G128" s="7" t="s">
        <v>201</v>
      </c>
      <c r="H128" s="17">
        <v>3</v>
      </c>
      <c r="I128" s="17" t="s">
        <v>119</v>
      </c>
      <c r="J128" s="17" t="s">
        <v>120</v>
      </c>
      <c r="L128" s="17">
        <v>27</v>
      </c>
      <c r="M128" s="17">
        <v>3</v>
      </c>
      <c r="N128" s="17">
        <v>1</v>
      </c>
      <c r="O128" s="17">
        <v>1</v>
      </c>
      <c r="P128">
        <v>1947046515</v>
      </c>
      <c r="Q128">
        <v>2098</v>
      </c>
      <c r="S128" t="s">
        <v>186</v>
      </c>
      <c r="T128" t="s">
        <v>122</v>
      </c>
      <c r="U128">
        <f>MATCH(D128,Отчет!$D$1:$D$65536,0)</f>
        <v>24</v>
      </c>
    </row>
    <row r="129" spans="1:21" x14ac:dyDescent="0.2">
      <c r="A129" s="17">
        <v>2022159757</v>
      </c>
      <c r="B129" s="17">
        <v>9</v>
      </c>
      <c r="C129" s="17" t="s">
        <v>124</v>
      </c>
      <c r="D129" s="17">
        <v>1636652527</v>
      </c>
      <c r="E129" s="7" t="s">
        <v>63</v>
      </c>
      <c r="F129" s="17" t="s">
        <v>165</v>
      </c>
      <c r="G129" s="7" t="s">
        <v>201</v>
      </c>
      <c r="H129" s="17">
        <v>3</v>
      </c>
      <c r="I129" s="17" t="s">
        <v>119</v>
      </c>
      <c r="J129" s="17" t="s">
        <v>120</v>
      </c>
      <c r="L129" s="17">
        <v>27</v>
      </c>
      <c r="M129" s="17">
        <v>3</v>
      </c>
      <c r="N129" s="17">
        <v>1</v>
      </c>
      <c r="O129" s="17">
        <v>1</v>
      </c>
      <c r="P129">
        <v>1947046515</v>
      </c>
      <c r="Q129">
        <v>2098</v>
      </c>
      <c r="S129" t="s">
        <v>186</v>
      </c>
      <c r="T129" t="s">
        <v>122</v>
      </c>
      <c r="U129">
        <f>MATCH(D129,Отчет!$D$1:$D$65536,0)</f>
        <v>19</v>
      </c>
    </row>
    <row r="130" spans="1:21" x14ac:dyDescent="0.2">
      <c r="A130" s="17">
        <v>2022159814</v>
      </c>
      <c r="B130" s="17">
        <v>10</v>
      </c>
      <c r="C130" s="17" t="s">
        <v>124</v>
      </c>
      <c r="D130" s="17">
        <v>1636652551</v>
      </c>
      <c r="E130" s="7" t="s">
        <v>90</v>
      </c>
      <c r="F130" s="17" t="s">
        <v>166</v>
      </c>
      <c r="G130" s="7" t="s">
        <v>201</v>
      </c>
      <c r="H130" s="17">
        <v>3</v>
      </c>
      <c r="I130" s="17" t="s">
        <v>119</v>
      </c>
      <c r="J130" s="17" t="s">
        <v>120</v>
      </c>
      <c r="L130" s="17">
        <v>30</v>
      </c>
      <c r="M130" s="17">
        <v>3</v>
      </c>
      <c r="N130" s="17">
        <v>1</v>
      </c>
      <c r="O130" s="17">
        <v>1</v>
      </c>
      <c r="P130">
        <v>1947046515</v>
      </c>
      <c r="Q130">
        <v>2098</v>
      </c>
      <c r="S130" t="s">
        <v>186</v>
      </c>
      <c r="T130" t="s">
        <v>122</v>
      </c>
      <c r="U130">
        <f>MATCH(D130,Отчет!$D$1:$D$65536,0)</f>
        <v>15</v>
      </c>
    </row>
    <row r="131" spans="1:21" x14ac:dyDescent="0.2">
      <c r="A131" s="17">
        <v>2022159856</v>
      </c>
      <c r="B131" s="17">
        <v>9</v>
      </c>
      <c r="C131" s="17" t="s">
        <v>131</v>
      </c>
      <c r="D131" s="17">
        <v>1636652602</v>
      </c>
      <c r="E131" s="7" t="s">
        <v>100</v>
      </c>
      <c r="F131" s="17" t="s">
        <v>167</v>
      </c>
      <c r="G131" s="7" t="s">
        <v>201</v>
      </c>
      <c r="H131" s="17">
        <v>3</v>
      </c>
      <c r="I131" s="17" t="s">
        <v>119</v>
      </c>
      <c r="J131" s="17" t="s">
        <v>120</v>
      </c>
      <c r="L131" s="17">
        <v>27</v>
      </c>
      <c r="M131" s="17">
        <v>3</v>
      </c>
      <c r="N131" s="17">
        <v>1</v>
      </c>
      <c r="O131" s="17">
        <v>1</v>
      </c>
      <c r="P131">
        <v>1947046515</v>
      </c>
      <c r="Q131">
        <v>2098</v>
      </c>
      <c r="S131" t="s">
        <v>186</v>
      </c>
      <c r="T131" t="s">
        <v>122</v>
      </c>
      <c r="U131">
        <f>MATCH(D131,Отчет!$D$1:$D$65536,0)</f>
        <v>46</v>
      </c>
    </row>
    <row r="132" spans="1:21" x14ac:dyDescent="0.2">
      <c r="A132" s="17">
        <v>2022159792</v>
      </c>
      <c r="B132" s="17">
        <v>10</v>
      </c>
      <c r="C132" s="17" t="s">
        <v>116</v>
      </c>
      <c r="D132" s="17">
        <v>1636652678</v>
      </c>
      <c r="E132" s="7" t="s">
        <v>77</v>
      </c>
      <c r="F132" s="17" t="s">
        <v>169</v>
      </c>
      <c r="G132" s="7" t="s">
        <v>201</v>
      </c>
      <c r="H132" s="17">
        <v>3</v>
      </c>
      <c r="I132" s="17" t="s">
        <v>119</v>
      </c>
      <c r="J132" s="17" t="s">
        <v>120</v>
      </c>
      <c r="L132" s="17">
        <v>30</v>
      </c>
      <c r="M132" s="17">
        <v>3</v>
      </c>
      <c r="N132" s="17">
        <v>1</v>
      </c>
      <c r="O132" s="17">
        <v>1</v>
      </c>
      <c r="P132">
        <v>1947046515</v>
      </c>
      <c r="Q132">
        <v>2098</v>
      </c>
      <c r="S132" t="s">
        <v>186</v>
      </c>
      <c r="T132" t="s">
        <v>122</v>
      </c>
      <c r="U132">
        <f>MATCH(D132,Отчет!$D$1:$D$65536,0)</f>
        <v>29</v>
      </c>
    </row>
    <row r="133" spans="1:21" x14ac:dyDescent="0.2">
      <c r="A133" s="17">
        <v>2022159446</v>
      </c>
      <c r="B133" s="17">
        <v>9</v>
      </c>
      <c r="C133" s="17" t="s">
        <v>124</v>
      </c>
      <c r="D133" s="17">
        <v>1636651709</v>
      </c>
      <c r="E133" s="7" t="s">
        <v>45</v>
      </c>
      <c r="F133" s="17" t="s">
        <v>171</v>
      </c>
      <c r="G133" s="7" t="s">
        <v>201</v>
      </c>
      <c r="H133" s="17">
        <v>3</v>
      </c>
      <c r="I133" s="17" t="s">
        <v>119</v>
      </c>
      <c r="J133" s="17" t="s">
        <v>120</v>
      </c>
      <c r="L133" s="17">
        <v>27</v>
      </c>
      <c r="M133" s="17">
        <v>3</v>
      </c>
      <c r="N133" s="17">
        <v>1</v>
      </c>
      <c r="O133" s="17">
        <v>1</v>
      </c>
      <c r="P133">
        <v>1947046515</v>
      </c>
      <c r="Q133">
        <v>2098</v>
      </c>
      <c r="S133" t="s">
        <v>186</v>
      </c>
      <c r="T133" t="s">
        <v>122</v>
      </c>
      <c r="U133">
        <f>MATCH(D133,Отчет!$D$1:$D$65536,0)</f>
        <v>44</v>
      </c>
    </row>
    <row r="134" spans="1:21" x14ac:dyDescent="0.2">
      <c r="A134" s="17">
        <v>2022159620</v>
      </c>
      <c r="B134" s="17">
        <v>10</v>
      </c>
      <c r="C134" s="17" t="s">
        <v>124</v>
      </c>
      <c r="D134" s="17">
        <v>1636651799</v>
      </c>
      <c r="E134" s="7" t="s">
        <v>74</v>
      </c>
      <c r="F134" s="17" t="s">
        <v>173</v>
      </c>
      <c r="G134" s="7" t="s">
        <v>201</v>
      </c>
      <c r="H134" s="17">
        <v>3</v>
      </c>
      <c r="I134" s="17" t="s">
        <v>119</v>
      </c>
      <c r="J134" s="17" t="s">
        <v>120</v>
      </c>
      <c r="L134" s="17">
        <v>30</v>
      </c>
      <c r="M134" s="17">
        <v>3</v>
      </c>
      <c r="N134" s="17">
        <v>1</v>
      </c>
      <c r="O134" s="17">
        <v>1</v>
      </c>
      <c r="P134">
        <v>1947046515</v>
      </c>
      <c r="Q134">
        <v>2098</v>
      </c>
      <c r="S134" t="s">
        <v>186</v>
      </c>
      <c r="T134" t="s">
        <v>122</v>
      </c>
      <c r="U134">
        <f>MATCH(D134,Отчет!$D$1:$D$65536,0)</f>
        <v>12</v>
      </c>
    </row>
    <row r="135" spans="1:21" x14ac:dyDescent="0.2">
      <c r="A135" s="17">
        <v>2022159595</v>
      </c>
      <c r="B135" s="17">
        <v>10</v>
      </c>
      <c r="C135" s="17" t="s">
        <v>116</v>
      </c>
      <c r="D135" s="17">
        <v>1636651854</v>
      </c>
      <c r="E135" s="7" t="s">
        <v>115</v>
      </c>
      <c r="F135" s="17" t="s">
        <v>175</v>
      </c>
      <c r="G135" s="7" t="s">
        <v>201</v>
      </c>
      <c r="H135" s="17">
        <v>3</v>
      </c>
      <c r="I135" s="17" t="s">
        <v>119</v>
      </c>
      <c r="J135" s="17" t="s">
        <v>120</v>
      </c>
      <c r="L135" s="17">
        <v>30</v>
      </c>
      <c r="M135" s="17">
        <v>3</v>
      </c>
      <c r="N135" s="17">
        <v>1</v>
      </c>
      <c r="O135" s="17">
        <v>1</v>
      </c>
      <c r="P135">
        <v>1947046515</v>
      </c>
      <c r="Q135">
        <v>2098</v>
      </c>
      <c r="S135" t="s">
        <v>186</v>
      </c>
      <c r="T135" t="s">
        <v>122</v>
      </c>
      <c r="U135">
        <f>MATCH(D135,Отчет!$D$1:$D$65536,0)</f>
        <v>23</v>
      </c>
    </row>
    <row r="136" spans="1:21" x14ac:dyDescent="0.2">
      <c r="A136" s="17">
        <v>1945796435</v>
      </c>
      <c r="B136" s="17">
        <v>7</v>
      </c>
      <c r="C136" s="17" t="s">
        <v>124</v>
      </c>
      <c r="D136" s="17">
        <v>1777465077</v>
      </c>
      <c r="E136" s="7" t="s">
        <v>52</v>
      </c>
      <c r="F136" s="17" t="s">
        <v>204</v>
      </c>
      <c r="G136" s="7" t="s">
        <v>206</v>
      </c>
      <c r="H136" s="17">
        <v>5</v>
      </c>
      <c r="I136" s="17" t="s">
        <v>119</v>
      </c>
      <c r="J136" s="17" t="s">
        <v>120</v>
      </c>
      <c r="L136" s="17">
        <v>21</v>
      </c>
      <c r="M136" s="17">
        <v>3</v>
      </c>
      <c r="N136" s="17">
        <v>1</v>
      </c>
      <c r="O136" s="17">
        <v>0</v>
      </c>
      <c r="P136">
        <v>1708408404</v>
      </c>
      <c r="Q136">
        <v>2098</v>
      </c>
      <c r="S136" t="s">
        <v>186</v>
      </c>
      <c r="T136" t="s">
        <v>122</v>
      </c>
      <c r="U136">
        <f>MATCH(D136,Отчет!$D$1:$D$65536,0)</f>
        <v>80</v>
      </c>
    </row>
    <row r="137" spans="1:21" x14ac:dyDescent="0.2">
      <c r="A137" s="17">
        <v>1959699450</v>
      </c>
      <c r="B137" s="17">
        <v>4</v>
      </c>
      <c r="C137" s="17" t="s">
        <v>116</v>
      </c>
      <c r="D137" s="17">
        <v>1636652575</v>
      </c>
      <c r="E137" s="7" t="s">
        <v>95</v>
      </c>
      <c r="F137" s="17" t="s">
        <v>195</v>
      </c>
      <c r="G137" s="7" t="s">
        <v>207</v>
      </c>
      <c r="H137" s="17">
        <v>5</v>
      </c>
      <c r="I137" s="17" t="s">
        <v>119</v>
      </c>
      <c r="J137" s="17" t="s">
        <v>120</v>
      </c>
      <c r="L137" s="17">
        <v>20</v>
      </c>
      <c r="M137" s="17">
        <v>5</v>
      </c>
      <c r="N137" s="17">
        <v>1</v>
      </c>
      <c r="O137" s="17">
        <v>1</v>
      </c>
      <c r="P137">
        <v>1706776515</v>
      </c>
      <c r="Q137">
        <v>2098</v>
      </c>
      <c r="S137" t="s">
        <v>208</v>
      </c>
      <c r="T137" t="s">
        <v>122</v>
      </c>
      <c r="U137">
        <f>MATCH(D137,Отчет!$D$1:$D$65536,0)</f>
        <v>50</v>
      </c>
    </row>
    <row r="138" spans="1:21" x14ac:dyDescent="0.2">
      <c r="A138" s="17">
        <v>1959699395</v>
      </c>
      <c r="B138" s="17">
        <v>7</v>
      </c>
      <c r="C138" s="17" t="s">
        <v>131</v>
      </c>
      <c r="D138" s="17">
        <v>1637098860</v>
      </c>
      <c r="E138" s="7" t="s">
        <v>83</v>
      </c>
      <c r="F138" s="17" t="s">
        <v>184</v>
      </c>
      <c r="G138" s="7" t="s">
        <v>207</v>
      </c>
      <c r="H138" s="17">
        <v>5</v>
      </c>
      <c r="I138" s="17" t="s">
        <v>119</v>
      </c>
      <c r="J138" s="17" t="s">
        <v>120</v>
      </c>
      <c r="L138" s="17">
        <v>35</v>
      </c>
      <c r="M138" s="17">
        <v>5</v>
      </c>
      <c r="N138" s="17">
        <v>1</v>
      </c>
      <c r="O138" s="17">
        <v>1</v>
      </c>
      <c r="P138">
        <v>1706776515</v>
      </c>
      <c r="Q138">
        <v>2098</v>
      </c>
      <c r="S138" t="s">
        <v>208</v>
      </c>
      <c r="T138" t="s">
        <v>122</v>
      </c>
      <c r="U138">
        <f>MATCH(D138,Отчет!$D$1:$D$65536,0)</f>
        <v>34</v>
      </c>
    </row>
    <row r="139" spans="1:21" x14ac:dyDescent="0.2">
      <c r="A139" s="17">
        <v>1959692735</v>
      </c>
      <c r="B139" s="17">
        <v>7</v>
      </c>
      <c r="C139" s="17" t="s">
        <v>116</v>
      </c>
      <c r="D139" s="17">
        <v>1638331305</v>
      </c>
      <c r="E139" s="7" t="s">
        <v>39</v>
      </c>
      <c r="F139" s="17" t="s">
        <v>128</v>
      </c>
      <c r="G139" s="7" t="s">
        <v>207</v>
      </c>
      <c r="H139" s="17">
        <v>5</v>
      </c>
      <c r="I139" s="17" t="s">
        <v>119</v>
      </c>
      <c r="J139" s="17" t="s">
        <v>120</v>
      </c>
      <c r="L139" s="17">
        <v>35</v>
      </c>
      <c r="M139" s="17">
        <v>5</v>
      </c>
      <c r="N139" s="17">
        <v>1</v>
      </c>
      <c r="O139" s="17">
        <v>0</v>
      </c>
      <c r="P139">
        <v>1706776515</v>
      </c>
      <c r="Q139">
        <v>2098</v>
      </c>
      <c r="S139" t="s">
        <v>208</v>
      </c>
      <c r="T139" t="s">
        <v>122</v>
      </c>
      <c r="U139">
        <f>MATCH(D139,Отчет!$D$1:$D$65536,0)</f>
        <v>68</v>
      </c>
    </row>
    <row r="140" spans="1:21" x14ac:dyDescent="0.2">
      <c r="A140" s="17">
        <v>1959699401</v>
      </c>
      <c r="B140" s="17">
        <v>8</v>
      </c>
      <c r="C140" s="17" t="s">
        <v>124</v>
      </c>
      <c r="D140" s="17">
        <v>1636653604</v>
      </c>
      <c r="E140" s="7" t="s">
        <v>84</v>
      </c>
      <c r="F140" s="17" t="s">
        <v>130</v>
      </c>
      <c r="G140" s="7" t="s">
        <v>207</v>
      </c>
      <c r="H140" s="17">
        <v>5</v>
      </c>
      <c r="I140" s="17" t="s">
        <v>119</v>
      </c>
      <c r="J140" s="17" t="s">
        <v>120</v>
      </c>
      <c r="L140" s="17">
        <v>40</v>
      </c>
      <c r="M140" s="17">
        <v>5</v>
      </c>
      <c r="N140" s="17">
        <v>1</v>
      </c>
      <c r="O140" s="17">
        <v>1</v>
      </c>
      <c r="P140">
        <v>1706776515</v>
      </c>
      <c r="Q140">
        <v>2098</v>
      </c>
      <c r="S140" t="s">
        <v>208</v>
      </c>
      <c r="T140" t="s">
        <v>122</v>
      </c>
      <c r="U140">
        <f>MATCH(D140,Отчет!$D$1:$D$65536,0)</f>
        <v>49</v>
      </c>
    </row>
    <row r="141" spans="1:21" x14ac:dyDescent="0.2">
      <c r="A141" s="17">
        <v>1959699378</v>
      </c>
      <c r="B141" s="17">
        <v>9</v>
      </c>
      <c r="C141" s="17" t="s">
        <v>131</v>
      </c>
      <c r="D141" s="17">
        <v>1636653640</v>
      </c>
      <c r="E141" s="7" t="s">
        <v>64</v>
      </c>
      <c r="F141" s="17" t="s">
        <v>132</v>
      </c>
      <c r="G141" s="7" t="s">
        <v>207</v>
      </c>
      <c r="H141" s="17">
        <v>5</v>
      </c>
      <c r="I141" s="17" t="s">
        <v>119</v>
      </c>
      <c r="J141" s="17" t="s">
        <v>120</v>
      </c>
      <c r="L141" s="17">
        <v>45</v>
      </c>
      <c r="M141" s="17">
        <v>5</v>
      </c>
      <c r="N141" s="17">
        <v>1</v>
      </c>
      <c r="O141" s="17">
        <v>1</v>
      </c>
      <c r="P141">
        <v>1706776515</v>
      </c>
      <c r="Q141">
        <v>2098</v>
      </c>
      <c r="S141" t="s">
        <v>208</v>
      </c>
      <c r="T141" t="s">
        <v>122</v>
      </c>
      <c r="U141">
        <f>MATCH(D141,Отчет!$D$1:$D$65536,0)</f>
        <v>13</v>
      </c>
    </row>
    <row r="142" spans="1:21" x14ac:dyDescent="0.2">
      <c r="A142" s="17">
        <v>1959699352</v>
      </c>
      <c r="B142" s="17">
        <v>5</v>
      </c>
      <c r="C142" s="17" t="s">
        <v>124</v>
      </c>
      <c r="D142" s="17">
        <v>1636654081</v>
      </c>
      <c r="E142" s="7" t="s">
        <v>38</v>
      </c>
      <c r="F142" s="17" t="s">
        <v>193</v>
      </c>
      <c r="G142" s="7" t="s">
        <v>207</v>
      </c>
      <c r="H142" s="17">
        <v>5</v>
      </c>
      <c r="I142" s="17" t="s">
        <v>119</v>
      </c>
      <c r="J142" s="17" t="s">
        <v>120</v>
      </c>
      <c r="L142" s="17">
        <v>25</v>
      </c>
      <c r="M142" s="17">
        <v>5</v>
      </c>
      <c r="N142" s="17">
        <v>1</v>
      </c>
      <c r="O142" s="17">
        <v>0</v>
      </c>
      <c r="P142">
        <v>1706776515</v>
      </c>
      <c r="Q142">
        <v>2098</v>
      </c>
      <c r="R142" t="s">
        <v>209</v>
      </c>
      <c r="S142" t="s">
        <v>208</v>
      </c>
      <c r="T142" t="s">
        <v>122</v>
      </c>
      <c r="U142">
        <f>MATCH(D142,Отчет!$D$1:$D$65536,0)</f>
        <v>74</v>
      </c>
    </row>
    <row r="143" spans="1:21" x14ac:dyDescent="0.2">
      <c r="A143" s="17">
        <v>1959699363</v>
      </c>
      <c r="B143" s="17">
        <v>8</v>
      </c>
      <c r="C143" s="17" t="s">
        <v>124</v>
      </c>
      <c r="D143" s="17">
        <v>1636654110</v>
      </c>
      <c r="E143" s="7" t="s">
        <v>50</v>
      </c>
      <c r="F143" s="17" t="s">
        <v>138</v>
      </c>
      <c r="G143" s="7" t="s">
        <v>207</v>
      </c>
      <c r="H143" s="17">
        <v>5</v>
      </c>
      <c r="I143" s="17" t="s">
        <v>119</v>
      </c>
      <c r="J143" s="17" t="s">
        <v>120</v>
      </c>
      <c r="L143" s="17">
        <v>40</v>
      </c>
      <c r="M143" s="17">
        <v>5</v>
      </c>
      <c r="N143" s="17">
        <v>1</v>
      </c>
      <c r="O143" s="17">
        <v>1</v>
      </c>
      <c r="P143">
        <v>1706776515</v>
      </c>
      <c r="Q143">
        <v>2098</v>
      </c>
      <c r="S143" t="s">
        <v>208</v>
      </c>
      <c r="T143" t="s">
        <v>122</v>
      </c>
      <c r="U143">
        <f>MATCH(D143,Отчет!$D$1:$D$65536,0)</f>
        <v>20</v>
      </c>
    </row>
    <row r="144" spans="1:21" x14ac:dyDescent="0.2">
      <c r="A144" s="17">
        <v>1993567877</v>
      </c>
      <c r="B144" s="17">
        <v>4</v>
      </c>
      <c r="C144" s="17" t="s">
        <v>131</v>
      </c>
      <c r="D144" s="17">
        <v>1636654137</v>
      </c>
      <c r="E144" s="7" t="s">
        <v>114</v>
      </c>
      <c r="F144" s="17" t="s">
        <v>210</v>
      </c>
      <c r="G144" s="7" t="s">
        <v>207</v>
      </c>
      <c r="H144" s="17">
        <v>5</v>
      </c>
      <c r="I144" s="17" t="s">
        <v>119</v>
      </c>
      <c r="J144" s="17" t="s">
        <v>120</v>
      </c>
      <c r="L144" s="17">
        <v>20</v>
      </c>
      <c r="M144" s="17">
        <v>5</v>
      </c>
      <c r="N144" s="17">
        <v>1</v>
      </c>
      <c r="O144" s="17">
        <v>0</v>
      </c>
      <c r="P144">
        <v>1706776515</v>
      </c>
      <c r="Q144">
        <v>2098</v>
      </c>
      <c r="S144" t="s">
        <v>208</v>
      </c>
      <c r="T144" t="s">
        <v>122</v>
      </c>
      <c r="U144">
        <f>MATCH(D144,Отчет!$D$1:$D$65536,0)</f>
        <v>83</v>
      </c>
    </row>
    <row r="145" spans="1:21" x14ac:dyDescent="0.2">
      <c r="A145" s="17">
        <v>1959699442</v>
      </c>
      <c r="B145" s="17">
        <v>8</v>
      </c>
      <c r="C145" s="17" t="s">
        <v>131</v>
      </c>
      <c r="D145" s="17">
        <v>1636654166</v>
      </c>
      <c r="E145" s="7" t="s">
        <v>94</v>
      </c>
      <c r="F145" s="17" t="s">
        <v>139</v>
      </c>
      <c r="G145" s="7" t="s">
        <v>207</v>
      </c>
      <c r="H145" s="17">
        <v>5</v>
      </c>
      <c r="I145" s="17" t="s">
        <v>119</v>
      </c>
      <c r="J145" s="17" t="s">
        <v>120</v>
      </c>
      <c r="L145" s="17">
        <v>40</v>
      </c>
      <c r="M145" s="17">
        <v>5</v>
      </c>
      <c r="N145" s="17">
        <v>1</v>
      </c>
      <c r="O145" s="17">
        <v>0</v>
      </c>
      <c r="P145">
        <v>1706776515</v>
      </c>
      <c r="Q145">
        <v>2098</v>
      </c>
      <c r="S145" t="s">
        <v>208</v>
      </c>
      <c r="T145" t="s">
        <v>122</v>
      </c>
      <c r="U145">
        <f>MATCH(D145,Отчет!$D$1:$D$65536,0)</f>
        <v>64</v>
      </c>
    </row>
    <row r="146" spans="1:21" x14ac:dyDescent="0.2">
      <c r="A146" s="17">
        <v>1959699407</v>
      </c>
      <c r="B146" s="17">
        <v>6</v>
      </c>
      <c r="C146" s="17" t="s">
        <v>131</v>
      </c>
      <c r="D146" s="17">
        <v>1636652881</v>
      </c>
      <c r="E146" s="7" t="s">
        <v>85</v>
      </c>
      <c r="F146" s="17" t="s">
        <v>146</v>
      </c>
      <c r="G146" s="7" t="s">
        <v>207</v>
      </c>
      <c r="H146" s="17">
        <v>5</v>
      </c>
      <c r="I146" s="17" t="s">
        <v>119</v>
      </c>
      <c r="J146" s="17" t="s">
        <v>120</v>
      </c>
      <c r="L146" s="17">
        <v>30</v>
      </c>
      <c r="M146" s="17">
        <v>5</v>
      </c>
      <c r="N146" s="17">
        <v>1</v>
      </c>
      <c r="O146" s="17">
        <v>1</v>
      </c>
      <c r="P146">
        <v>1706776515</v>
      </c>
      <c r="Q146">
        <v>2098</v>
      </c>
      <c r="S146" t="s">
        <v>208</v>
      </c>
      <c r="T146" t="s">
        <v>122</v>
      </c>
      <c r="U146">
        <f>MATCH(D146,Отчет!$D$1:$D$65536,0)</f>
        <v>43</v>
      </c>
    </row>
    <row r="147" spans="1:21" x14ac:dyDescent="0.2">
      <c r="A147" s="17">
        <v>1959699368</v>
      </c>
      <c r="B147" s="17">
        <v>6</v>
      </c>
      <c r="C147" s="17" t="s">
        <v>124</v>
      </c>
      <c r="D147" s="17">
        <v>1636653001</v>
      </c>
      <c r="E147" s="7" t="s">
        <v>57</v>
      </c>
      <c r="F147" s="17" t="s">
        <v>189</v>
      </c>
      <c r="G147" s="7" t="s">
        <v>207</v>
      </c>
      <c r="H147" s="17">
        <v>5</v>
      </c>
      <c r="I147" s="17" t="s">
        <v>119</v>
      </c>
      <c r="J147" s="17" t="s">
        <v>120</v>
      </c>
      <c r="L147" s="17">
        <v>30</v>
      </c>
      <c r="M147" s="17">
        <v>5</v>
      </c>
      <c r="N147" s="17">
        <v>1</v>
      </c>
      <c r="O147" s="17">
        <v>1</v>
      </c>
      <c r="P147">
        <v>1706776515</v>
      </c>
      <c r="Q147">
        <v>2098</v>
      </c>
      <c r="S147" t="s">
        <v>208</v>
      </c>
      <c r="T147" t="s">
        <v>122</v>
      </c>
      <c r="U147">
        <f>MATCH(D147,Отчет!$D$1:$D$65536,0)</f>
        <v>60</v>
      </c>
    </row>
    <row r="148" spans="1:21" x14ac:dyDescent="0.2">
      <c r="A148" s="17">
        <v>1959699437</v>
      </c>
      <c r="B148" s="17">
        <v>10</v>
      </c>
      <c r="C148" s="17" t="s">
        <v>131</v>
      </c>
      <c r="D148" s="17">
        <v>1636653049</v>
      </c>
      <c r="E148" s="7" t="s">
        <v>91</v>
      </c>
      <c r="F148" s="17" t="s">
        <v>149</v>
      </c>
      <c r="G148" s="7" t="s">
        <v>207</v>
      </c>
      <c r="H148" s="17">
        <v>5</v>
      </c>
      <c r="I148" s="17" t="s">
        <v>119</v>
      </c>
      <c r="J148" s="17" t="s">
        <v>120</v>
      </c>
      <c r="L148" s="17">
        <v>50</v>
      </c>
      <c r="M148" s="17">
        <v>5</v>
      </c>
      <c r="N148" s="17">
        <v>1</v>
      </c>
      <c r="O148" s="17">
        <v>1</v>
      </c>
      <c r="P148">
        <v>1706776515</v>
      </c>
      <c r="Q148">
        <v>2098</v>
      </c>
      <c r="S148" t="s">
        <v>208</v>
      </c>
      <c r="T148" t="s">
        <v>122</v>
      </c>
      <c r="U148">
        <f>MATCH(D148,Отчет!$D$1:$D$65536,0)</f>
        <v>14</v>
      </c>
    </row>
    <row r="149" spans="1:21" x14ac:dyDescent="0.2">
      <c r="A149" s="17">
        <v>1970648305</v>
      </c>
      <c r="B149" s="17">
        <v>9</v>
      </c>
      <c r="C149" s="17" t="s">
        <v>131</v>
      </c>
      <c r="D149" s="17">
        <v>1636653260</v>
      </c>
      <c r="E149" s="7" t="s">
        <v>58</v>
      </c>
      <c r="F149" s="17" t="s">
        <v>153</v>
      </c>
      <c r="G149" s="7" t="s">
        <v>207</v>
      </c>
      <c r="H149" s="17">
        <v>5</v>
      </c>
      <c r="I149" s="17" t="s">
        <v>119</v>
      </c>
      <c r="J149" s="17" t="s">
        <v>120</v>
      </c>
      <c r="L149" s="17">
        <v>45</v>
      </c>
      <c r="M149" s="17">
        <v>5</v>
      </c>
      <c r="N149" s="17">
        <v>1</v>
      </c>
      <c r="O149" s="17">
        <v>0</v>
      </c>
      <c r="P149">
        <v>1706776515</v>
      </c>
      <c r="Q149">
        <v>2098</v>
      </c>
      <c r="S149" t="s">
        <v>208</v>
      </c>
      <c r="T149" t="s">
        <v>122</v>
      </c>
      <c r="U149">
        <f>MATCH(D149,Отчет!$D$1:$D$65536,0)</f>
        <v>33</v>
      </c>
    </row>
    <row r="150" spans="1:21" x14ac:dyDescent="0.2">
      <c r="A150" s="17">
        <v>1959699373</v>
      </c>
      <c r="B150" s="17">
        <v>9</v>
      </c>
      <c r="C150" s="17" t="s">
        <v>116</v>
      </c>
      <c r="D150" s="17">
        <v>1636652239</v>
      </c>
      <c r="E150" s="7" t="s">
        <v>62</v>
      </c>
      <c r="F150" s="17" t="s">
        <v>157</v>
      </c>
      <c r="G150" s="7" t="s">
        <v>207</v>
      </c>
      <c r="H150" s="17">
        <v>5</v>
      </c>
      <c r="I150" s="17" t="s">
        <v>119</v>
      </c>
      <c r="J150" s="17" t="s">
        <v>120</v>
      </c>
      <c r="L150" s="17">
        <v>45</v>
      </c>
      <c r="M150" s="17">
        <v>5</v>
      </c>
      <c r="N150" s="17">
        <v>1</v>
      </c>
      <c r="O150" s="17">
        <v>1</v>
      </c>
      <c r="P150">
        <v>1706776515</v>
      </c>
      <c r="Q150">
        <v>2098</v>
      </c>
      <c r="S150" t="s">
        <v>208</v>
      </c>
      <c r="T150" t="s">
        <v>122</v>
      </c>
      <c r="U150">
        <f>MATCH(D150,Отчет!$D$1:$D$65536,0)</f>
        <v>18</v>
      </c>
    </row>
    <row r="151" spans="1:21" x14ac:dyDescent="0.2">
      <c r="A151" s="17">
        <v>2024805766</v>
      </c>
      <c r="B151" s="17">
        <v>9</v>
      </c>
      <c r="C151" s="17" t="s">
        <v>116</v>
      </c>
      <c r="D151" s="17">
        <v>1636652274</v>
      </c>
      <c r="E151" s="7" t="s">
        <v>73</v>
      </c>
      <c r="F151" s="17" t="s">
        <v>158</v>
      </c>
      <c r="G151" s="7" t="s">
        <v>207</v>
      </c>
      <c r="H151" s="17">
        <v>5</v>
      </c>
      <c r="I151" s="17" t="s">
        <v>119</v>
      </c>
      <c r="J151" s="17" t="s">
        <v>120</v>
      </c>
      <c r="L151" s="17">
        <v>45</v>
      </c>
      <c r="M151" s="17">
        <v>5</v>
      </c>
      <c r="N151" s="17">
        <v>1</v>
      </c>
      <c r="O151" s="17">
        <v>1</v>
      </c>
      <c r="P151">
        <v>1706776515</v>
      </c>
      <c r="Q151">
        <v>2098</v>
      </c>
      <c r="S151" t="s">
        <v>208</v>
      </c>
      <c r="T151" t="s">
        <v>122</v>
      </c>
      <c r="U151">
        <f>MATCH(D151,Отчет!$D$1:$D$65536,0)</f>
        <v>26</v>
      </c>
    </row>
    <row r="152" spans="1:21" x14ac:dyDescent="0.2">
      <c r="A152" s="17">
        <v>1959699457</v>
      </c>
      <c r="B152" s="17">
        <v>9</v>
      </c>
      <c r="C152" s="17" t="s">
        <v>124</v>
      </c>
      <c r="D152" s="17">
        <v>1636652415</v>
      </c>
      <c r="E152" s="7" t="s">
        <v>99</v>
      </c>
      <c r="F152" s="17" t="s">
        <v>162</v>
      </c>
      <c r="G152" s="7" t="s">
        <v>207</v>
      </c>
      <c r="H152" s="17">
        <v>5</v>
      </c>
      <c r="I152" s="17" t="s">
        <v>119</v>
      </c>
      <c r="J152" s="17" t="s">
        <v>120</v>
      </c>
      <c r="L152" s="17">
        <v>45</v>
      </c>
      <c r="M152" s="17">
        <v>5</v>
      </c>
      <c r="N152" s="17">
        <v>1</v>
      </c>
      <c r="O152" s="17">
        <v>1</v>
      </c>
      <c r="P152">
        <v>1706776515</v>
      </c>
      <c r="Q152">
        <v>2098</v>
      </c>
      <c r="S152" t="s">
        <v>208</v>
      </c>
      <c r="T152" t="s">
        <v>122</v>
      </c>
      <c r="U152">
        <f>MATCH(D152,Отчет!$D$1:$D$65536,0)</f>
        <v>45</v>
      </c>
    </row>
    <row r="153" spans="1:21" x14ac:dyDescent="0.2">
      <c r="A153" s="17">
        <v>2008168067</v>
      </c>
      <c r="B153" s="17">
        <v>9</v>
      </c>
      <c r="C153" s="17" t="s">
        <v>116</v>
      </c>
      <c r="D153" s="17">
        <v>1636652020</v>
      </c>
      <c r="E153" s="7" t="s">
        <v>105</v>
      </c>
      <c r="F153" s="17" t="s">
        <v>202</v>
      </c>
      <c r="G153" s="7" t="s">
        <v>207</v>
      </c>
      <c r="H153" s="17">
        <v>5</v>
      </c>
      <c r="I153" s="17" t="s">
        <v>119</v>
      </c>
      <c r="J153" s="17" t="s">
        <v>120</v>
      </c>
      <c r="L153" s="17">
        <v>45</v>
      </c>
      <c r="M153" s="17">
        <v>5</v>
      </c>
      <c r="N153" s="17">
        <v>1</v>
      </c>
      <c r="O153" s="17">
        <v>1</v>
      </c>
      <c r="P153">
        <v>1706776515</v>
      </c>
      <c r="Q153">
        <v>2098</v>
      </c>
      <c r="S153" t="s">
        <v>208</v>
      </c>
      <c r="T153" t="s">
        <v>122</v>
      </c>
      <c r="U153">
        <f>MATCH(D153,Отчет!$D$1:$D$65536,0)</f>
        <v>48</v>
      </c>
    </row>
    <row r="154" spans="1:21" x14ac:dyDescent="0.2">
      <c r="A154" s="17">
        <v>1959699432</v>
      </c>
      <c r="B154" s="17">
        <v>7</v>
      </c>
      <c r="C154" s="17" t="s">
        <v>131</v>
      </c>
      <c r="D154" s="17">
        <v>1636652157</v>
      </c>
      <c r="E154" s="7" t="s">
        <v>89</v>
      </c>
      <c r="F154" s="17" t="s">
        <v>183</v>
      </c>
      <c r="G154" s="7" t="s">
        <v>207</v>
      </c>
      <c r="H154" s="17">
        <v>5</v>
      </c>
      <c r="I154" s="17" t="s">
        <v>119</v>
      </c>
      <c r="J154" s="17" t="s">
        <v>120</v>
      </c>
      <c r="L154" s="17">
        <v>35</v>
      </c>
      <c r="M154" s="17">
        <v>5</v>
      </c>
      <c r="N154" s="17">
        <v>1</v>
      </c>
      <c r="O154" s="17">
        <v>1</v>
      </c>
      <c r="P154">
        <v>1706776515</v>
      </c>
      <c r="Q154">
        <v>2098</v>
      </c>
      <c r="S154" t="s">
        <v>208</v>
      </c>
      <c r="T154" t="s">
        <v>122</v>
      </c>
      <c r="U154">
        <f>MATCH(D154,Отчет!$D$1:$D$65536,0)</f>
        <v>52</v>
      </c>
    </row>
    <row r="155" spans="1:21" x14ac:dyDescent="0.2">
      <c r="A155" s="17">
        <v>1959702696</v>
      </c>
      <c r="B155" s="17">
        <v>8</v>
      </c>
      <c r="C155" s="17" t="s">
        <v>124</v>
      </c>
      <c r="D155" s="17">
        <v>1636651709</v>
      </c>
      <c r="E155" s="7" t="s">
        <v>45</v>
      </c>
      <c r="F155" s="17" t="s">
        <v>171</v>
      </c>
      <c r="G155" s="7" t="s">
        <v>211</v>
      </c>
      <c r="H155" s="17">
        <v>5</v>
      </c>
      <c r="I155" s="17" t="s">
        <v>119</v>
      </c>
      <c r="J155" s="17" t="s">
        <v>120</v>
      </c>
      <c r="L155" s="17">
        <v>40</v>
      </c>
      <c r="M155" s="17">
        <v>5</v>
      </c>
      <c r="N155" s="17">
        <v>1</v>
      </c>
      <c r="O155" s="17">
        <v>1</v>
      </c>
      <c r="P155">
        <v>1706776515</v>
      </c>
      <c r="Q155">
        <v>2098</v>
      </c>
      <c r="S155" t="s">
        <v>208</v>
      </c>
      <c r="T155" t="s">
        <v>122</v>
      </c>
      <c r="U155">
        <f>MATCH(D155,Отчет!$D$1:$D$65536,0)</f>
        <v>44</v>
      </c>
    </row>
    <row r="156" spans="1:21" x14ac:dyDescent="0.2">
      <c r="A156" s="17">
        <v>1959702766</v>
      </c>
      <c r="B156" s="17">
        <v>7</v>
      </c>
      <c r="C156" s="17" t="s">
        <v>116</v>
      </c>
      <c r="D156" s="17">
        <v>1636651767</v>
      </c>
      <c r="E156" s="7" t="s">
        <v>66</v>
      </c>
      <c r="F156" s="17" t="s">
        <v>172</v>
      </c>
      <c r="G156" s="7" t="s">
        <v>211</v>
      </c>
      <c r="H156" s="17">
        <v>5</v>
      </c>
      <c r="I156" s="17" t="s">
        <v>119</v>
      </c>
      <c r="J156" s="17" t="s">
        <v>120</v>
      </c>
      <c r="L156" s="17">
        <v>35</v>
      </c>
      <c r="M156" s="17">
        <v>5</v>
      </c>
      <c r="N156" s="17">
        <v>1</v>
      </c>
      <c r="O156" s="17">
        <v>1</v>
      </c>
      <c r="P156">
        <v>1706776515</v>
      </c>
      <c r="Q156">
        <v>2098</v>
      </c>
      <c r="S156" t="s">
        <v>208</v>
      </c>
      <c r="T156" t="s">
        <v>122</v>
      </c>
      <c r="U156">
        <f>MATCH(D156,Отчет!$D$1:$D$65536,0)</f>
        <v>42</v>
      </c>
    </row>
    <row r="157" spans="1:21" x14ac:dyDescent="0.2">
      <c r="A157" s="17">
        <v>1959702807</v>
      </c>
      <c r="B157" s="17">
        <v>10</v>
      </c>
      <c r="C157" s="17" t="s">
        <v>124</v>
      </c>
      <c r="D157" s="17">
        <v>1636651799</v>
      </c>
      <c r="E157" s="7" t="s">
        <v>74</v>
      </c>
      <c r="F157" s="17" t="s">
        <v>173</v>
      </c>
      <c r="G157" s="7" t="s">
        <v>211</v>
      </c>
      <c r="H157" s="17">
        <v>5</v>
      </c>
      <c r="I157" s="17" t="s">
        <v>119</v>
      </c>
      <c r="J157" s="17" t="s">
        <v>120</v>
      </c>
      <c r="L157" s="17">
        <v>50</v>
      </c>
      <c r="M157" s="17">
        <v>5</v>
      </c>
      <c r="N157" s="17">
        <v>1</v>
      </c>
      <c r="O157" s="17">
        <v>1</v>
      </c>
      <c r="P157">
        <v>1706776515</v>
      </c>
      <c r="Q157">
        <v>2098</v>
      </c>
      <c r="S157" t="s">
        <v>208</v>
      </c>
      <c r="T157" t="s">
        <v>122</v>
      </c>
      <c r="U157">
        <f>MATCH(D157,Отчет!$D$1:$D$65536,0)</f>
        <v>12</v>
      </c>
    </row>
    <row r="158" spans="1:21" x14ac:dyDescent="0.2">
      <c r="A158" s="17">
        <v>1959702654</v>
      </c>
      <c r="B158" s="17">
        <v>7</v>
      </c>
      <c r="C158" s="17" t="s">
        <v>116</v>
      </c>
      <c r="D158" s="17">
        <v>1636651824</v>
      </c>
      <c r="E158" s="7" t="s">
        <v>37</v>
      </c>
      <c r="F158" s="17" t="s">
        <v>174</v>
      </c>
      <c r="G158" s="7" t="s">
        <v>211</v>
      </c>
      <c r="H158" s="17">
        <v>5</v>
      </c>
      <c r="I158" s="17" t="s">
        <v>119</v>
      </c>
      <c r="J158" s="17" t="s">
        <v>120</v>
      </c>
      <c r="L158" s="17">
        <v>35</v>
      </c>
      <c r="M158" s="17">
        <v>5</v>
      </c>
      <c r="N158" s="17">
        <v>1</v>
      </c>
      <c r="O158" s="17">
        <v>1</v>
      </c>
      <c r="P158">
        <v>1706776515</v>
      </c>
      <c r="Q158">
        <v>2098</v>
      </c>
      <c r="S158" t="s">
        <v>208</v>
      </c>
      <c r="T158" t="s">
        <v>122</v>
      </c>
      <c r="U158">
        <f>MATCH(D158,Отчет!$D$1:$D$65536,0)</f>
        <v>40</v>
      </c>
    </row>
    <row r="159" spans="1:21" x14ac:dyDescent="0.2">
      <c r="A159" s="17">
        <v>1959703040</v>
      </c>
      <c r="B159" s="17">
        <v>8</v>
      </c>
      <c r="C159" s="17" t="s">
        <v>116</v>
      </c>
      <c r="D159" s="17">
        <v>1636651854</v>
      </c>
      <c r="E159" s="7" t="s">
        <v>115</v>
      </c>
      <c r="F159" s="17" t="s">
        <v>175</v>
      </c>
      <c r="G159" s="7" t="s">
        <v>211</v>
      </c>
      <c r="H159" s="17">
        <v>5</v>
      </c>
      <c r="I159" s="17" t="s">
        <v>119</v>
      </c>
      <c r="J159" s="17" t="s">
        <v>120</v>
      </c>
      <c r="L159" s="17">
        <v>40</v>
      </c>
      <c r="M159" s="17">
        <v>5</v>
      </c>
      <c r="N159" s="17">
        <v>1</v>
      </c>
      <c r="O159" s="17">
        <v>1</v>
      </c>
      <c r="P159">
        <v>1706776515</v>
      </c>
      <c r="Q159">
        <v>2098</v>
      </c>
      <c r="S159" t="s">
        <v>208</v>
      </c>
      <c r="T159" t="s">
        <v>122</v>
      </c>
      <c r="U159">
        <f>MATCH(D159,Отчет!$D$1:$D$65536,0)</f>
        <v>23</v>
      </c>
    </row>
    <row r="160" spans="1:21" x14ac:dyDescent="0.2">
      <c r="A160" s="17">
        <v>1959702923</v>
      </c>
      <c r="B160" s="17">
        <v>6</v>
      </c>
      <c r="C160" s="17" t="s">
        <v>116</v>
      </c>
      <c r="D160" s="17">
        <v>1636651883</v>
      </c>
      <c r="E160" s="7" t="s">
        <v>92</v>
      </c>
      <c r="F160" s="17" t="s">
        <v>176</v>
      </c>
      <c r="G160" s="7" t="s">
        <v>211</v>
      </c>
      <c r="H160" s="17">
        <v>5</v>
      </c>
      <c r="I160" s="17" t="s">
        <v>119</v>
      </c>
      <c r="J160" s="17" t="s">
        <v>120</v>
      </c>
      <c r="L160" s="17">
        <v>30</v>
      </c>
      <c r="M160" s="17">
        <v>5</v>
      </c>
      <c r="N160" s="17">
        <v>1</v>
      </c>
      <c r="O160" s="17">
        <v>1</v>
      </c>
      <c r="P160">
        <v>1706776515</v>
      </c>
      <c r="Q160">
        <v>2098</v>
      </c>
      <c r="S160" t="s">
        <v>208</v>
      </c>
      <c r="T160" t="s">
        <v>122</v>
      </c>
      <c r="U160">
        <f>MATCH(D160,Отчет!$D$1:$D$65536,0)</f>
        <v>71</v>
      </c>
    </row>
    <row r="161" spans="1:21" x14ac:dyDescent="0.2">
      <c r="A161" s="17">
        <v>1959702751</v>
      </c>
      <c r="B161" s="17">
        <v>8</v>
      </c>
      <c r="C161" s="17" t="s">
        <v>131</v>
      </c>
      <c r="D161" s="17">
        <v>1636651908</v>
      </c>
      <c r="E161" s="7" t="s">
        <v>61</v>
      </c>
      <c r="F161" s="17" t="s">
        <v>177</v>
      </c>
      <c r="G161" s="7" t="s">
        <v>211</v>
      </c>
      <c r="H161" s="17">
        <v>5</v>
      </c>
      <c r="I161" s="17" t="s">
        <v>119</v>
      </c>
      <c r="J161" s="17" t="s">
        <v>120</v>
      </c>
      <c r="L161" s="17">
        <v>40</v>
      </c>
      <c r="M161" s="17">
        <v>5</v>
      </c>
      <c r="N161" s="17">
        <v>1</v>
      </c>
      <c r="O161" s="17">
        <v>1</v>
      </c>
      <c r="P161">
        <v>1706776515</v>
      </c>
      <c r="Q161">
        <v>2098</v>
      </c>
      <c r="S161" t="s">
        <v>208</v>
      </c>
      <c r="T161" t="s">
        <v>122</v>
      </c>
      <c r="U161">
        <f>MATCH(D161,Отчет!$D$1:$D$65536,0)</f>
        <v>47</v>
      </c>
    </row>
    <row r="162" spans="1:21" x14ac:dyDescent="0.2">
      <c r="A162" s="17">
        <v>1959702746</v>
      </c>
      <c r="B162" s="17">
        <v>8</v>
      </c>
      <c r="C162" s="17" t="s">
        <v>124</v>
      </c>
      <c r="D162" s="17">
        <v>1636651935</v>
      </c>
      <c r="E162" s="7" t="s">
        <v>60</v>
      </c>
      <c r="F162" s="17" t="s">
        <v>178</v>
      </c>
      <c r="G162" s="7" t="s">
        <v>211</v>
      </c>
      <c r="H162" s="17">
        <v>5</v>
      </c>
      <c r="I162" s="17" t="s">
        <v>119</v>
      </c>
      <c r="J162" s="17" t="s">
        <v>120</v>
      </c>
      <c r="L162" s="17">
        <v>40</v>
      </c>
      <c r="M162" s="17">
        <v>5</v>
      </c>
      <c r="N162" s="17">
        <v>1</v>
      </c>
      <c r="O162" s="17">
        <v>1</v>
      </c>
      <c r="P162">
        <v>1706776515</v>
      </c>
      <c r="Q162">
        <v>2098</v>
      </c>
      <c r="S162" t="s">
        <v>208</v>
      </c>
      <c r="T162" t="s">
        <v>122</v>
      </c>
      <c r="U162">
        <f>MATCH(D162,Отчет!$D$1:$D$65536,0)</f>
        <v>57</v>
      </c>
    </row>
    <row r="163" spans="1:21" x14ac:dyDescent="0.2">
      <c r="A163" s="17">
        <v>1959702812</v>
      </c>
      <c r="B163" s="17">
        <v>10</v>
      </c>
      <c r="C163" s="17" t="s">
        <v>131</v>
      </c>
      <c r="D163" s="17">
        <v>1636651966</v>
      </c>
      <c r="E163" s="7" t="s">
        <v>75</v>
      </c>
      <c r="F163" s="17" t="s">
        <v>179</v>
      </c>
      <c r="G163" s="7" t="s">
        <v>211</v>
      </c>
      <c r="H163" s="17">
        <v>5</v>
      </c>
      <c r="I163" s="17" t="s">
        <v>119</v>
      </c>
      <c r="J163" s="17" t="s">
        <v>120</v>
      </c>
      <c r="L163" s="17">
        <v>50</v>
      </c>
      <c r="M163" s="17">
        <v>5</v>
      </c>
      <c r="N163" s="17">
        <v>1</v>
      </c>
      <c r="O163" s="17">
        <v>1</v>
      </c>
      <c r="P163">
        <v>1706776515</v>
      </c>
      <c r="Q163">
        <v>2098</v>
      </c>
      <c r="S163" t="s">
        <v>208</v>
      </c>
      <c r="T163" t="s">
        <v>122</v>
      </c>
      <c r="U163">
        <f>MATCH(D163,Отчет!$D$1:$D$65536,0)</f>
        <v>16</v>
      </c>
    </row>
    <row r="164" spans="1:21" x14ac:dyDescent="0.2">
      <c r="A164" s="17">
        <v>1959702981</v>
      </c>
      <c r="B164" s="17">
        <v>9</v>
      </c>
      <c r="C164" s="17" t="s">
        <v>116</v>
      </c>
      <c r="D164" s="17">
        <v>1636651993</v>
      </c>
      <c r="E164" s="7" t="s">
        <v>101</v>
      </c>
      <c r="F164" s="17" t="s">
        <v>180</v>
      </c>
      <c r="G164" s="7" t="s">
        <v>211</v>
      </c>
      <c r="H164" s="17">
        <v>5</v>
      </c>
      <c r="I164" s="17" t="s">
        <v>119</v>
      </c>
      <c r="J164" s="17" t="s">
        <v>120</v>
      </c>
      <c r="L164" s="17">
        <v>45</v>
      </c>
      <c r="M164" s="17">
        <v>5</v>
      </c>
      <c r="N164" s="17">
        <v>1</v>
      </c>
      <c r="O164" s="17">
        <v>1</v>
      </c>
      <c r="P164">
        <v>1706776515</v>
      </c>
      <c r="Q164">
        <v>2098</v>
      </c>
      <c r="S164" t="s">
        <v>208</v>
      </c>
      <c r="T164" t="s">
        <v>122</v>
      </c>
      <c r="U164">
        <f>MATCH(D164,Отчет!$D$1:$D$65536,0)</f>
        <v>39</v>
      </c>
    </row>
    <row r="165" spans="1:21" x14ac:dyDescent="0.2">
      <c r="A165" s="17">
        <v>1959702999</v>
      </c>
      <c r="B165" s="17">
        <v>8</v>
      </c>
      <c r="C165" s="17" t="s">
        <v>124</v>
      </c>
      <c r="D165" s="17">
        <v>1636652048</v>
      </c>
      <c r="E165" s="7" t="s">
        <v>106</v>
      </c>
      <c r="F165" s="17" t="s">
        <v>181</v>
      </c>
      <c r="G165" s="7" t="s">
        <v>211</v>
      </c>
      <c r="H165" s="17">
        <v>5</v>
      </c>
      <c r="I165" s="17" t="s">
        <v>119</v>
      </c>
      <c r="J165" s="17" t="s">
        <v>120</v>
      </c>
      <c r="L165" s="17">
        <v>40</v>
      </c>
      <c r="M165" s="17">
        <v>5</v>
      </c>
      <c r="N165" s="17">
        <v>1</v>
      </c>
      <c r="O165" s="17">
        <v>1</v>
      </c>
      <c r="P165">
        <v>1706776515</v>
      </c>
      <c r="Q165">
        <v>2098</v>
      </c>
      <c r="S165" t="s">
        <v>208</v>
      </c>
      <c r="T165" t="s">
        <v>122</v>
      </c>
      <c r="U165">
        <f>MATCH(D165,Отчет!$D$1:$D$65536,0)</f>
        <v>37</v>
      </c>
    </row>
    <row r="166" spans="1:21" x14ac:dyDescent="0.2">
      <c r="A166" s="17">
        <v>1959702993</v>
      </c>
      <c r="B166" s="17">
        <v>7</v>
      </c>
      <c r="C166" s="17" t="s">
        <v>124</v>
      </c>
      <c r="D166" s="17">
        <v>1636652076</v>
      </c>
      <c r="E166" s="7" t="s">
        <v>103</v>
      </c>
      <c r="F166" s="17" t="s">
        <v>191</v>
      </c>
      <c r="G166" s="7" t="s">
        <v>211</v>
      </c>
      <c r="H166" s="17">
        <v>5</v>
      </c>
      <c r="I166" s="17" t="s">
        <v>119</v>
      </c>
      <c r="J166" s="17" t="s">
        <v>120</v>
      </c>
      <c r="L166" s="17">
        <v>35</v>
      </c>
      <c r="M166" s="17">
        <v>5</v>
      </c>
      <c r="N166" s="17">
        <v>1</v>
      </c>
      <c r="O166" s="17">
        <v>1</v>
      </c>
      <c r="P166">
        <v>1706776515</v>
      </c>
      <c r="Q166">
        <v>2098</v>
      </c>
      <c r="S166" t="s">
        <v>208</v>
      </c>
      <c r="T166" t="s">
        <v>122</v>
      </c>
      <c r="U166">
        <f>MATCH(D166,Отчет!$D$1:$D$65536,0)</f>
        <v>65</v>
      </c>
    </row>
    <row r="167" spans="1:21" x14ac:dyDescent="0.2">
      <c r="A167" s="17">
        <v>1959703020</v>
      </c>
      <c r="B167" s="17">
        <v>8</v>
      </c>
      <c r="C167" s="17" t="s">
        <v>124</v>
      </c>
      <c r="D167" s="17">
        <v>1636652122</v>
      </c>
      <c r="E167" s="7" t="s">
        <v>110</v>
      </c>
      <c r="F167" s="17" t="s">
        <v>182</v>
      </c>
      <c r="G167" s="7" t="s">
        <v>211</v>
      </c>
      <c r="H167" s="17">
        <v>5</v>
      </c>
      <c r="I167" s="17" t="s">
        <v>119</v>
      </c>
      <c r="J167" s="17" t="s">
        <v>120</v>
      </c>
      <c r="L167" s="17">
        <v>40</v>
      </c>
      <c r="M167" s="17">
        <v>5</v>
      </c>
      <c r="N167" s="17">
        <v>1</v>
      </c>
      <c r="O167" s="17">
        <v>1</v>
      </c>
      <c r="P167">
        <v>1706776515</v>
      </c>
      <c r="Q167">
        <v>2098</v>
      </c>
      <c r="S167" t="s">
        <v>208</v>
      </c>
      <c r="T167" t="s">
        <v>122</v>
      </c>
      <c r="U167">
        <f>MATCH(D167,Отчет!$D$1:$D$65536,0)</f>
        <v>70</v>
      </c>
    </row>
    <row r="168" spans="1:21" x14ac:dyDescent="0.2">
      <c r="A168" s="17">
        <v>1959702741</v>
      </c>
      <c r="B168" s="17">
        <v>8</v>
      </c>
      <c r="C168" s="17" t="s">
        <v>116</v>
      </c>
      <c r="D168" s="17">
        <v>1636652183</v>
      </c>
      <c r="E168" s="7" t="s">
        <v>56</v>
      </c>
      <c r="F168" s="17" t="s">
        <v>123</v>
      </c>
      <c r="G168" s="7" t="s">
        <v>211</v>
      </c>
      <c r="H168" s="17">
        <v>5</v>
      </c>
      <c r="I168" s="17" t="s">
        <v>119</v>
      </c>
      <c r="J168" s="17" t="s">
        <v>120</v>
      </c>
      <c r="L168" s="17">
        <v>40</v>
      </c>
      <c r="M168" s="17">
        <v>5</v>
      </c>
      <c r="N168" s="17">
        <v>1</v>
      </c>
      <c r="O168" s="17">
        <v>1</v>
      </c>
      <c r="P168">
        <v>1706776515</v>
      </c>
      <c r="Q168">
        <v>2098</v>
      </c>
      <c r="S168" t="s">
        <v>208</v>
      </c>
      <c r="T168" t="s">
        <v>122</v>
      </c>
      <c r="U168">
        <f>MATCH(D168,Отчет!$D$1:$D$65536,0)</f>
        <v>31</v>
      </c>
    </row>
    <row r="169" spans="1:21" x14ac:dyDescent="0.2">
      <c r="A169" s="17">
        <v>1959702735</v>
      </c>
      <c r="B169" s="17">
        <v>8</v>
      </c>
      <c r="C169" s="17" t="s">
        <v>116</v>
      </c>
      <c r="D169" s="17">
        <v>1637098809</v>
      </c>
      <c r="E169" s="7" t="s">
        <v>55</v>
      </c>
      <c r="F169" s="17" t="s">
        <v>117</v>
      </c>
      <c r="G169" s="7" t="s">
        <v>211</v>
      </c>
      <c r="H169" s="17">
        <v>5</v>
      </c>
      <c r="I169" s="17" t="s">
        <v>119</v>
      </c>
      <c r="J169" s="17" t="s">
        <v>120</v>
      </c>
      <c r="L169" s="17">
        <v>40</v>
      </c>
      <c r="M169" s="17">
        <v>5</v>
      </c>
      <c r="N169" s="17">
        <v>1</v>
      </c>
      <c r="O169" s="17">
        <v>1</v>
      </c>
      <c r="P169">
        <v>1706776515</v>
      </c>
      <c r="Q169">
        <v>2098</v>
      </c>
      <c r="S169" t="s">
        <v>208</v>
      </c>
      <c r="T169" t="s">
        <v>122</v>
      </c>
      <c r="U169">
        <f>MATCH(D169,Отчет!$D$1:$D$65536,0)</f>
        <v>55</v>
      </c>
    </row>
    <row r="170" spans="1:21" x14ac:dyDescent="0.2">
      <c r="A170" s="17">
        <v>1993566025</v>
      </c>
      <c r="B170" s="17">
        <v>6</v>
      </c>
      <c r="C170" s="17" t="s">
        <v>131</v>
      </c>
      <c r="D170" s="17">
        <v>1637098826</v>
      </c>
      <c r="E170" s="7" t="s">
        <v>51</v>
      </c>
      <c r="F170" s="17" t="s">
        <v>200</v>
      </c>
      <c r="G170" s="7" t="s">
        <v>211</v>
      </c>
      <c r="H170" s="17">
        <v>5</v>
      </c>
      <c r="I170" s="17" t="s">
        <v>119</v>
      </c>
      <c r="J170" s="17" t="s">
        <v>120</v>
      </c>
      <c r="L170" s="17">
        <v>30</v>
      </c>
      <c r="M170" s="17">
        <v>5</v>
      </c>
      <c r="N170" s="17">
        <v>1</v>
      </c>
      <c r="O170" s="17">
        <v>1</v>
      </c>
      <c r="P170">
        <v>1706776515</v>
      </c>
      <c r="Q170">
        <v>2098</v>
      </c>
      <c r="S170" t="s">
        <v>208</v>
      </c>
      <c r="T170" t="s">
        <v>122</v>
      </c>
      <c r="U170">
        <f>MATCH(D170,Отчет!$D$1:$D$65536,0)</f>
        <v>77</v>
      </c>
    </row>
    <row r="171" spans="1:21" x14ac:dyDescent="0.2">
      <c r="A171" s="17">
        <v>1959702895</v>
      </c>
      <c r="B171" s="17">
        <v>7</v>
      </c>
      <c r="C171" s="17" t="s">
        <v>116</v>
      </c>
      <c r="D171" s="17">
        <v>1637098877</v>
      </c>
      <c r="E171" s="7" t="s">
        <v>87</v>
      </c>
      <c r="F171" s="17" t="s">
        <v>203</v>
      </c>
      <c r="G171" s="7" t="s">
        <v>211</v>
      </c>
      <c r="H171" s="17">
        <v>5</v>
      </c>
      <c r="I171" s="17" t="s">
        <v>119</v>
      </c>
      <c r="J171" s="17" t="s">
        <v>120</v>
      </c>
      <c r="L171" s="17">
        <v>35</v>
      </c>
      <c r="M171" s="17">
        <v>5</v>
      </c>
      <c r="N171" s="17">
        <v>1</v>
      </c>
      <c r="O171" s="17">
        <v>1</v>
      </c>
      <c r="P171">
        <v>1706776515</v>
      </c>
      <c r="Q171">
        <v>2098</v>
      </c>
      <c r="S171" t="s">
        <v>208</v>
      </c>
      <c r="T171" t="s">
        <v>122</v>
      </c>
      <c r="U171">
        <f>MATCH(D171,Отчет!$D$1:$D$65536,0)</f>
        <v>72</v>
      </c>
    </row>
    <row r="172" spans="1:21" x14ac:dyDescent="0.2">
      <c r="A172" s="17">
        <v>1959702761</v>
      </c>
      <c r="B172" s="17">
        <v>6</v>
      </c>
      <c r="C172" s="17" t="s">
        <v>124</v>
      </c>
      <c r="D172" s="17">
        <v>1637098894</v>
      </c>
      <c r="E172" s="7" t="s">
        <v>65</v>
      </c>
      <c r="F172" s="17" t="s">
        <v>125</v>
      </c>
      <c r="G172" s="7" t="s">
        <v>211</v>
      </c>
      <c r="H172" s="17">
        <v>5</v>
      </c>
      <c r="I172" s="17" t="s">
        <v>119</v>
      </c>
      <c r="J172" s="17" t="s">
        <v>120</v>
      </c>
      <c r="L172" s="17">
        <v>30</v>
      </c>
      <c r="M172" s="17">
        <v>5</v>
      </c>
      <c r="N172" s="17">
        <v>1</v>
      </c>
      <c r="O172" s="17">
        <v>1</v>
      </c>
      <c r="P172">
        <v>1706776515</v>
      </c>
      <c r="Q172">
        <v>2098</v>
      </c>
      <c r="S172" t="s">
        <v>208</v>
      </c>
      <c r="T172" t="s">
        <v>122</v>
      </c>
      <c r="U172">
        <f>MATCH(D172,Отчет!$D$1:$D$65536,0)</f>
        <v>79</v>
      </c>
    </row>
    <row r="173" spans="1:21" x14ac:dyDescent="0.2">
      <c r="A173" s="17">
        <v>1959702906</v>
      </c>
      <c r="B173" s="17">
        <v>7</v>
      </c>
      <c r="C173" s="17" t="s">
        <v>116</v>
      </c>
      <c r="D173" s="17">
        <v>1637581968</v>
      </c>
      <c r="E173" s="7" t="s">
        <v>88</v>
      </c>
      <c r="F173" s="17" t="s">
        <v>126</v>
      </c>
      <c r="G173" s="7" t="s">
        <v>211</v>
      </c>
      <c r="H173" s="17">
        <v>5</v>
      </c>
      <c r="I173" s="17" t="s">
        <v>119</v>
      </c>
      <c r="J173" s="17" t="s">
        <v>120</v>
      </c>
      <c r="L173" s="17">
        <v>35</v>
      </c>
      <c r="M173" s="17">
        <v>5</v>
      </c>
      <c r="N173" s="17">
        <v>1</v>
      </c>
      <c r="O173" s="17">
        <v>1</v>
      </c>
      <c r="P173">
        <v>1706776515</v>
      </c>
      <c r="Q173">
        <v>2098</v>
      </c>
      <c r="S173" t="s">
        <v>208</v>
      </c>
      <c r="T173" t="s">
        <v>122</v>
      </c>
      <c r="U173">
        <f>MATCH(D173,Отчет!$D$1:$D$65536,0)</f>
        <v>69</v>
      </c>
    </row>
    <row r="174" spans="1:21" x14ac:dyDescent="0.2">
      <c r="A174" s="17">
        <v>1959703015</v>
      </c>
      <c r="B174" s="17">
        <v>4</v>
      </c>
      <c r="C174" s="17" t="s">
        <v>131</v>
      </c>
      <c r="D174" s="17">
        <v>1637581985</v>
      </c>
      <c r="E174" s="7" t="s">
        <v>108</v>
      </c>
      <c r="F174" s="17" t="s">
        <v>199</v>
      </c>
      <c r="G174" s="7" t="s">
        <v>211</v>
      </c>
      <c r="H174" s="17">
        <v>5</v>
      </c>
      <c r="I174" s="17" t="s">
        <v>119</v>
      </c>
      <c r="J174" s="17" t="s">
        <v>120</v>
      </c>
      <c r="L174" s="17">
        <v>20</v>
      </c>
      <c r="M174" s="17">
        <v>5</v>
      </c>
      <c r="N174" s="17">
        <v>1</v>
      </c>
      <c r="O174" s="17">
        <v>1</v>
      </c>
      <c r="P174">
        <v>1706776515</v>
      </c>
      <c r="Q174">
        <v>2098</v>
      </c>
      <c r="S174" t="s">
        <v>208</v>
      </c>
      <c r="T174" t="s">
        <v>122</v>
      </c>
      <c r="U174">
        <f>MATCH(D174,Отчет!$D$1:$D$65536,0)</f>
        <v>82</v>
      </c>
    </row>
    <row r="175" spans="1:21" x14ac:dyDescent="0.2">
      <c r="A175" s="17">
        <v>1959702781</v>
      </c>
      <c r="B175" s="17">
        <v>4</v>
      </c>
      <c r="C175" s="17" t="s">
        <v>131</v>
      </c>
      <c r="D175" s="17">
        <v>1638076473</v>
      </c>
      <c r="E175" s="7" t="s">
        <v>69</v>
      </c>
      <c r="F175" s="17" t="s">
        <v>198</v>
      </c>
      <c r="G175" s="7" t="s">
        <v>211</v>
      </c>
      <c r="H175" s="17">
        <v>5</v>
      </c>
      <c r="I175" s="17" t="s">
        <v>119</v>
      </c>
      <c r="J175" s="17" t="s">
        <v>120</v>
      </c>
      <c r="L175" s="17">
        <v>20</v>
      </c>
      <c r="M175" s="17">
        <v>5</v>
      </c>
      <c r="N175" s="17">
        <v>1</v>
      </c>
      <c r="O175" s="17">
        <v>1</v>
      </c>
      <c r="P175">
        <v>1706776515</v>
      </c>
      <c r="Q175">
        <v>2098</v>
      </c>
      <c r="R175" t="s">
        <v>209</v>
      </c>
      <c r="S175" t="s">
        <v>208</v>
      </c>
      <c r="T175" t="s">
        <v>122</v>
      </c>
      <c r="U175">
        <f>MATCH(D175,Отчет!$D$1:$D$65536,0)</f>
        <v>84</v>
      </c>
    </row>
    <row r="176" spans="1:21" x14ac:dyDescent="0.2">
      <c r="A176" s="17">
        <v>1959702825</v>
      </c>
      <c r="B176" s="17">
        <v>6</v>
      </c>
      <c r="C176" s="17" t="s">
        <v>124</v>
      </c>
      <c r="D176" s="17">
        <v>1638331206</v>
      </c>
      <c r="E176" s="7" t="s">
        <v>76</v>
      </c>
      <c r="F176" s="17" t="s">
        <v>127</v>
      </c>
      <c r="G176" s="7" t="s">
        <v>211</v>
      </c>
      <c r="H176" s="17">
        <v>5</v>
      </c>
      <c r="I176" s="17" t="s">
        <v>119</v>
      </c>
      <c r="J176" s="17" t="s">
        <v>120</v>
      </c>
      <c r="L176" s="17">
        <v>30</v>
      </c>
      <c r="M176" s="17">
        <v>5</v>
      </c>
      <c r="N176" s="17">
        <v>1</v>
      </c>
      <c r="O176" s="17">
        <v>0</v>
      </c>
      <c r="P176">
        <v>1706776515</v>
      </c>
      <c r="Q176">
        <v>2098</v>
      </c>
      <c r="R176" t="s">
        <v>209</v>
      </c>
      <c r="S176" t="s">
        <v>208</v>
      </c>
      <c r="T176" t="s">
        <v>122</v>
      </c>
      <c r="U176">
        <f>MATCH(D176,Отчет!$D$1:$D$65536,0)</f>
        <v>81</v>
      </c>
    </row>
    <row r="177" spans="1:21" x14ac:dyDescent="0.2">
      <c r="A177" s="17">
        <v>1959702786</v>
      </c>
      <c r="B177" s="17">
        <v>6</v>
      </c>
      <c r="C177" s="17" t="s">
        <v>124</v>
      </c>
      <c r="D177" s="17">
        <v>1642069509</v>
      </c>
      <c r="E177" s="7" t="s">
        <v>70</v>
      </c>
      <c r="F177" s="17" t="s">
        <v>129</v>
      </c>
      <c r="G177" s="7" t="s">
        <v>211</v>
      </c>
      <c r="H177" s="17">
        <v>5</v>
      </c>
      <c r="I177" s="17" t="s">
        <v>119</v>
      </c>
      <c r="J177" s="17" t="s">
        <v>120</v>
      </c>
      <c r="L177" s="17">
        <v>30</v>
      </c>
      <c r="M177" s="17">
        <v>5</v>
      </c>
      <c r="N177" s="17">
        <v>1</v>
      </c>
      <c r="O177" s="17">
        <v>1</v>
      </c>
      <c r="P177">
        <v>1706776515</v>
      </c>
      <c r="Q177">
        <v>2098</v>
      </c>
      <c r="S177" t="s">
        <v>208</v>
      </c>
      <c r="T177" t="s">
        <v>122</v>
      </c>
      <c r="U177">
        <f>MATCH(D177,Отчет!$D$1:$D$65536,0)</f>
        <v>61</v>
      </c>
    </row>
    <row r="178" spans="1:21" x14ac:dyDescent="0.2">
      <c r="A178" s="17">
        <v>1993567088</v>
      </c>
      <c r="B178" s="17">
        <v>7</v>
      </c>
      <c r="C178" s="17" t="s">
        <v>124</v>
      </c>
      <c r="D178" s="17">
        <v>1642376754</v>
      </c>
      <c r="E178" s="7" t="s">
        <v>54</v>
      </c>
      <c r="F178" s="17" t="s">
        <v>197</v>
      </c>
      <c r="G178" s="7" t="s">
        <v>211</v>
      </c>
      <c r="H178" s="17">
        <v>5</v>
      </c>
      <c r="I178" s="17" t="s">
        <v>119</v>
      </c>
      <c r="J178" s="17" t="s">
        <v>120</v>
      </c>
      <c r="L178" s="17">
        <v>35</v>
      </c>
      <c r="M178" s="17">
        <v>5</v>
      </c>
      <c r="N178" s="17">
        <v>1</v>
      </c>
      <c r="O178" s="17">
        <v>1</v>
      </c>
      <c r="P178">
        <v>1706776515</v>
      </c>
      <c r="Q178">
        <v>2098</v>
      </c>
      <c r="S178" t="s">
        <v>208</v>
      </c>
      <c r="T178" t="s">
        <v>122</v>
      </c>
      <c r="U178">
        <f>MATCH(D178,Отчет!$D$1:$D$65536,0)</f>
        <v>73</v>
      </c>
    </row>
    <row r="179" spans="1:21" x14ac:dyDescent="0.2">
      <c r="A179" s="17">
        <v>1977881565</v>
      </c>
      <c r="B179" s="17">
        <v>6</v>
      </c>
      <c r="C179" s="17" t="s">
        <v>124</v>
      </c>
      <c r="D179" s="17">
        <v>1777465077</v>
      </c>
      <c r="E179" s="7" t="s">
        <v>52</v>
      </c>
      <c r="F179" s="17" t="s">
        <v>204</v>
      </c>
      <c r="G179" s="7" t="s">
        <v>211</v>
      </c>
      <c r="H179" s="17">
        <v>5</v>
      </c>
      <c r="I179" s="17" t="s">
        <v>119</v>
      </c>
      <c r="J179" s="17" t="s">
        <v>120</v>
      </c>
      <c r="L179" s="17">
        <v>30</v>
      </c>
      <c r="M179" s="17">
        <v>5</v>
      </c>
      <c r="N179" s="17">
        <v>1</v>
      </c>
      <c r="O179" s="17">
        <v>0</v>
      </c>
      <c r="P179">
        <v>1706776515</v>
      </c>
      <c r="Q179">
        <v>2098</v>
      </c>
      <c r="S179" t="s">
        <v>208</v>
      </c>
      <c r="T179" t="s">
        <v>122</v>
      </c>
      <c r="U179">
        <f>MATCH(D179,Отчет!$D$1:$D$65536,0)</f>
        <v>80</v>
      </c>
    </row>
    <row r="180" spans="1:21" x14ac:dyDescent="0.2">
      <c r="A180" s="17">
        <v>1959702948</v>
      </c>
      <c r="B180" s="17">
        <v>7</v>
      </c>
      <c r="C180" s="17" t="s">
        <v>131</v>
      </c>
      <c r="D180" s="17">
        <v>1636653709</v>
      </c>
      <c r="E180" s="7" t="s">
        <v>97</v>
      </c>
      <c r="F180" s="17" t="s">
        <v>133</v>
      </c>
      <c r="G180" s="7" t="s">
        <v>211</v>
      </c>
      <c r="H180" s="17">
        <v>5</v>
      </c>
      <c r="I180" s="17" t="s">
        <v>119</v>
      </c>
      <c r="J180" s="17" t="s">
        <v>120</v>
      </c>
      <c r="L180" s="17">
        <v>35</v>
      </c>
      <c r="M180" s="17">
        <v>5</v>
      </c>
      <c r="N180" s="17">
        <v>1</v>
      </c>
      <c r="O180" s="17">
        <v>1</v>
      </c>
      <c r="P180">
        <v>1706776515</v>
      </c>
      <c r="Q180">
        <v>2098</v>
      </c>
      <c r="S180" t="s">
        <v>208</v>
      </c>
      <c r="T180" t="s">
        <v>122</v>
      </c>
      <c r="U180">
        <f>MATCH(D180,Отчет!$D$1:$D$65536,0)</f>
        <v>63</v>
      </c>
    </row>
    <row r="181" spans="1:21" x14ac:dyDescent="0.2">
      <c r="A181" s="17">
        <v>1959702776</v>
      </c>
      <c r="B181" s="17">
        <v>7</v>
      </c>
      <c r="C181" s="17" t="s">
        <v>131</v>
      </c>
      <c r="D181" s="17">
        <v>1636653781</v>
      </c>
      <c r="E181" s="7" t="s">
        <v>68</v>
      </c>
      <c r="F181" s="17" t="s">
        <v>196</v>
      </c>
      <c r="G181" s="7" t="s">
        <v>211</v>
      </c>
      <c r="H181" s="17">
        <v>5</v>
      </c>
      <c r="I181" s="17" t="s">
        <v>119</v>
      </c>
      <c r="J181" s="17" t="s">
        <v>120</v>
      </c>
      <c r="L181" s="17">
        <v>35</v>
      </c>
      <c r="M181" s="17">
        <v>5</v>
      </c>
      <c r="N181" s="17">
        <v>1</v>
      </c>
      <c r="O181" s="17">
        <v>1</v>
      </c>
      <c r="P181">
        <v>1706776515</v>
      </c>
      <c r="Q181">
        <v>2098</v>
      </c>
      <c r="S181" t="s">
        <v>208</v>
      </c>
      <c r="T181" t="s">
        <v>122</v>
      </c>
      <c r="U181">
        <f>MATCH(D181,Отчет!$D$1:$D$65536,0)</f>
        <v>22</v>
      </c>
    </row>
    <row r="182" spans="1:21" x14ac:dyDescent="0.2">
      <c r="A182" s="17">
        <v>1993566891</v>
      </c>
      <c r="B182" s="17">
        <v>7</v>
      </c>
      <c r="C182" s="17" t="s">
        <v>116</v>
      </c>
      <c r="D182" s="17">
        <v>1636653813</v>
      </c>
      <c r="E182" s="7" t="s">
        <v>86</v>
      </c>
      <c r="F182" s="17" t="s">
        <v>134</v>
      </c>
      <c r="G182" s="7" t="s">
        <v>211</v>
      </c>
      <c r="H182" s="17">
        <v>5</v>
      </c>
      <c r="I182" s="17" t="s">
        <v>119</v>
      </c>
      <c r="J182" s="17" t="s">
        <v>120</v>
      </c>
      <c r="L182" s="17">
        <v>35</v>
      </c>
      <c r="M182" s="17">
        <v>5</v>
      </c>
      <c r="N182" s="17">
        <v>1</v>
      </c>
      <c r="O182" s="17">
        <v>1</v>
      </c>
      <c r="P182">
        <v>1706776515</v>
      </c>
      <c r="Q182">
        <v>2098</v>
      </c>
      <c r="S182" t="s">
        <v>208</v>
      </c>
      <c r="T182" t="s">
        <v>122</v>
      </c>
      <c r="U182">
        <f>MATCH(D182,Отчет!$D$1:$D$65536,0)</f>
        <v>58</v>
      </c>
    </row>
    <row r="183" spans="1:21" x14ac:dyDescent="0.2">
      <c r="A183" s="17">
        <v>1959702708</v>
      </c>
      <c r="B183" s="17">
        <v>9</v>
      </c>
      <c r="C183" s="17" t="s">
        <v>116</v>
      </c>
      <c r="D183" s="17">
        <v>1636653849</v>
      </c>
      <c r="E183" s="7" t="s">
        <v>47</v>
      </c>
      <c r="F183" s="17" t="s">
        <v>135</v>
      </c>
      <c r="G183" s="7" t="s">
        <v>211</v>
      </c>
      <c r="H183" s="17">
        <v>5</v>
      </c>
      <c r="I183" s="17" t="s">
        <v>119</v>
      </c>
      <c r="J183" s="17" t="s">
        <v>120</v>
      </c>
      <c r="L183" s="17">
        <v>45</v>
      </c>
      <c r="M183" s="17">
        <v>5</v>
      </c>
      <c r="N183" s="17">
        <v>1</v>
      </c>
      <c r="O183" s="17">
        <v>1</v>
      </c>
      <c r="P183">
        <v>1706776515</v>
      </c>
      <c r="Q183">
        <v>2098</v>
      </c>
      <c r="S183" t="s">
        <v>208</v>
      </c>
      <c r="T183" t="s">
        <v>122</v>
      </c>
      <c r="U183">
        <f>MATCH(D183,Отчет!$D$1:$D$65536,0)</f>
        <v>30</v>
      </c>
    </row>
    <row r="184" spans="1:21" x14ac:dyDescent="0.2">
      <c r="A184" s="17">
        <v>1959702716</v>
      </c>
      <c r="B184" s="17">
        <v>9</v>
      </c>
      <c r="C184" s="17" t="s">
        <v>124</v>
      </c>
      <c r="D184" s="17">
        <v>1636653890</v>
      </c>
      <c r="E184" s="7" t="s">
        <v>48</v>
      </c>
      <c r="F184" s="17" t="s">
        <v>136</v>
      </c>
      <c r="G184" s="7" t="s">
        <v>211</v>
      </c>
      <c r="H184" s="17">
        <v>5</v>
      </c>
      <c r="I184" s="17" t="s">
        <v>119</v>
      </c>
      <c r="J184" s="17" t="s">
        <v>120</v>
      </c>
      <c r="L184" s="17">
        <v>45</v>
      </c>
      <c r="M184" s="17">
        <v>5</v>
      </c>
      <c r="N184" s="17">
        <v>1</v>
      </c>
      <c r="O184" s="17">
        <v>1</v>
      </c>
      <c r="P184">
        <v>1706776515</v>
      </c>
      <c r="Q184">
        <v>2098</v>
      </c>
      <c r="S184" t="s">
        <v>208</v>
      </c>
      <c r="T184" t="s">
        <v>122</v>
      </c>
      <c r="U184">
        <f>MATCH(D184,Отчет!$D$1:$D$65536,0)</f>
        <v>17</v>
      </c>
    </row>
    <row r="185" spans="1:21" x14ac:dyDescent="0.2">
      <c r="A185" s="17">
        <v>1959703035</v>
      </c>
      <c r="B185" s="17">
        <v>8</v>
      </c>
      <c r="C185" s="17" t="s">
        <v>124</v>
      </c>
      <c r="D185" s="17">
        <v>1636653936</v>
      </c>
      <c r="E185" s="7" t="s">
        <v>113</v>
      </c>
      <c r="F185" s="17" t="s">
        <v>137</v>
      </c>
      <c r="G185" s="7" t="s">
        <v>211</v>
      </c>
      <c r="H185" s="17">
        <v>5</v>
      </c>
      <c r="I185" s="17" t="s">
        <v>119</v>
      </c>
      <c r="J185" s="17" t="s">
        <v>120</v>
      </c>
      <c r="L185" s="17">
        <v>40</v>
      </c>
      <c r="M185" s="17">
        <v>5</v>
      </c>
      <c r="N185" s="17">
        <v>1</v>
      </c>
      <c r="O185" s="17">
        <v>1</v>
      </c>
      <c r="P185">
        <v>1706776515</v>
      </c>
      <c r="Q185">
        <v>2098</v>
      </c>
      <c r="S185" t="s">
        <v>208</v>
      </c>
      <c r="T185" t="s">
        <v>122</v>
      </c>
      <c r="U185">
        <f>MATCH(D185,Отчет!$D$1:$D$65536,0)</f>
        <v>32</v>
      </c>
    </row>
    <row r="186" spans="1:21" x14ac:dyDescent="0.2">
      <c r="A186" s="17">
        <v>1959702703</v>
      </c>
      <c r="B186" s="17">
        <v>8</v>
      </c>
      <c r="C186" s="17" t="s">
        <v>124</v>
      </c>
      <c r="D186" s="17">
        <v>1636654203</v>
      </c>
      <c r="E186" s="7" t="s">
        <v>46</v>
      </c>
      <c r="F186" s="17" t="s">
        <v>140</v>
      </c>
      <c r="G186" s="7" t="s">
        <v>211</v>
      </c>
      <c r="H186" s="17">
        <v>5</v>
      </c>
      <c r="I186" s="17" t="s">
        <v>119</v>
      </c>
      <c r="J186" s="17" t="s">
        <v>120</v>
      </c>
      <c r="L186" s="17">
        <v>40</v>
      </c>
      <c r="M186" s="17">
        <v>5</v>
      </c>
      <c r="N186" s="17">
        <v>1</v>
      </c>
      <c r="O186" s="17">
        <v>0</v>
      </c>
      <c r="P186">
        <v>1706776515</v>
      </c>
      <c r="Q186">
        <v>2098</v>
      </c>
      <c r="S186" t="s">
        <v>208</v>
      </c>
      <c r="T186" t="s">
        <v>122</v>
      </c>
      <c r="U186">
        <f>MATCH(D186,Отчет!$D$1:$D$65536,0)</f>
        <v>21</v>
      </c>
    </row>
    <row r="187" spans="1:21" x14ac:dyDescent="0.2">
      <c r="A187" s="17">
        <v>1959703025</v>
      </c>
      <c r="B187" s="17">
        <v>9</v>
      </c>
      <c r="C187" s="17" t="s">
        <v>131</v>
      </c>
      <c r="D187" s="17">
        <v>1636654229</v>
      </c>
      <c r="E187" s="7" t="s">
        <v>111</v>
      </c>
      <c r="F187" s="17" t="s">
        <v>205</v>
      </c>
      <c r="G187" s="7" t="s">
        <v>211</v>
      </c>
      <c r="H187" s="17">
        <v>5</v>
      </c>
      <c r="I187" s="17" t="s">
        <v>119</v>
      </c>
      <c r="J187" s="17" t="s">
        <v>120</v>
      </c>
      <c r="L187" s="17">
        <v>45</v>
      </c>
      <c r="M187" s="17">
        <v>5</v>
      </c>
      <c r="N187" s="17">
        <v>1</v>
      </c>
      <c r="O187" s="17">
        <v>0</v>
      </c>
      <c r="P187">
        <v>1706776515</v>
      </c>
      <c r="Q187">
        <v>2098</v>
      </c>
      <c r="S187" t="s">
        <v>208</v>
      </c>
      <c r="T187" t="s">
        <v>122</v>
      </c>
      <c r="U187">
        <f>MATCH(D187,Отчет!$D$1:$D$65536,0)</f>
        <v>53</v>
      </c>
    </row>
    <row r="188" spans="1:21" x14ac:dyDescent="0.2">
      <c r="A188" s="17">
        <v>1959703010</v>
      </c>
      <c r="B188" s="17">
        <v>6</v>
      </c>
      <c r="C188" s="17" t="s">
        <v>131</v>
      </c>
      <c r="D188" s="17">
        <v>1637098751</v>
      </c>
      <c r="E188" s="7" t="s">
        <v>107</v>
      </c>
      <c r="F188" s="17" t="s">
        <v>141</v>
      </c>
      <c r="G188" s="7" t="s">
        <v>211</v>
      </c>
      <c r="H188" s="17">
        <v>5</v>
      </c>
      <c r="I188" s="17" t="s">
        <v>119</v>
      </c>
      <c r="J188" s="17" t="s">
        <v>120</v>
      </c>
      <c r="L188" s="17">
        <v>30</v>
      </c>
      <c r="M188" s="17">
        <v>5</v>
      </c>
      <c r="N188" s="17">
        <v>1</v>
      </c>
      <c r="O188" s="17">
        <v>1</v>
      </c>
      <c r="P188">
        <v>1706776515</v>
      </c>
      <c r="Q188">
        <v>2098</v>
      </c>
      <c r="S188" t="s">
        <v>208</v>
      </c>
      <c r="T188" t="s">
        <v>122</v>
      </c>
      <c r="U188">
        <f>MATCH(D188,Отчет!$D$1:$D$65536,0)</f>
        <v>85</v>
      </c>
    </row>
    <row r="189" spans="1:21" x14ac:dyDescent="0.2">
      <c r="A189" s="17">
        <v>1959702988</v>
      </c>
      <c r="B189" s="17">
        <v>4</v>
      </c>
      <c r="C189" s="17" t="s">
        <v>124</v>
      </c>
      <c r="D189" s="17">
        <v>1637098772</v>
      </c>
      <c r="E189" s="7" t="s">
        <v>102</v>
      </c>
      <c r="F189" s="17" t="s">
        <v>142</v>
      </c>
      <c r="G189" s="7" t="s">
        <v>211</v>
      </c>
      <c r="H189" s="17">
        <v>5</v>
      </c>
      <c r="I189" s="17" t="s">
        <v>119</v>
      </c>
      <c r="J189" s="17" t="s">
        <v>120</v>
      </c>
      <c r="L189" s="17">
        <v>20</v>
      </c>
      <c r="M189" s="17">
        <v>5</v>
      </c>
      <c r="N189" s="17">
        <v>1</v>
      </c>
      <c r="O189" s="17">
        <v>1</v>
      </c>
      <c r="P189">
        <v>1706776515</v>
      </c>
      <c r="Q189">
        <v>2098</v>
      </c>
      <c r="R189" t="s">
        <v>209</v>
      </c>
      <c r="S189" t="s">
        <v>208</v>
      </c>
      <c r="T189" t="s">
        <v>122</v>
      </c>
      <c r="U189">
        <f>MATCH(D189,Отчет!$D$1:$D$65536,0)</f>
        <v>86</v>
      </c>
    </row>
    <row r="190" spans="1:21" x14ac:dyDescent="0.2">
      <c r="A190" s="17">
        <v>1959702691</v>
      </c>
      <c r="B190" s="17">
        <v>7</v>
      </c>
      <c r="C190" s="17" t="s">
        <v>124</v>
      </c>
      <c r="D190" s="17">
        <v>1637098792</v>
      </c>
      <c r="E190" s="7" t="s">
        <v>44</v>
      </c>
      <c r="F190" s="17" t="s">
        <v>143</v>
      </c>
      <c r="G190" s="7" t="s">
        <v>211</v>
      </c>
      <c r="H190" s="17">
        <v>5</v>
      </c>
      <c r="I190" s="17" t="s">
        <v>119</v>
      </c>
      <c r="J190" s="17" t="s">
        <v>120</v>
      </c>
      <c r="L190" s="17">
        <v>35</v>
      </c>
      <c r="M190" s="17">
        <v>5</v>
      </c>
      <c r="N190" s="17">
        <v>1</v>
      </c>
      <c r="O190" s="17">
        <v>1</v>
      </c>
      <c r="P190">
        <v>1706776515</v>
      </c>
      <c r="Q190">
        <v>2098</v>
      </c>
      <c r="R190" t="s">
        <v>209</v>
      </c>
      <c r="S190" t="s">
        <v>208</v>
      </c>
      <c r="T190" t="s">
        <v>122</v>
      </c>
      <c r="U190">
        <f>MATCH(D190,Отчет!$D$1:$D$65536,0)</f>
        <v>76</v>
      </c>
    </row>
    <row r="191" spans="1:21" x14ac:dyDescent="0.2">
      <c r="A191" s="17">
        <v>1959703030</v>
      </c>
      <c r="B191" s="17">
        <v>6</v>
      </c>
      <c r="C191" s="17" t="s">
        <v>116</v>
      </c>
      <c r="D191" s="17">
        <v>1636652780</v>
      </c>
      <c r="E191" s="7" t="s">
        <v>112</v>
      </c>
      <c r="F191" s="17" t="s">
        <v>144</v>
      </c>
      <c r="G191" s="7" t="s">
        <v>211</v>
      </c>
      <c r="H191" s="17">
        <v>5</v>
      </c>
      <c r="I191" s="17" t="s">
        <v>119</v>
      </c>
      <c r="J191" s="17" t="s">
        <v>120</v>
      </c>
      <c r="L191" s="17">
        <v>30</v>
      </c>
      <c r="M191" s="17">
        <v>5</v>
      </c>
      <c r="N191" s="17">
        <v>1</v>
      </c>
      <c r="O191" s="17">
        <v>1</v>
      </c>
      <c r="P191">
        <v>1706776515</v>
      </c>
      <c r="Q191">
        <v>2098</v>
      </c>
      <c r="S191" t="s">
        <v>208</v>
      </c>
      <c r="T191" t="s">
        <v>122</v>
      </c>
      <c r="U191">
        <f>MATCH(D191,Отчет!$D$1:$D$65536,0)</f>
        <v>62</v>
      </c>
    </row>
    <row r="192" spans="1:21" x14ac:dyDescent="0.2">
      <c r="A192" s="17">
        <v>1959702933</v>
      </c>
      <c r="B192" s="17">
        <v>8</v>
      </c>
      <c r="C192" s="17" t="s">
        <v>124</v>
      </c>
      <c r="D192" s="17">
        <v>1636652804</v>
      </c>
      <c r="E192" s="7" t="s">
        <v>96</v>
      </c>
      <c r="F192" s="17" t="s">
        <v>145</v>
      </c>
      <c r="G192" s="7" t="s">
        <v>211</v>
      </c>
      <c r="H192" s="17">
        <v>5</v>
      </c>
      <c r="I192" s="17" t="s">
        <v>119</v>
      </c>
      <c r="J192" s="17" t="s">
        <v>120</v>
      </c>
      <c r="L192" s="17">
        <v>40</v>
      </c>
      <c r="M192" s="17">
        <v>5</v>
      </c>
      <c r="N192" s="17">
        <v>1</v>
      </c>
      <c r="O192" s="17">
        <v>1</v>
      </c>
      <c r="P192">
        <v>1706776515</v>
      </c>
      <c r="Q192">
        <v>2098</v>
      </c>
      <c r="S192" t="s">
        <v>208</v>
      </c>
      <c r="T192" t="s">
        <v>122</v>
      </c>
      <c r="U192">
        <f>MATCH(D192,Отчет!$D$1:$D$65536,0)</f>
        <v>27</v>
      </c>
    </row>
    <row r="193" spans="1:21" x14ac:dyDescent="0.2">
      <c r="A193" s="17">
        <v>1959702684</v>
      </c>
      <c r="B193" s="17">
        <v>8</v>
      </c>
      <c r="C193" s="17" t="s">
        <v>131</v>
      </c>
      <c r="D193" s="17">
        <v>1636652905</v>
      </c>
      <c r="E193" s="7" t="s">
        <v>43</v>
      </c>
      <c r="F193" s="17" t="s">
        <v>194</v>
      </c>
      <c r="G193" s="7" t="s">
        <v>211</v>
      </c>
      <c r="H193" s="17">
        <v>5</v>
      </c>
      <c r="I193" s="17" t="s">
        <v>119</v>
      </c>
      <c r="J193" s="17" t="s">
        <v>120</v>
      </c>
      <c r="L193" s="17">
        <v>40</v>
      </c>
      <c r="M193" s="17">
        <v>5</v>
      </c>
      <c r="N193" s="17">
        <v>1</v>
      </c>
      <c r="O193" s="17">
        <v>1</v>
      </c>
      <c r="P193">
        <v>1706776515</v>
      </c>
      <c r="Q193">
        <v>2098</v>
      </c>
      <c r="S193" t="s">
        <v>208</v>
      </c>
      <c r="T193" t="s">
        <v>122</v>
      </c>
      <c r="U193">
        <f>MATCH(D193,Отчет!$D$1:$D$65536,0)</f>
        <v>35</v>
      </c>
    </row>
    <row r="194" spans="1:21" x14ac:dyDescent="0.2">
      <c r="A194" s="17">
        <v>1959702957</v>
      </c>
      <c r="B194" s="17">
        <v>8</v>
      </c>
      <c r="C194" s="17" t="s">
        <v>116</v>
      </c>
      <c r="D194" s="17">
        <v>1636652929</v>
      </c>
      <c r="E194" s="7" t="s">
        <v>98</v>
      </c>
      <c r="F194" s="17" t="s">
        <v>190</v>
      </c>
      <c r="G194" s="7" t="s">
        <v>211</v>
      </c>
      <c r="H194" s="17">
        <v>5</v>
      </c>
      <c r="I194" s="17" t="s">
        <v>119</v>
      </c>
      <c r="J194" s="17" t="s">
        <v>120</v>
      </c>
      <c r="L194" s="17">
        <v>40</v>
      </c>
      <c r="M194" s="17">
        <v>5</v>
      </c>
      <c r="N194" s="17">
        <v>1</v>
      </c>
      <c r="O194" s="17">
        <v>1</v>
      </c>
      <c r="P194">
        <v>1706776515</v>
      </c>
      <c r="Q194">
        <v>2098</v>
      </c>
      <c r="S194" t="s">
        <v>208</v>
      </c>
      <c r="T194" t="s">
        <v>122</v>
      </c>
      <c r="U194">
        <f>MATCH(D194,Отчет!$D$1:$D$65536,0)</f>
        <v>54</v>
      </c>
    </row>
    <row r="195" spans="1:21" x14ac:dyDescent="0.2">
      <c r="A195" s="17">
        <v>1993567312</v>
      </c>
      <c r="B195" s="17">
        <v>8</v>
      </c>
      <c r="C195" s="17" t="s">
        <v>131</v>
      </c>
      <c r="D195" s="17">
        <v>1636652953</v>
      </c>
      <c r="E195" s="7" t="s">
        <v>104</v>
      </c>
      <c r="F195" s="17" t="s">
        <v>147</v>
      </c>
      <c r="G195" s="7" t="s">
        <v>211</v>
      </c>
      <c r="H195" s="17">
        <v>5</v>
      </c>
      <c r="I195" s="17" t="s">
        <v>119</v>
      </c>
      <c r="J195" s="17" t="s">
        <v>120</v>
      </c>
      <c r="L195" s="17">
        <v>40</v>
      </c>
      <c r="M195" s="17">
        <v>5</v>
      </c>
      <c r="N195" s="17">
        <v>1</v>
      </c>
      <c r="O195" s="17">
        <v>1</v>
      </c>
      <c r="P195">
        <v>1706776515</v>
      </c>
      <c r="Q195">
        <v>2098</v>
      </c>
      <c r="S195" t="s">
        <v>208</v>
      </c>
      <c r="T195" t="s">
        <v>122</v>
      </c>
      <c r="U195">
        <f>MATCH(D195,Отчет!$D$1:$D$65536,0)</f>
        <v>41</v>
      </c>
    </row>
    <row r="196" spans="1:21" x14ac:dyDescent="0.2">
      <c r="A196" s="17">
        <v>1959702791</v>
      </c>
      <c r="B196" s="17">
        <v>7</v>
      </c>
      <c r="C196" s="17" t="s">
        <v>116</v>
      </c>
      <c r="D196" s="17">
        <v>1636652977</v>
      </c>
      <c r="E196" s="7" t="s">
        <v>71</v>
      </c>
      <c r="F196" s="17" t="s">
        <v>148</v>
      </c>
      <c r="G196" s="7" t="s">
        <v>211</v>
      </c>
      <c r="H196" s="17">
        <v>5</v>
      </c>
      <c r="I196" s="17" t="s">
        <v>119</v>
      </c>
      <c r="J196" s="17" t="s">
        <v>120</v>
      </c>
      <c r="L196" s="17">
        <v>35</v>
      </c>
      <c r="M196" s="17">
        <v>5</v>
      </c>
      <c r="N196" s="17">
        <v>1</v>
      </c>
      <c r="O196" s="17">
        <v>1</v>
      </c>
      <c r="P196">
        <v>1706776515</v>
      </c>
      <c r="Q196">
        <v>2098</v>
      </c>
      <c r="S196" t="s">
        <v>208</v>
      </c>
      <c r="T196" t="s">
        <v>122</v>
      </c>
      <c r="U196">
        <f>MATCH(D196,Отчет!$D$1:$D$65536,0)</f>
        <v>67</v>
      </c>
    </row>
    <row r="197" spans="1:21" x14ac:dyDescent="0.2">
      <c r="A197" s="17">
        <v>1959702670</v>
      </c>
      <c r="C197" s="17" t="s">
        <v>124</v>
      </c>
      <c r="D197" s="17">
        <v>1636653073</v>
      </c>
      <c r="E197" s="7" t="s">
        <v>42</v>
      </c>
      <c r="F197" s="17" t="s">
        <v>212</v>
      </c>
      <c r="G197" s="7" t="s">
        <v>211</v>
      </c>
      <c r="H197" s="17">
        <v>5</v>
      </c>
      <c r="I197" s="17" t="s">
        <v>119</v>
      </c>
      <c r="J197" s="17" t="s">
        <v>120</v>
      </c>
      <c r="K197" s="17">
        <v>1</v>
      </c>
      <c r="L197" s="17">
        <v>0</v>
      </c>
      <c r="M197" s="17">
        <v>5</v>
      </c>
      <c r="O197" s="17">
        <v>0</v>
      </c>
      <c r="P197">
        <v>1706776515</v>
      </c>
      <c r="Q197">
        <v>2098</v>
      </c>
      <c r="R197" t="s">
        <v>209</v>
      </c>
      <c r="S197" t="s">
        <v>208</v>
      </c>
      <c r="T197" t="s">
        <v>122</v>
      </c>
      <c r="U197">
        <f>MATCH(D197,Отчет!$D$1:$D$65536,0)</f>
        <v>89</v>
      </c>
    </row>
    <row r="198" spans="1:21" x14ac:dyDescent="0.2">
      <c r="A198" s="17">
        <v>2094456868</v>
      </c>
      <c r="B198" s="17">
        <v>7</v>
      </c>
      <c r="D198" s="17">
        <v>1636653097</v>
      </c>
      <c r="E198" s="7" t="s">
        <v>80</v>
      </c>
      <c r="F198" s="17" t="s">
        <v>150</v>
      </c>
      <c r="G198" s="7" t="s">
        <v>211</v>
      </c>
      <c r="H198" s="17">
        <v>5</v>
      </c>
      <c r="I198" s="17" t="s">
        <v>119</v>
      </c>
      <c r="J198" s="17" t="s">
        <v>120</v>
      </c>
      <c r="L198" s="17">
        <v>35</v>
      </c>
      <c r="M198" s="17">
        <v>5</v>
      </c>
      <c r="N198" s="17">
        <v>1</v>
      </c>
      <c r="O198" s="17">
        <v>1</v>
      </c>
      <c r="P198">
        <v>1706776515</v>
      </c>
      <c r="Q198">
        <v>2098</v>
      </c>
      <c r="S198" t="s">
        <v>208</v>
      </c>
      <c r="T198" t="s">
        <v>122</v>
      </c>
      <c r="U198">
        <f>MATCH(D198,Отчет!$D$1:$D$65536,0)</f>
        <v>90</v>
      </c>
    </row>
    <row r="199" spans="1:21" x14ac:dyDescent="0.2">
      <c r="A199" s="17">
        <v>1959702842</v>
      </c>
      <c r="C199" s="17" t="s">
        <v>131</v>
      </c>
      <c r="D199" s="17">
        <v>1636653132</v>
      </c>
      <c r="E199" s="7" t="s">
        <v>78</v>
      </c>
      <c r="F199" s="17" t="s">
        <v>151</v>
      </c>
      <c r="G199" s="7" t="s">
        <v>211</v>
      </c>
      <c r="H199" s="17">
        <v>5</v>
      </c>
      <c r="I199" s="17" t="s">
        <v>119</v>
      </c>
      <c r="J199" s="17" t="s">
        <v>120</v>
      </c>
      <c r="K199" s="17">
        <v>1</v>
      </c>
      <c r="L199" s="17">
        <v>0</v>
      </c>
      <c r="M199" s="17">
        <v>5</v>
      </c>
      <c r="O199" s="17">
        <v>0</v>
      </c>
      <c r="P199">
        <v>1706776515</v>
      </c>
      <c r="Q199">
        <v>2098</v>
      </c>
      <c r="S199" t="s">
        <v>208</v>
      </c>
      <c r="T199" t="s">
        <v>122</v>
      </c>
      <c r="U199">
        <f>MATCH(D199,Отчет!$D$1:$D$65536,0)</f>
        <v>87</v>
      </c>
    </row>
    <row r="200" spans="1:21" x14ac:dyDescent="0.2">
      <c r="A200" s="17">
        <v>1959702723</v>
      </c>
      <c r="B200" s="17">
        <v>7</v>
      </c>
      <c r="C200" s="17" t="s">
        <v>116</v>
      </c>
      <c r="D200" s="17">
        <v>1636653208</v>
      </c>
      <c r="E200" s="7" t="s">
        <v>49</v>
      </c>
      <c r="F200" s="17" t="s">
        <v>188</v>
      </c>
      <c r="G200" s="7" t="s">
        <v>211</v>
      </c>
      <c r="H200" s="17">
        <v>5</v>
      </c>
      <c r="I200" s="17" t="s">
        <v>119</v>
      </c>
      <c r="J200" s="17" t="s">
        <v>120</v>
      </c>
      <c r="L200" s="17">
        <v>35</v>
      </c>
      <c r="M200" s="17">
        <v>5</v>
      </c>
      <c r="N200" s="17">
        <v>1</v>
      </c>
      <c r="O200" s="17">
        <v>0</v>
      </c>
      <c r="P200">
        <v>1706776515</v>
      </c>
      <c r="Q200">
        <v>2098</v>
      </c>
      <c r="R200" t="s">
        <v>209</v>
      </c>
      <c r="S200" t="s">
        <v>208</v>
      </c>
      <c r="T200" t="s">
        <v>122</v>
      </c>
      <c r="U200">
        <f>MATCH(D200,Отчет!$D$1:$D$65536,0)</f>
        <v>75</v>
      </c>
    </row>
    <row r="201" spans="1:21" x14ac:dyDescent="0.2">
      <c r="A201" s="17">
        <v>1959702660</v>
      </c>
      <c r="B201" s="17">
        <v>7</v>
      </c>
      <c r="C201" s="17" t="s">
        <v>131</v>
      </c>
      <c r="D201" s="17">
        <v>1636653236</v>
      </c>
      <c r="E201" s="7" t="s">
        <v>40</v>
      </c>
      <c r="F201" s="17" t="s">
        <v>152</v>
      </c>
      <c r="G201" s="7" t="s">
        <v>211</v>
      </c>
      <c r="H201" s="17">
        <v>5</v>
      </c>
      <c r="I201" s="17" t="s">
        <v>119</v>
      </c>
      <c r="J201" s="17" t="s">
        <v>120</v>
      </c>
      <c r="L201" s="17">
        <v>35</v>
      </c>
      <c r="M201" s="17">
        <v>5</v>
      </c>
      <c r="N201" s="17">
        <v>1</v>
      </c>
      <c r="O201" s="17">
        <v>0</v>
      </c>
      <c r="P201">
        <v>1706776515</v>
      </c>
      <c r="Q201">
        <v>2098</v>
      </c>
      <c r="S201" t="s">
        <v>208</v>
      </c>
      <c r="T201" t="s">
        <v>122</v>
      </c>
      <c r="U201">
        <f>MATCH(D201,Отчет!$D$1:$D$65536,0)</f>
        <v>66</v>
      </c>
    </row>
    <row r="202" spans="1:21" x14ac:dyDescent="0.2">
      <c r="A202" s="17">
        <v>1959702859</v>
      </c>
      <c r="B202" s="17">
        <v>8</v>
      </c>
      <c r="C202" s="17" t="s">
        <v>124</v>
      </c>
      <c r="D202" s="17">
        <v>1636653284</v>
      </c>
      <c r="E202" s="7" t="s">
        <v>81</v>
      </c>
      <c r="F202" s="17" t="s">
        <v>154</v>
      </c>
      <c r="G202" s="7" t="s">
        <v>211</v>
      </c>
      <c r="H202" s="17">
        <v>5</v>
      </c>
      <c r="I202" s="17" t="s">
        <v>119</v>
      </c>
      <c r="J202" s="17" t="s">
        <v>120</v>
      </c>
      <c r="L202" s="17">
        <v>40</v>
      </c>
      <c r="M202" s="17">
        <v>5</v>
      </c>
      <c r="N202" s="17">
        <v>1</v>
      </c>
      <c r="O202" s="17">
        <v>0</v>
      </c>
      <c r="P202">
        <v>1706776515</v>
      </c>
      <c r="Q202">
        <v>2098</v>
      </c>
      <c r="S202" t="s">
        <v>208</v>
      </c>
      <c r="T202" t="s">
        <v>122</v>
      </c>
      <c r="U202">
        <f>MATCH(D202,Отчет!$D$1:$D$65536,0)</f>
        <v>59</v>
      </c>
    </row>
    <row r="203" spans="1:21" x14ac:dyDescent="0.2">
      <c r="A203" s="17">
        <v>1959702879</v>
      </c>
      <c r="B203" s="17">
        <v>7</v>
      </c>
      <c r="C203" s="17" t="s">
        <v>116</v>
      </c>
      <c r="D203" s="17">
        <v>1636653569</v>
      </c>
      <c r="E203" s="7" t="s">
        <v>82</v>
      </c>
      <c r="F203" s="17" t="s">
        <v>155</v>
      </c>
      <c r="G203" s="7" t="s">
        <v>211</v>
      </c>
      <c r="H203" s="17">
        <v>5</v>
      </c>
      <c r="I203" s="17" t="s">
        <v>119</v>
      </c>
      <c r="J203" s="17" t="s">
        <v>120</v>
      </c>
      <c r="L203" s="17">
        <v>35</v>
      </c>
      <c r="M203" s="17">
        <v>5</v>
      </c>
      <c r="N203" s="17">
        <v>1</v>
      </c>
      <c r="O203" s="17">
        <v>1</v>
      </c>
      <c r="P203">
        <v>1706776515</v>
      </c>
      <c r="Q203">
        <v>2098</v>
      </c>
      <c r="S203" t="s">
        <v>208</v>
      </c>
      <c r="T203" t="s">
        <v>122</v>
      </c>
      <c r="U203">
        <f>MATCH(D203,Отчет!$D$1:$D$65536,0)</f>
        <v>56</v>
      </c>
    </row>
    <row r="204" spans="1:21" x14ac:dyDescent="0.2">
      <c r="A204" s="17">
        <v>1959702771</v>
      </c>
      <c r="B204" s="17">
        <v>8</v>
      </c>
      <c r="C204" s="17" t="s">
        <v>124</v>
      </c>
      <c r="D204" s="17">
        <v>1636652209</v>
      </c>
      <c r="E204" s="7" t="s">
        <v>67</v>
      </c>
      <c r="F204" s="17" t="s">
        <v>156</v>
      </c>
      <c r="G204" s="7" t="s">
        <v>211</v>
      </c>
      <c r="H204" s="17">
        <v>5</v>
      </c>
      <c r="I204" s="17" t="s">
        <v>119</v>
      </c>
      <c r="J204" s="17" t="s">
        <v>120</v>
      </c>
      <c r="L204" s="17">
        <v>40</v>
      </c>
      <c r="M204" s="17">
        <v>5</v>
      </c>
      <c r="N204" s="17">
        <v>1</v>
      </c>
      <c r="O204" s="17">
        <v>1</v>
      </c>
      <c r="P204">
        <v>1706776515</v>
      </c>
      <c r="Q204">
        <v>2098</v>
      </c>
      <c r="S204" t="s">
        <v>208</v>
      </c>
      <c r="T204" t="s">
        <v>122</v>
      </c>
      <c r="U204">
        <f>MATCH(D204,Отчет!$D$1:$D$65536,0)</f>
        <v>38</v>
      </c>
    </row>
    <row r="205" spans="1:21" x14ac:dyDescent="0.2">
      <c r="A205" s="17">
        <v>1993565538</v>
      </c>
      <c r="B205" s="17">
        <v>4</v>
      </c>
      <c r="C205" s="17" t="s">
        <v>116</v>
      </c>
      <c r="D205" s="17">
        <v>1636652304</v>
      </c>
      <c r="E205" s="7" t="s">
        <v>59</v>
      </c>
      <c r="F205" s="17" t="s">
        <v>159</v>
      </c>
      <c r="G205" s="7" t="s">
        <v>211</v>
      </c>
      <c r="H205" s="17">
        <v>5</v>
      </c>
      <c r="I205" s="17" t="s">
        <v>119</v>
      </c>
      <c r="J205" s="17" t="s">
        <v>120</v>
      </c>
      <c r="L205" s="17">
        <v>20</v>
      </c>
      <c r="M205" s="17">
        <v>5</v>
      </c>
      <c r="N205" s="17">
        <v>1</v>
      </c>
      <c r="O205" s="17">
        <v>0</v>
      </c>
      <c r="P205">
        <v>1706776515</v>
      </c>
      <c r="Q205">
        <v>2098</v>
      </c>
      <c r="S205" t="s">
        <v>208</v>
      </c>
      <c r="T205" t="s">
        <v>122</v>
      </c>
      <c r="U205">
        <f>MATCH(D205,Отчет!$D$1:$D$65536,0)</f>
        <v>88</v>
      </c>
    </row>
    <row r="206" spans="1:21" x14ac:dyDescent="0.2">
      <c r="A206" s="17">
        <v>1959702848</v>
      </c>
      <c r="B206" s="17">
        <v>9</v>
      </c>
      <c r="C206" s="17" t="s">
        <v>116</v>
      </c>
      <c r="D206" s="17">
        <v>1636652345</v>
      </c>
      <c r="E206" s="7" t="s">
        <v>79</v>
      </c>
      <c r="F206" s="17" t="s">
        <v>160</v>
      </c>
      <c r="G206" s="7" t="s">
        <v>211</v>
      </c>
      <c r="H206" s="17">
        <v>5</v>
      </c>
      <c r="I206" s="17" t="s">
        <v>119</v>
      </c>
      <c r="J206" s="17" t="s">
        <v>120</v>
      </c>
      <c r="L206" s="17">
        <v>45</v>
      </c>
      <c r="M206" s="17">
        <v>5</v>
      </c>
      <c r="N206" s="17">
        <v>1</v>
      </c>
      <c r="O206" s="17">
        <v>1</v>
      </c>
      <c r="P206">
        <v>1706776515</v>
      </c>
      <c r="Q206">
        <v>2098</v>
      </c>
      <c r="S206" t="s">
        <v>208</v>
      </c>
      <c r="T206" t="s">
        <v>122</v>
      </c>
      <c r="U206">
        <f>MATCH(D206,Отчет!$D$1:$D$65536,0)</f>
        <v>28</v>
      </c>
    </row>
    <row r="207" spans="1:21" x14ac:dyDescent="0.2">
      <c r="A207" s="17">
        <v>1959702796</v>
      </c>
      <c r="B207" s="17">
        <v>6</v>
      </c>
      <c r="C207" s="17" t="s">
        <v>131</v>
      </c>
      <c r="D207" s="17">
        <v>1636652382</v>
      </c>
      <c r="E207" s="7" t="s">
        <v>72</v>
      </c>
      <c r="F207" s="17" t="s">
        <v>161</v>
      </c>
      <c r="G207" s="7" t="s">
        <v>211</v>
      </c>
      <c r="H207" s="17">
        <v>5</v>
      </c>
      <c r="I207" s="17" t="s">
        <v>119</v>
      </c>
      <c r="J207" s="17" t="s">
        <v>120</v>
      </c>
      <c r="L207" s="17">
        <v>30</v>
      </c>
      <c r="M207" s="17">
        <v>5</v>
      </c>
      <c r="N207" s="17">
        <v>1</v>
      </c>
      <c r="O207" s="17">
        <v>1</v>
      </c>
      <c r="P207">
        <v>1706776515</v>
      </c>
      <c r="Q207">
        <v>2098</v>
      </c>
      <c r="S207" t="s">
        <v>208</v>
      </c>
      <c r="T207" t="s">
        <v>122</v>
      </c>
      <c r="U207">
        <f>MATCH(D207,Отчет!$D$1:$D$65536,0)</f>
        <v>78</v>
      </c>
    </row>
    <row r="208" spans="1:21" x14ac:dyDescent="0.2">
      <c r="A208" s="17">
        <v>1959702729</v>
      </c>
      <c r="B208" s="17">
        <v>9</v>
      </c>
      <c r="C208" s="17" t="s">
        <v>131</v>
      </c>
      <c r="D208" s="17">
        <v>1636652439</v>
      </c>
      <c r="E208" s="7" t="s">
        <v>53</v>
      </c>
      <c r="F208" s="17" t="s">
        <v>163</v>
      </c>
      <c r="G208" s="7" t="s">
        <v>211</v>
      </c>
      <c r="H208" s="17">
        <v>5</v>
      </c>
      <c r="I208" s="17" t="s">
        <v>119</v>
      </c>
      <c r="J208" s="17" t="s">
        <v>120</v>
      </c>
      <c r="L208" s="17">
        <v>45</v>
      </c>
      <c r="M208" s="17">
        <v>5</v>
      </c>
      <c r="N208" s="17">
        <v>1</v>
      </c>
      <c r="O208" s="17">
        <v>1</v>
      </c>
      <c r="P208">
        <v>1706776515</v>
      </c>
      <c r="Q208">
        <v>2098</v>
      </c>
      <c r="S208" t="s">
        <v>208</v>
      </c>
      <c r="T208" t="s">
        <v>122</v>
      </c>
      <c r="U208">
        <f>MATCH(D208,Отчет!$D$1:$D$65536,0)</f>
        <v>25</v>
      </c>
    </row>
    <row r="209" spans="1:21" x14ac:dyDescent="0.2">
      <c r="A209" s="17">
        <v>1959702665</v>
      </c>
      <c r="B209" s="17">
        <v>9</v>
      </c>
      <c r="C209" s="17" t="s">
        <v>116</v>
      </c>
      <c r="D209" s="17">
        <v>1636652499</v>
      </c>
      <c r="E209" s="7" t="s">
        <v>41</v>
      </c>
      <c r="F209" s="17" t="s">
        <v>164</v>
      </c>
      <c r="G209" s="7" t="s">
        <v>211</v>
      </c>
      <c r="H209" s="17">
        <v>5</v>
      </c>
      <c r="I209" s="17" t="s">
        <v>119</v>
      </c>
      <c r="J209" s="17" t="s">
        <v>120</v>
      </c>
      <c r="L209" s="17">
        <v>45</v>
      </c>
      <c r="M209" s="17">
        <v>5</v>
      </c>
      <c r="N209" s="17">
        <v>1</v>
      </c>
      <c r="O209" s="17">
        <v>1</v>
      </c>
      <c r="P209">
        <v>1706776515</v>
      </c>
      <c r="Q209">
        <v>2098</v>
      </c>
      <c r="S209" t="s">
        <v>208</v>
      </c>
      <c r="T209" t="s">
        <v>122</v>
      </c>
      <c r="U209">
        <f>MATCH(D209,Отчет!$D$1:$D$65536,0)</f>
        <v>24</v>
      </c>
    </row>
    <row r="210" spans="1:21" x14ac:dyDescent="0.2">
      <c r="A210" s="17">
        <v>1959702756</v>
      </c>
      <c r="B210" s="17">
        <v>8</v>
      </c>
      <c r="C210" s="17" t="s">
        <v>124</v>
      </c>
      <c r="D210" s="17">
        <v>1636652527</v>
      </c>
      <c r="E210" s="7" t="s">
        <v>63</v>
      </c>
      <c r="F210" s="17" t="s">
        <v>165</v>
      </c>
      <c r="G210" s="7" t="s">
        <v>211</v>
      </c>
      <c r="H210" s="17">
        <v>5</v>
      </c>
      <c r="I210" s="17" t="s">
        <v>119</v>
      </c>
      <c r="J210" s="17" t="s">
        <v>120</v>
      </c>
      <c r="L210" s="17">
        <v>40</v>
      </c>
      <c r="M210" s="17">
        <v>5</v>
      </c>
      <c r="N210" s="17">
        <v>1</v>
      </c>
      <c r="O210" s="17">
        <v>1</v>
      </c>
      <c r="P210">
        <v>1706776515</v>
      </c>
      <c r="Q210">
        <v>2098</v>
      </c>
      <c r="S210" t="s">
        <v>208</v>
      </c>
      <c r="T210" t="s">
        <v>122</v>
      </c>
      <c r="U210">
        <f>MATCH(D210,Отчет!$D$1:$D$65536,0)</f>
        <v>19</v>
      </c>
    </row>
    <row r="211" spans="1:21" x14ac:dyDescent="0.2">
      <c r="A211" s="17">
        <v>1959702918</v>
      </c>
      <c r="B211" s="17">
        <v>9</v>
      </c>
      <c r="C211" s="17" t="s">
        <v>124</v>
      </c>
      <c r="D211" s="17">
        <v>1636652551</v>
      </c>
      <c r="E211" s="7" t="s">
        <v>90</v>
      </c>
      <c r="F211" s="17" t="s">
        <v>166</v>
      </c>
      <c r="G211" s="7" t="s">
        <v>211</v>
      </c>
      <c r="H211" s="17">
        <v>5</v>
      </c>
      <c r="I211" s="17" t="s">
        <v>119</v>
      </c>
      <c r="J211" s="17" t="s">
        <v>120</v>
      </c>
      <c r="L211" s="17">
        <v>45</v>
      </c>
      <c r="M211" s="17">
        <v>5</v>
      </c>
      <c r="N211" s="17">
        <v>1</v>
      </c>
      <c r="O211" s="17">
        <v>1</v>
      </c>
      <c r="P211">
        <v>1706776515</v>
      </c>
      <c r="Q211">
        <v>2098</v>
      </c>
      <c r="S211" t="s">
        <v>208</v>
      </c>
      <c r="T211" t="s">
        <v>122</v>
      </c>
      <c r="U211">
        <f>MATCH(D211,Отчет!$D$1:$D$65536,0)</f>
        <v>15</v>
      </c>
    </row>
    <row r="212" spans="1:21" x14ac:dyDescent="0.2">
      <c r="A212" s="17">
        <v>1959702966</v>
      </c>
      <c r="B212" s="17">
        <v>8</v>
      </c>
      <c r="C212" s="17" t="s">
        <v>131</v>
      </c>
      <c r="D212" s="17">
        <v>1636652602</v>
      </c>
      <c r="E212" s="7" t="s">
        <v>100</v>
      </c>
      <c r="F212" s="17" t="s">
        <v>167</v>
      </c>
      <c r="G212" s="7" t="s">
        <v>211</v>
      </c>
      <c r="H212" s="17">
        <v>5</v>
      </c>
      <c r="I212" s="17" t="s">
        <v>119</v>
      </c>
      <c r="J212" s="17" t="s">
        <v>120</v>
      </c>
      <c r="L212" s="17">
        <v>40</v>
      </c>
      <c r="M212" s="17">
        <v>5</v>
      </c>
      <c r="N212" s="17">
        <v>1</v>
      </c>
      <c r="O212" s="17">
        <v>1</v>
      </c>
      <c r="P212">
        <v>1706776515</v>
      </c>
      <c r="Q212">
        <v>2098</v>
      </c>
      <c r="S212" t="s">
        <v>208</v>
      </c>
      <c r="T212" t="s">
        <v>122</v>
      </c>
      <c r="U212">
        <f>MATCH(D212,Отчет!$D$1:$D$65536,0)</f>
        <v>46</v>
      </c>
    </row>
    <row r="213" spans="1:21" x14ac:dyDescent="0.2">
      <c r="A213" s="17">
        <v>1993567595</v>
      </c>
      <c r="B213" s="17">
        <v>7</v>
      </c>
      <c r="C213" s="17" t="s">
        <v>131</v>
      </c>
      <c r="D213" s="17">
        <v>1636652630</v>
      </c>
      <c r="E213" s="7" t="s">
        <v>109</v>
      </c>
      <c r="F213" s="17" t="s">
        <v>168</v>
      </c>
      <c r="G213" s="7" t="s">
        <v>211</v>
      </c>
      <c r="H213" s="17">
        <v>5</v>
      </c>
      <c r="I213" s="17" t="s">
        <v>119</v>
      </c>
      <c r="J213" s="17" t="s">
        <v>120</v>
      </c>
      <c r="L213" s="17">
        <v>35</v>
      </c>
      <c r="M213" s="17">
        <v>5</v>
      </c>
      <c r="N213" s="17">
        <v>1</v>
      </c>
      <c r="O213" s="17">
        <v>1</v>
      </c>
      <c r="P213">
        <v>1706776515</v>
      </c>
      <c r="Q213">
        <v>2098</v>
      </c>
      <c r="S213" t="s">
        <v>208</v>
      </c>
      <c r="T213" t="s">
        <v>122</v>
      </c>
      <c r="U213">
        <f>MATCH(D213,Отчет!$D$1:$D$65536,0)</f>
        <v>36</v>
      </c>
    </row>
    <row r="214" spans="1:21" x14ac:dyDescent="0.2">
      <c r="A214" s="17">
        <v>1959702837</v>
      </c>
      <c r="B214" s="17">
        <v>8</v>
      </c>
      <c r="C214" s="17" t="s">
        <v>116</v>
      </c>
      <c r="D214" s="17">
        <v>1636652678</v>
      </c>
      <c r="E214" s="7" t="s">
        <v>77</v>
      </c>
      <c r="F214" s="17" t="s">
        <v>169</v>
      </c>
      <c r="G214" s="7" t="s">
        <v>211</v>
      </c>
      <c r="H214" s="17">
        <v>5</v>
      </c>
      <c r="I214" s="17" t="s">
        <v>119</v>
      </c>
      <c r="J214" s="17" t="s">
        <v>120</v>
      </c>
      <c r="L214" s="17">
        <v>40</v>
      </c>
      <c r="M214" s="17">
        <v>5</v>
      </c>
      <c r="N214" s="17">
        <v>1</v>
      </c>
      <c r="O214" s="17">
        <v>1</v>
      </c>
      <c r="P214">
        <v>1706776515</v>
      </c>
      <c r="Q214">
        <v>2098</v>
      </c>
      <c r="S214" t="s">
        <v>208</v>
      </c>
      <c r="T214" t="s">
        <v>122</v>
      </c>
      <c r="U214">
        <f>MATCH(D214,Отчет!$D$1:$D$65536,0)</f>
        <v>29</v>
      </c>
    </row>
    <row r="215" spans="1:21" x14ac:dyDescent="0.2">
      <c r="A215" s="17">
        <v>1959702928</v>
      </c>
      <c r="B215" s="17">
        <v>8</v>
      </c>
      <c r="C215" s="17" t="s">
        <v>124</v>
      </c>
      <c r="D215" s="17">
        <v>1636652729</v>
      </c>
      <c r="E215" s="7" t="s">
        <v>93</v>
      </c>
      <c r="F215" s="17" t="s">
        <v>170</v>
      </c>
      <c r="G215" s="7" t="s">
        <v>211</v>
      </c>
      <c r="H215" s="17">
        <v>5</v>
      </c>
      <c r="I215" s="17" t="s">
        <v>119</v>
      </c>
      <c r="J215" s="17" t="s">
        <v>120</v>
      </c>
      <c r="L215" s="17">
        <v>40</v>
      </c>
      <c r="M215" s="17">
        <v>5</v>
      </c>
      <c r="N215" s="17">
        <v>1</v>
      </c>
      <c r="O215" s="17">
        <v>1</v>
      </c>
      <c r="P215">
        <v>1706776515</v>
      </c>
      <c r="Q215">
        <v>2098</v>
      </c>
      <c r="S215" t="s">
        <v>208</v>
      </c>
      <c r="T215" t="s">
        <v>122</v>
      </c>
      <c r="U215">
        <f>MATCH(D215,Отчет!$D$1:$D$65536,0)</f>
        <v>51</v>
      </c>
    </row>
    <row r="216" spans="1:21" x14ac:dyDescent="0.2">
      <c r="A216" s="17">
        <v>2225475777</v>
      </c>
      <c r="B216" s="17">
        <v>9</v>
      </c>
      <c r="C216" s="17" t="s">
        <v>124</v>
      </c>
      <c r="D216" s="17">
        <v>1636651799</v>
      </c>
      <c r="E216" s="7" t="s">
        <v>74</v>
      </c>
      <c r="F216" s="17" t="s">
        <v>173</v>
      </c>
      <c r="G216" s="7" t="s">
        <v>213</v>
      </c>
      <c r="H216" s="17">
        <v>0</v>
      </c>
      <c r="I216" s="17" t="s">
        <v>119</v>
      </c>
      <c r="J216" s="17" t="s">
        <v>120</v>
      </c>
      <c r="L216" s="17">
        <v>0</v>
      </c>
      <c r="M216" s="17">
        <v>0</v>
      </c>
      <c r="N216" s="17">
        <v>1</v>
      </c>
      <c r="O216" s="17">
        <v>1</v>
      </c>
      <c r="Q216">
        <v>5028</v>
      </c>
      <c r="S216" t="s">
        <v>121</v>
      </c>
      <c r="T216" t="s">
        <v>122</v>
      </c>
      <c r="U216">
        <f>MATCH(D216,Отчет!$D$1:$D$65536,0)</f>
        <v>12</v>
      </c>
    </row>
    <row r="217" spans="1:21" x14ac:dyDescent="0.2">
      <c r="A217" s="17">
        <v>1956324095</v>
      </c>
      <c r="B217" s="17">
        <v>8</v>
      </c>
      <c r="C217" s="17" t="s">
        <v>116</v>
      </c>
      <c r="D217" s="17">
        <v>1636651767</v>
      </c>
      <c r="E217" s="7" t="s">
        <v>66</v>
      </c>
      <c r="F217" s="17" t="s">
        <v>172</v>
      </c>
      <c r="G217" s="7" t="s">
        <v>213</v>
      </c>
      <c r="H217" s="17">
        <v>0</v>
      </c>
      <c r="I217" s="17" t="s">
        <v>119</v>
      </c>
      <c r="J217" s="17" t="s">
        <v>120</v>
      </c>
      <c r="L217" s="17">
        <v>0</v>
      </c>
      <c r="M217" s="17">
        <v>0</v>
      </c>
      <c r="N217" s="17">
        <v>1</v>
      </c>
      <c r="O217" s="17">
        <v>1</v>
      </c>
      <c r="Q217">
        <v>5028</v>
      </c>
      <c r="S217" t="s">
        <v>121</v>
      </c>
      <c r="T217" t="s">
        <v>122</v>
      </c>
      <c r="U217">
        <f>MATCH(D217,Отчет!$D$1:$D$65536,0)</f>
        <v>42</v>
      </c>
    </row>
    <row r="218" spans="1:21" x14ac:dyDescent="0.2">
      <c r="A218" s="17">
        <v>1991853093</v>
      </c>
      <c r="B218" s="17">
        <v>8</v>
      </c>
      <c r="C218" s="17" t="s">
        <v>131</v>
      </c>
      <c r="D218" s="17">
        <v>1637098860</v>
      </c>
      <c r="E218" s="7" t="s">
        <v>83</v>
      </c>
      <c r="F218" s="17" t="s">
        <v>184</v>
      </c>
      <c r="G218" s="7" t="s">
        <v>214</v>
      </c>
      <c r="H218" s="17">
        <v>3</v>
      </c>
      <c r="I218" s="17" t="s">
        <v>119</v>
      </c>
      <c r="J218" s="17" t="s">
        <v>120</v>
      </c>
      <c r="L218" s="17">
        <v>24</v>
      </c>
      <c r="M218" s="17">
        <v>3</v>
      </c>
      <c r="N218" s="17">
        <v>1</v>
      </c>
      <c r="O218" s="17">
        <v>1</v>
      </c>
      <c r="P218">
        <v>1947046515</v>
      </c>
      <c r="Q218">
        <v>2098</v>
      </c>
      <c r="S218" t="s">
        <v>186</v>
      </c>
      <c r="T218" t="s">
        <v>122</v>
      </c>
      <c r="U218">
        <f>MATCH(D218,Отчет!$D$1:$D$65536,0)</f>
        <v>34</v>
      </c>
    </row>
    <row r="219" spans="1:21" x14ac:dyDescent="0.2">
      <c r="A219" s="17">
        <v>1991853109</v>
      </c>
      <c r="B219" s="17">
        <v>10</v>
      </c>
      <c r="C219" s="17" t="s">
        <v>116</v>
      </c>
      <c r="D219" s="17">
        <v>1636651883</v>
      </c>
      <c r="E219" s="7" t="s">
        <v>92</v>
      </c>
      <c r="F219" s="17" t="s">
        <v>176</v>
      </c>
      <c r="G219" s="7" t="s">
        <v>214</v>
      </c>
      <c r="H219" s="17">
        <v>3</v>
      </c>
      <c r="I219" s="17" t="s">
        <v>119</v>
      </c>
      <c r="J219" s="17" t="s">
        <v>120</v>
      </c>
      <c r="L219" s="17">
        <v>30</v>
      </c>
      <c r="M219" s="17">
        <v>3</v>
      </c>
      <c r="N219" s="17">
        <v>1</v>
      </c>
      <c r="O219" s="17">
        <v>1</v>
      </c>
      <c r="P219">
        <v>1947046515</v>
      </c>
      <c r="Q219">
        <v>2098</v>
      </c>
      <c r="S219" t="s">
        <v>186</v>
      </c>
      <c r="T219" t="s">
        <v>122</v>
      </c>
      <c r="U219">
        <f>MATCH(D219,Отчет!$D$1:$D$65536,0)</f>
        <v>71</v>
      </c>
    </row>
    <row r="220" spans="1:21" x14ac:dyDescent="0.2">
      <c r="A220" s="17">
        <v>1991853116</v>
      </c>
      <c r="B220" s="17">
        <v>10</v>
      </c>
      <c r="C220" s="17" t="s">
        <v>131</v>
      </c>
      <c r="D220" s="17">
        <v>1636654137</v>
      </c>
      <c r="E220" s="7" t="s">
        <v>114</v>
      </c>
      <c r="F220" s="17" t="s">
        <v>210</v>
      </c>
      <c r="G220" s="7" t="s">
        <v>214</v>
      </c>
      <c r="H220" s="17">
        <v>3</v>
      </c>
      <c r="I220" s="17" t="s">
        <v>119</v>
      </c>
      <c r="J220" s="17" t="s">
        <v>120</v>
      </c>
      <c r="L220" s="17">
        <v>30</v>
      </c>
      <c r="M220" s="17">
        <v>3</v>
      </c>
      <c r="N220" s="17">
        <v>1</v>
      </c>
      <c r="O220" s="17">
        <v>0</v>
      </c>
      <c r="P220">
        <v>1947046515</v>
      </c>
      <c r="Q220">
        <v>2098</v>
      </c>
      <c r="S220" t="s">
        <v>186</v>
      </c>
      <c r="T220" t="s">
        <v>122</v>
      </c>
      <c r="U220">
        <f>MATCH(D220,Отчет!$D$1:$D$65536,0)</f>
        <v>83</v>
      </c>
    </row>
    <row r="221" spans="1:21" x14ac:dyDescent="0.2">
      <c r="A221" s="17">
        <v>1991853099</v>
      </c>
      <c r="B221" s="17">
        <v>8</v>
      </c>
      <c r="C221" s="17" t="s">
        <v>131</v>
      </c>
      <c r="D221" s="17">
        <v>1636652881</v>
      </c>
      <c r="E221" s="7" t="s">
        <v>85</v>
      </c>
      <c r="F221" s="17" t="s">
        <v>146</v>
      </c>
      <c r="G221" s="7" t="s">
        <v>214</v>
      </c>
      <c r="H221" s="17">
        <v>3</v>
      </c>
      <c r="I221" s="17" t="s">
        <v>119</v>
      </c>
      <c r="J221" s="17" t="s">
        <v>120</v>
      </c>
      <c r="L221" s="17">
        <v>24</v>
      </c>
      <c r="M221" s="17">
        <v>3</v>
      </c>
      <c r="N221" s="17">
        <v>1</v>
      </c>
      <c r="O221" s="17">
        <v>1</v>
      </c>
      <c r="P221">
        <v>1947046515</v>
      </c>
      <c r="Q221">
        <v>2098</v>
      </c>
      <c r="S221" t="s">
        <v>186</v>
      </c>
      <c r="T221" t="s">
        <v>122</v>
      </c>
      <c r="U221">
        <f>MATCH(D221,Отчет!$D$1:$D$65536,0)</f>
        <v>43</v>
      </c>
    </row>
    <row r="222" spans="1:21" x14ac:dyDescent="0.2">
      <c r="A222" s="17">
        <v>1991853104</v>
      </c>
      <c r="B222" s="17">
        <v>8</v>
      </c>
      <c r="C222" s="17" t="s">
        <v>131</v>
      </c>
      <c r="D222" s="17">
        <v>1636652157</v>
      </c>
      <c r="E222" s="7" t="s">
        <v>89</v>
      </c>
      <c r="F222" s="17" t="s">
        <v>183</v>
      </c>
      <c r="G222" s="7" t="s">
        <v>214</v>
      </c>
      <c r="H222" s="17">
        <v>3</v>
      </c>
      <c r="I222" s="17" t="s">
        <v>119</v>
      </c>
      <c r="J222" s="17" t="s">
        <v>120</v>
      </c>
      <c r="L222" s="17">
        <v>24</v>
      </c>
      <c r="M222" s="17">
        <v>3</v>
      </c>
      <c r="N222" s="17">
        <v>1</v>
      </c>
      <c r="O222" s="17">
        <v>1</v>
      </c>
      <c r="P222">
        <v>1947046515</v>
      </c>
      <c r="Q222">
        <v>2098</v>
      </c>
      <c r="S222" t="s">
        <v>186</v>
      </c>
      <c r="T222" t="s">
        <v>122</v>
      </c>
      <c r="U222">
        <f>MATCH(D222,Отчет!$D$1:$D$65536,0)</f>
        <v>52</v>
      </c>
    </row>
    <row r="223" spans="1:21" x14ac:dyDescent="0.2">
      <c r="A223" s="17">
        <v>1991853072</v>
      </c>
      <c r="B223" s="17">
        <v>10</v>
      </c>
      <c r="C223" s="17" t="s">
        <v>124</v>
      </c>
      <c r="D223" s="17">
        <v>1636653073</v>
      </c>
      <c r="E223" s="7" t="s">
        <v>42</v>
      </c>
      <c r="F223" s="17" t="s">
        <v>212</v>
      </c>
      <c r="G223" s="7" t="s">
        <v>214</v>
      </c>
      <c r="H223" s="17">
        <v>5</v>
      </c>
      <c r="I223" s="17" t="s">
        <v>119</v>
      </c>
      <c r="J223" s="17" t="s">
        <v>120</v>
      </c>
      <c r="L223" s="17">
        <v>30</v>
      </c>
      <c r="M223" s="17">
        <v>3</v>
      </c>
      <c r="N223" s="17">
        <v>1</v>
      </c>
      <c r="O223" s="17">
        <v>0</v>
      </c>
      <c r="P223">
        <v>1947046515</v>
      </c>
      <c r="Q223">
        <v>2098</v>
      </c>
      <c r="R223" t="s">
        <v>209</v>
      </c>
      <c r="S223" t="s">
        <v>186</v>
      </c>
      <c r="T223" t="s">
        <v>122</v>
      </c>
      <c r="U223">
        <f>MATCH(D223,Отчет!$D$1:$D$65536,0)</f>
        <v>89</v>
      </c>
    </row>
    <row r="224" spans="1:21" x14ac:dyDescent="0.2">
      <c r="A224" s="17">
        <v>2211065541</v>
      </c>
      <c r="C224" s="17" t="s">
        <v>131</v>
      </c>
      <c r="D224" s="17">
        <v>1636652439</v>
      </c>
      <c r="E224" s="7" t="s">
        <v>53</v>
      </c>
      <c r="F224" s="17" t="s">
        <v>163</v>
      </c>
      <c r="G224" s="7" t="s">
        <v>215</v>
      </c>
      <c r="H224" s="17">
        <v>3</v>
      </c>
      <c r="I224" s="17" t="s">
        <v>119</v>
      </c>
      <c r="J224" s="17" t="s">
        <v>120</v>
      </c>
      <c r="L224" s="17">
        <v>0</v>
      </c>
      <c r="M224" s="17">
        <v>0</v>
      </c>
      <c r="N224" s="17">
        <v>1</v>
      </c>
      <c r="O224" s="17">
        <v>1</v>
      </c>
      <c r="T224" t="s">
        <v>122</v>
      </c>
      <c r="U224">
        <f>MATCH(D224,Отчет!$D$1:$D$65536,0)</f>
        <v>25</v>
      </c>
    </row>
    <row r="225" spans="1:21" x14ac:dyDescent="0.2">
      <c r="A225" s="17">
        <v>1945796389</v>
      </c>
      <c r="B225" s="17">
        <v>6</v>
      </c>
      <c r="C225" s="17" t="s">
        <v>124</v>
      </c>
      <c r="D225" s="17">
        <v>1777465077</v>
      </c>
      <c r="E225" s="7" t="s">
        <v>52</v>
      </c>
      <c r="F225" s="17" t="s">
        <v>204</v>
      </c>
      <c r="G225" s="7" t="s">
        <v>216</v>
      </c>
      <c r="H225" s="17">
        <v>3</v>
      </c>
      <c r="I225" s="17" t="s">
        <v>119</v>
      </c>
      <c r="J225" s="17" t="s">
        <v>120</v>
      </c>
      <c r="L225" s="17">
        <v>18</v>
      </c>
      <c r="M225" s="17">
        <v>3</v>
      </c>
      <c r="N225" s="17">
        <v>1</v>
      </c>
      <c r="O225" s="17">
        <v>0</v>
      </c>
      <c r="P225">
        <v>1708408404</v>
      </c>
      <c r="Q225">
        <v>2098</v>
      </c>
      <c r="S225" t="s">
        <v>186</v>
      </c>
      <c r="T225" t="s">
        <v>122</v>
      </c>
      <c r="U225">
        <f>MATCH(D225,Отчет!$D$1:$D$65536,0)</f>
        <v>80</v>
      </c>
    </row>
    <row r="226" spans="1:21" x14ac:dyDescent="0.2">
      <c r="A226" s="17">
        <v>1844464270</v>
      </c>
      <c r="B226" s="17">
        <v>6</v>
      </c>
      <c r="C226" s="17" t="s">
        <v>116</v>
      </c>
      <c r="D226" s="17">
        <v>1637098809</v>
      </c>
      <c r="E226" s="7" t="s">
        <v>55</v>
      </c>
      <c r="F226" s="17" t="s">
        <v>117</v>
      </c>
      <c r="G226" s="7" t="s">
        <v>217</v>
      </c>
      <c r="H226" s="17">
        <v>4</v>
      </c>
      <c r="I226" s="17" t="s">
        <v>119</v>
      </c>
      <c r="J226" s="17" t="s">
        <v>120</v>
      </c>
      <c r="L226" s="17">
        <v>24</v>
      </c>
      <c r="M226" s="17">
        <v>4</v>
      </c>
      <c r="N226" s="17">
        <v>1</v>
      </c>
      <c r="O226" s="17">
        <v>1</v>
      </c>
      <c r="P226">
        <v>1706776515</v>
      </c>
      <c r="Q226">
        <v>2098</v>
      </c>
      <c r="S226" t="s">
        <v>186</v>
      </c>
      <c r="T226" t="s">
        <v>122</v>
      </c>
      <c r="U226">
        <f>MATCH(D226,Отчет!$D$1:$D$65536,0)</f>
        <v>55</v>
      </c>
    </row>
    <row r="227" spans="1:21" x14ac:dyDescent="0.2">
      <c r="A227" s="17">
        <v>1844469681</v>
      </c>
      <c r="B227" s="17">
        <v>5</v>
      </c>
      <c r="C227" s="17" t="s">
        <v>131</v>
      </c>
      <c r="D227" s="17">
        <v>1637098826</v>
      </c>
      <c r="E227" s="7" t="s">
        <v>51</v>
      </c>
      <c r="F227" s="17" t="s">
        <v>200</v>
      </c>
      <c r="G227" s="7" t="s">
        <v>217</v>
      </c>
      <c r="H227" s="17">
        <v>4</v>
      </c>
      <c r="I227" s="17" t="s">
        <v>119</v>
      </c>
      <c r="J227" s="17" t="s">
        <v>120</v>
      </c>
      <c r="L227" s="17">
        <v>20</v>
      </c>
      <c r="M227" s="17">
        <v>4</v>
      </c>
      <c r="N227" s="17">
        <v>1</v>
      </c>
      <c r="O227" s="17">
        <v>1</v>
      </c>
      <c r="P227">
        <v>1706776515</v>
      </c>
      <c r="Q227">
        <v>2098</v>
      </c>
      <c r="S227" t="s">
        <v>186</v>
      </c>
      <c r="T227" t="s">
        <v>122</v>
      </c>
      <c r="U227">
        <f>MATCH(D227,Отчет!$D$1:$D$65536,0)</f>
        <v>77</v>
      </c>
    </row>
    <row r="228" spans="1:21" x14ac:dyDescent="0.2">
      <c r="A228" s="17">
        <v>1844470429</v>
      </c>
      <c r="B228" s="17">
        <v>8</v>
      </c>
      <c r="C228" s="17" t="s">
        <v>131</v>
      </c>
      <c r="D228" s="17">
        <v>1637098860</v>
      </c>
      <c r="E228" s="7" t="s">
        <v>83</v>
      </c>
      <c r="F228" s="17" t="s">
        <v>184</v>
      </c>
      <c r="G228" s="7" t="s">
        <v>217</v>
      </c>
      <c r="H228" s="17">
        <v>4</v>
      </c>
      <c r="I228" s="17" t="s">
        <v>119</v>
      </c>
      <c r="J228" s="17" t="s">
        <v>120</v>
      </c>
      <c r="L228" s="17">
        <v>32</v>
      </c>
      <c r="M228" s="17">
        <v>4</v>
      </c>
      <c r="N228" s="17">
        <v>1</v>
      </c>
      <c r="O228" s="17">
        <v>1</v>
      </c>
      <c r="P228">
        <v>1706776515</v>
      </c>
      <c r="Q228">
        <v>2098</v>
      </c>
      <c r="S228" t="s">
        <v>186</v>
      </c>
      <c r="T228" t="s">
        <v>122</v>
      </c>
      <c r="U228">
        <f>MATCH(D228,Отчет!$D$1:$D$65536,0)</f>
        <v>34</v>
      </c>
    </row>
    <row r="229" spans="1:21" x14ac:dyDescent="0.2">
      <c r="A229" s="17">
        <v>1844465901</v>
      </c>
      <c r="B229" s="17">
        <v>6</v>
      </c>
      <c r="C229" s="17" t="s">
        <v>116</v>
      </c>
      <c r="D229" s="17">
        <v>1637098877</v>
      </c>
      <c r="E229" s="7" t="s">
        <v>87</v>
      </c>
      <c r="F229" s="17" t="s">
        <v>203</v>
      </c>
      <c r="G229" s="7" t="s">
        <v>217</v>
      </c>
      <c r="H229" s="17">
        <v>4</v>
      </c>
      <c r="I229" s="17" t="s">
        <v>119</v>
      </c>
      <c r="J229" s="17" t="s">
        <v>120</v>
      </c>
      <c r="L229" s="17">
        <v>24</v>
      </c>
      <c r="M229" s="17">
        <v>4</v>
      </c>
      <c r="N229" s="17">
        <v>1</v>
      </c>
      <c r="O229" s="17">
        <v>1</v>
      </c>
      <c r="P229">
        <v>1706776515</v>
      </c>
      <c r="Q229">
        <v>2098</v>
      </c>
      <c r="S229" t="s">
        <v>186</v>
      </c>
      <c r="T229" t="s">
        <v>122</v>
      </c>
      <c r="U229">
        <f>MATCH(D229,Отчет!$D$1:$D$65536,0)</f>
        <v>72</v>
      </c>
    </row>
    <row r="230" spans="1:21" x14ac:dyDescent="0.2">
      <c r="A230" s="17">
        <v>1844467781</v>
      </c>
      <c r="B230" s="17">
        <v>2</v>
      </c>
      <c r="C230" s="17" t="s">
        <v>124</v>
      </c>
      <c r="D230" s="17">
        <v>1637098894</v>
      </c>
      <c r="E230" s="7" t="s">
        <v>65</v>
      </c>
      <c r="F230" s="17" t="s">
        <v>125</v>
      </c>
      <c r="G230" s="7" t="s">
        <v>217</v>
      </c>
      <c r="H230" s="17">
        <v>4</v>
      </c>
      <c r="I230" s="17" t="s">
        <v>119</v>
      </c>
      <c r="J230" s="17" t="s">
        <v>120</v>
      </c>
      <c r="L230" s="17">
        <v>0</v>
      </c>
      <c r="M230" s="17">
        <v>4</v>
      </c>
      <c r="N230" s="17">
        <v>0</v>
      </c>
      <c r="O230" s="17">
        <v>1</v>
      </c>
      <c r="P230">
        <v>1706776515</v>
      </c>
      <c r="Q230">
        <v>2098</v>
      </c>
      <c r="S230" t="s">
        <v>186</v>
      </c>
      <c r="T230" t="s">
        <v>122</v>
      </c>
      <c r="U230">
        <f>MATCH(D230,Отчет!$D$1:$D$65536,0)</f>
        <v>79</v>
      </c>
    </row>
    <row r="231" spans="1:21" x14ac:dyDescent="0.2">
      <c r="A231" s="17">
        <v>1844466014</v>
      </c>
      <c r="B231" s="17">
        <v>7</v>
      </c>
      <c r="C231" s="17" t="s">
        <v>116</v>
      </c>
      <c r="D231" s="17">
        <v>1637581968</v>
      </c>
      <c r="E231" s="7" t="s">
        <v>88</v>
      </c>
      <c r="F231" s="17" t="s">
        <v>126</v>
      </c>
      <c r="G231" s="7" t="s">
        <v>217</v>
      </c>
      <c r="H231" s="17">
        <v>4</v>
      </c>
      <c r="I231" s="17" t="s">
        <v>119</v>
      </c>
      <c r="J231" s="17" t="s">
        <v>120</v>
      </c>
      <c r="L231" s="17">
        <v>28</v>
      </c>
      <c r="M231" s="17">
        <v>4</v>
      </c>
      <c r="N231" s="17">
        <v>1</v>
      </c>
      <c r="O231" s="17">
        <v>1</v>
      </c>
      <c r="P231">
        <v>1706776515</v>
      </c>
      <c r="Q231">
        <v>2098</v>
      </c>
      <c r="S231" t="s">
        <v>186</v>
      </c>
      <c r="T231" t="s">
        <v>122</v>
      </c>
      <c r="U231">
        <f>MATCH(D231,Отчет!$D$1:$D$65536,0)</f>
        <v>69</v>
      </c>
    </row>
    <row r="232" spans="1:21" x14ac:dyDescent="0.2">
      <c r="A232" s="17">
        <v>1844470911</v>
      </c>
      <c r="B232" s="17">
        <v>3</v>
      </c>
      <c r="C232" s="17" t="s">
        <v>131</v>
      </c>
      <c r="D232" s="17">
        <v>1637581985</v>
      </c>
      <c r="E232" s="7" t="s">
        <v>108</v>
      </c>
      <c r="F232" s="17" t="s">
        <v>199</v>
      </c>
      <c r="G232" s="7" t="s">
        <v>217</v>
      </c>
      <c r="H232" s="17">
        <v>4</v>
      </c>
      <c r="I232" s="17" t="s">
        <v>119</v>
      </c>
      <c r="J232" s="17" t="s">
        <v>120</v>
      </c>
      <c r="L232" s="17">
        <v>0</v>
      </c>
      <c r="M232" s="17">
        <v>4</v>
      </c>
      <c r="N232" s="17">
        <v>0</v>
      </c>
      <c r="O232" s="17">
        <v>1</v>
      </c>
      <c r="P232">
        <v>1706776515</v>
      </c>
      <c r="Q232">
        <v>2098</v>
      </c>
      <c r="S232" t="s">
        <v>186</v>
      </c>
      <c r="T232" t="s">
        <v>122</v>
      </c>
      <c r="U232">
        <f>MATCH(D232,Отчет!$D$1:$D$65536,0)</f>
        <v>82</v>
      </c>
    </row>
    <row r="233" spans="1:21" x14ac:dyDescent="0.2">
      <c r="A233" s="17">
        <v>1844469990</v>
      </c>
      <c r="B233" s="17">
        <v>4</v>
      </c>
      <c r="C233" s="17" t="s">
        <v>131</v>
      </c>
      <c r="D233" s="17">
        <v>1638076473</v>
      </c>
      <c r="E233" s="7" t="s">
        <v>69</v>
      </c>
      <c r="F233" s="17" t="s">
        <v>198</v>
      </c>
      <c r="G233" s="7" t="s">
        <v>217</v>
      </c>
      <c r="H233" s="17">
        <v>4</v>
      </c>
      <c r="I233" s="17" t="s">
        <v>119</v>
      </c>
      <c r="J233" s="17" t="s">
        <v>120</v>
      </c>
      <c r="L233" s="17">
        <v>16</v>
      </c>
      <c r="M233" s="17">
        <v>4</v>
      </c>
      <c r="N233" s="17">
        <v>1</v>
      </c>
      <c r="O233" s="17">
        <v>1</v>
      </c>
      <c r="P233">
        <v>1706776515</v>
      </c>
      <c r="Q233">
        <v>2098</v>
      </c>
      <c r="R233" t="s">
        <v>209</v>
      </c>
      <c r="S233" t="s">
        <v>186</v>
      </c>
      <c r="T233" t="s">
        <v>122</v>
      </c>
      <c r="U233">
        <f>MATCH(D233,Отчет!$D$1:$D$65536,0)</f>
        <v>84</v>
      </c>
    </row>
    <row r="234" spans="1:21" x14ac:dyDescent="0.2">
      <c r="A234" s="17">
        <v>1844468097</v>
      </c>
      <c r="B234" s="17">
        <v>3</v>
      </c>
      <c r="C234" s="17" t="s">
        <v>124</v>
      </c>
      <c r="D234" s="17">
        <v>1638331206</v>
      </c>
      <c r="E234" s="7" t="s">
        <v>76</v>
      </c>
      <c r="F234" s="17" t="s">
        <v>127</v>
      </c>
      <c r="G234" s="7" t="s">
        <v>217</v>
      </c>
      <c r="H234" s="17">
        <v>4</v>
      </c>
      <c r="I234" s="17" t="s">
        <v>119</v>
      </c>
      <c r="J234" s="17" t="s">
        <v>120</v>
      </c>
      <c r="L234" s="17">
        <v>0</v>
      </c>
      <c r="M234" s="17">
        <v>4</v>
      </c>
      <c r="N234" s="17">
        <v>0</v>
      </c>
      <c r="O234" s="17">
        <v>0</v>
      </c>
      <c r="P234">
        <v>1706776515</v>
      </c>
      <c r="Q234">
        <v>2098</v>
      </c>
      <c r="R234" t="s">
        <v>209</v>
      </c>
      <c r="S234" t="s">
        <v>186</v>
      </c>
      <c r="T234" t="s">
        <v>122</v>
      </c>
      <c r="U234">
        <f>MATCH(D234,Отчет!$D$1:$D$65536,0)</f>
        <v>81</v>
      </c>
    </row>
    <row r="235" spans="1:21" x14ac:dyDescent="0.2">
      <c r="A235" s="17">
        <v>1844462652</v>
      </c>
      <c r="B235" s="17">
        <v>5</v>
      </c>
      <c r="C235" s="17" t="s">
        <v>116</v>
      </c>
      <c r="D235" s="17">
        <v>1638331305</v>
      </c>
      <c r="E235" s="7" t="s">
        <v>39</v>
      </c>
      <c r="F235" s="17" t="s">
        <v>128</v>
      </c>
      <c r="G235" s="7" t="s">
        <v>217</v>
      </c>
      <c r="H235" s="17">
        <v>4</v>
      </c>
      <c r="I235" s="17" t="s">
        <v>119</v>
      </c>
      <c r="J235" s="17" t="s">
        <v>120</v>
      </c>
      <c r="L235" s="17">
        <v>20</v>
      </c>
      <c r="M235" s="17">
        <v>4</v>
      </c>
      <c r="N235" s="17">
        <v>1</v>
      </c>
      <c r="O235" s="17">
        <v>0</v>
      </c>
      <c r="P235">
        <v>1706776515</v>
      </c>
      <c r="Q235">
        <v>2098</v>
      </c>
      <c r="S235" t="s">
        <v>186</v>
      </c>
      <c r="T235" t="s">
        <v>122</v>
      </c>
      <c r="U235">
        <f>MATCH(D235,Отчет!$D$1:$D$65536,0)</f>
        <v>68</v>
      </c>
    </row>
    <row r="236" spans="1:21" x14ac:dyDescent="0.2">
      <c r="A236" s="17">
        <v>1844467919</v>
      </c>
      <c r="B236" s="17">
        <v>7</v>
      </c>
      <c r="C236" s="17" t="s">
        <v>124</v>
      </c>
      <c r="D236" s="17">
        <v>1642069509</v>
      </c>
      <c r="E236" s="7" t="s">
        <v>70</v>
      </c>
      <c r="F236" s="17" t="s">
        <v>129</v>
      </c>
      <c r="G236" s="7" t="s">
        <v>217</v>
      </c>
      <c r="H236" s="17">
        <v>4</v>
      </c>
      <c r="I236" s="17" t="s">
        <v>119</v>
      </c>
      <c r="J236" s="17" t="s">
        <v>120</v>
      </c>
      <c r="L236" s="17">
        <v>28</v>
      </c>
      <c r="M236" s="17">
        <v>4</v>
      </c>
      <c r="N236" s="17">
        <v>1</v>
      </c>
      <c r="O236" s="17">
        <v>1</v>
      </c>
      <c r="P236">
        <v>1706776515</v>
      </c>
      <c r="Q236">
        <v>2098</v>
      </c>
      <c r="S236" t="s">
        <v>186</v>
      </c>
      <c r="T236" t="s">
        <v>122</v>
      </c>
      <c r="U236">
        <f>MATCH(D236,Отчет!$D$1:$D$65536,0)</f>
        <v>61</v>
      </c>
    </row>
    <row r="237" spans="1:21" x14ac:dyDescent="0.2">
      <c r="A237" s="17">
        <v>1844467575</v>
      </c>
      <c r="B237" s="17">
        <v>5</v>
      </c>
      <c r="C237" s="17" t="s">
        <v>124</v>
      </c>
      <c r="D237" s="17">
        <v>1642376754</v>
      </c>
      <c r="E237" s="7" t="s">
        <v>54</v>
      </c>
      <c r="F237" s="17" t="s">
        <v>197</v>
      </c>
      <c r="G237" s="7" t="s">
        <v>217</v>
      </c>
      <c r="H237" s="17">
        <v>4</v>
      </c>
      <c r="I237" s="17" t="s">
        <v>119</v>
      </c>
      <c r="J237" s="17" t="s">
        <v>120</v>
      </c>
      <c r="L237" s="17">
        <v>20</v>
      </c>
      <c r="M237" s="17">
        <v>4</v>
      </c>
      <c r="N237" s="17">
        <v>1</v>
      </c>
      <c r="O237" s="17">
        <v>1</v>
      </c>
      <c r="P237">
        <v>1706776515</v>
      </c>
      <c r="Q237">
        <v>2098</v>
      </c>
      <c r="S237" t="s">
        <v>186</v>
      </c>
      <c r="T237" t="s">
        <v>122</v>
      </c>
      <c r="U237">
        <f>MATCH(D237,Отчет!$D$1:$D$65536,0)</f>
        <v>73</v>
      </c>
    </row>
    <row r="238" spans="1:21" x14ac:dyDescent="0.2">
      <c r="A238" s="17">
        <v>1844467522</v>
      </c>
      <c r="C238" s="17" t="s">
        <v>124</v>
      </c>
      <c r="D238" s="17">
        <v>1777465077</v>
      </c>
      <c r="E238" s="7" t="s">
        <v>52</v>
      </c>
      <c r="F238" s="17" t="s">
        <v>204</v>
      </c>
      <c r="G238" s="7" t="s">
        <v>217</v>
      </c>
      <c r="H238" s="17">
        <v>4</v>
      </c>
      <c r="I238" s="17" t="s">
        <v>119</v>
      </c>
      <c r="J238" s="17" t="s">
        <v>120</v>
      </c>
      <c r="K238" s="17">
        <v>0</v>
      </c>
      <c r="L238" s="17">
        <v>0</v>
      </c>
      <c r="M238" s="17">
        <v>4</v>
      </c>
      <c r="O238" s="17">
        <v>0</v>
      </c>
      <c r="P238">
        <v>1706776515</v>
      </c>
      <c r="Q238">
        <v>2098</v>
      </c>
      <c r="S238" t="s">
        <v>186</v>
      </c>
      <c r="T238" t="s">
        <v>122</v>
      </c>
      <c r="U238">
        <f>MATCH(D238,Отчет!$D$1:$D$65536,0)</f>
        <v>80</v>
      </c>
    </row>
    <row r="239" spans="1:21" x14ac:dyDescent="0.2">
      <c r="A239" s="17">
        <v>1844469877</v>
      </c>
      <c r="B239" s="17">
        <v>8</v>
      </c>
      <c r="C239" s="17" t="s">
        <v>131</v>
      </c>
      <c r="D239" s="17">
        <v>1636653640</v>
      </c>
      <c r="E239" s="7" t="s">
        <v>64</v>
      </c>
      <c r="F239" s="17" t="s">
        <v>132</v>
      </c>
      <c r="G239" s="7" t="s">
        <v>217</v>
      </c>
      <c r="H239" s="17">
        <v>4</v>
      </c>
      <c r="I239" s="17" t="s">
        <v>119</v>
      </c>
      <c r="J239" s="17" t="s">
        <v>120</v>
      </c>
      <c r="L239" s="17">
        <v>32</v>
      </c>
      <c r="M239" s="17">
        <v>4</v>
      </c>
      <c r="N239" s="17">
        <v>1</v>
      </c>
      <c r="O239" s="17">
        <v>1</v>
      </c>
      <c r="P239">
        <v>1706776515</v>
      </c>
      <c r="Q239">
        <v>2098</v>
      </c>
      <c r="S239" t="s">
        <v>186</v>
      </c>
      <c r="T239" t="s">
        <v>122</v>
      </c>
      <c r="U239">
        <f>MATCH(D239,Отчет!$D$1:$D$65536,0)</f>
        <v>13</v>
      </c>
    </row>
    <row r="240" spans="1:21" x14ac:dyDescent="0.2">
      <c r="A240" s="17">
        <v>1844470720</v>
      </c>
      <c r="B240" s="17">
        <v>3</v>
      </c>
      <c r="C240" s="17" t="s">
        <v>131</v>
      </c>
      <c r="D240" s="17">
        <v>1636653709</v>
      </c>
      <c r="E240" s="7" t="s">
        <v>97</v>
      </c>
      <c r="F240" s="17" t="s">
        <v>133</v>
      </c>
      <c r="G240" s="7" t="s">
        <v>217</v>
      </c>
      <c r="H240" s="17">
        <v>4</v>
      </c>
      <c r="I240" s="17" t="s">
        <v>119</v>
      </c>
      <c r="J240" s="17" t="s">
        <v>120</v>
      </c>
      <c r="L240" s="17">
        <v>0</v>
      </c>
      <c r="M240" s="17">
        <v>4</v>
      </c>
      <c r="N240" s="17">
        <v>0</v>
      </c>
      <c r="O240" s="17">
        <v>1</v>
      </c>
      <c r="P240">
        <v>1706776515</v>
      </c>
      <c r="Q240">
        <v>2098</v>
      </c>
      <c r="S240" t="s">
        <v>186</v>
      </c>
      <c r="T240" t="s">
        <v>122</v>
      </c>
      <c r="U240">
        <f>MATCH(D240,Отчет!$D$1:$D$65536,0)</f>
        <v>63</v>
      </c>
    </row>
    <row r="241" spans="1:21" x14ac:dyDescent="0.2">
      <c r="A241" s="17">
        <v>1844469923</v>
      </c>
      <c r="B241" s="17">
        <v>8</v>
      </c>
      <c r="C241" s="17" t="s">
        <v>131</v>
      </c>
      <c r="D241" s="17">
        <v>1636653781</v>
      </c>
      <c r="E241" s="7" t="s">
        <v>68</v>
      </c>
      <c r="F241" s="17" t="s">
        <v>196</v>
      </c>
      <c r="G241" s="7" t="s">
        <v>217</v>
      </c>
      <c r="H241" s="17">
        <v>4</v>
      </c>
      <c r="I241" s="17" t="s">
        <v>119</v>
      </c>
      <c r="J241" s="17" t="s">
        <v>120</v>
      </c>
      <c r="L241" s="17">
        <v>32</v>
      </c>
      <c r="M241" s="17">
        <v>4</v>
      </c>
      <c r="N241" s="17">
        <v>1</v>
      </c>
      <c r="O241" s="17">
        <v>1</v>
      </c>
      <c r="P241">
        <v>1706776515</v>
      </c>
      <c r="Q241">
        <v>2098</v>
      </c>
      <c r="S241" t="s">
        <v>186</v>
      </c>
      <c r="T241" t="s">
        <v>122</v>
      </c>
      <c r="U241">
        <f>MATCH(D241,Отчет!$D$1:$D$65536,0)</f>
        <v>22</v>
      </c>
    </row>
    <row r="242" spans="1:21" x14ac:dyDescent="0.2">
      <c r="A242" s="17">
        <v>1844465853</v>
      </c>
      <c r="B242" s="17">
        <v>5</v>
      </c>
      <c r="C242" s="17" t="s">
        <v>116</v>
      </c>
      <c r="D242" s="17">
        <v>1636653813</v>
      </c>
      <c r="E242" s="7" t="s">
        <v>86</v>
      </c>
      <c r="F242" s="17" t="s">
        <v>134</v>
      </c>
      <c r="G242" s="7" t="s">
        <v>217</v>
      </c>
      <c r="H242" s="17">
        <v>4</v>
      </c>
      <c r="I242" s="17" t="s">
        <v>119</v>
      </c>
      <c r="J242" s="17" t="s">
        <v>120</v>
      </c>
      <c r="L242" s="17">
        <v>20</v>
      </c>
      <c r="M242" s="17">
        <v>4</v>
      </c>
      <c r="N242" s="17">
        <v>1</v>
      </c>
      <c r="O242" s="17">
        <v>1</v>
      </c>
      <c r="P242">
        <v>1706776515</v>
      </c>
      <c r="Q242">
        <v>2098</v>
      </c>
      <c r="S242" t="s">
        <v>186</v>
      </c>
      <c r="T242" t="s">
        <v>122</v>
      </c>
      <c r="U242">
        <f>MATCH(D242,Отчет!$D$1:$D$65536,0)</f>
        <v>58</v>
      </c>
    </row>
    <row r="243" spans="1:21" x14ac:dyDescent="0.2">
      <c r="A243" s="17">
        <v>1844463635</v>
      </c>
      <c r="B243" s="17">
        <v>8</v>
      </c>
      <c r="C243" s="17" t="s">
        <v>116</v>
      </c>
      <c r="D243" s="17">
        <v>1636653849</v>
      </c>
      <c r="E243" s="7" t="s">
        <v>47</v>
      </c>
      <c r="F243" s="17" t="s">
        <v>135</v>
      </c>
      <c r="G243" s="7" t="s">
        <v>217</v>
      </c>
      <c r="H243" s="17">
        <v>4</v>
      </c>
      <c r="I243" s="17" t="s">
        <v>119</v>
      </c>
      <c r="J243" s="17" t="s">
        <v>120</v>
      </c>
      <c r="L243" s="17">
        <v>32</v>
      </c>
      <c r="M243" s="17">
        <v>4</v>
      </c>
      <c r="N243" s="17">
        <v>1</v>
      </c>
      <c r="O243" s="17">
        <v>1</v>
      </c>
      <c r="P243">
        <v>1706776515</v>
      </c>
      <c r="Q243">
        <v>2098</v>
      </c>
      <c r="S243" t="s">
        <v>186</v>
      </c>
      <c r="T243" t="s">
        <v>122</v>
      </c>
      <c r="U243">
        <f>MATCH(D243,Отчет!$D$1:$D$65536,0)</f>
        <v>30</v>
      </c>
    </row>
    <row r="244" spans="1:21" x14ac:dyDescent="0.2">
      <c r="A244" s="17">
        <v>1844467378</v>
      </c>
      <c r="B244" s="17">
        <v>9</v>
      </c>
      <c r="C244" s="17" t="s">
        <v>124</v>
      </c>
      <c r="D244" s="17">
        <v>1636653890</v>
      </c>
      <c r="E244" s="7" t="s">
        <v>48</v>
      </c>
      <c r="F244" s="17" t="s">
        <v>136</v>
      </c>
      <c r="G244" s="7" t="s">
        <v>217</v>
      </c>
      <c r="H244" s="17">
        <v>4</v>
      </c>
      <c r="I244" s="17" t="s">
        <v>119</v>
      </c>
      <c r="J244" s="17" t="s">
        <v>120</v>
      </c>
      <c r="L244" s="17">
        <v>36</v>
      </c>
      <c r="M244" s="17">
        <v>4</v>
      </c>
      <c r="N244" s="17">
        <v>1</v>
      </c>
      <c r="O244" s="17">
        <v>1</v>
      </c>
      <c r="P244">
        <v>1706776515</v>
      </c>
      <c r="Q244">
        <v>2098</v>
      </c>
      <c r="S244" t="s">
        <v>186</v>
      </c>
      <c r="T244" t="s">
        <v>122</v>
      </c>
      <c r="U244">
        <f>MATCH(D244,Отчет!$D$1:$D$65536,0)</f>
        <v>17</v>
      </c>
    </row>
    <row r="245" spans="1:21" x14ac:dyDescent="0.2">
      <c r="A245" s="17">
        <v>1844468805</v>
      </c>
      <c r="B245" s="17">
        <v>7</v>
      </c>
      <c r="C245" s="17" t="s">
        <v>124</v>
      </c>
      <c r="D245" s="17">
        <v>1636653936</v>
      </c>
      <c r="E245" s="7" t="s">
        <v>113</v>
      </c>
      <c r="F245" s="17" t="s">
        <v>137</v>
      </c>
      <c r="G245" s="7" t="s">
        <v>217</v>
      </c>
      <c r="H245" s="17">
        <v>4</v>
      </c>
      <c r="I245" s="17" t="s">
        <v>119</v>
      </c>
      <c r="J245" s="17" t="s">
        <v>120</v>
      </c>
      <c r="L245" s="17">
        <v>28</v>
      </c>
      <c r="M245" s="17">
        <v>4</v>
      </c>
      <c r="N245" s="17">
        <v>1</v>
      </c>
      <c r="O245" s="17">
        <v>1</v>
      </c>
      <c r="P245">
        <v>1706776515</v>
      </c>
      <c r="Q245">
        <v>2098</v>
      </c>
      <c r="S245" t="s">
        <v>186</v>
      </c>
      <c r="T245" t="s">
        <v>122</v>
      </c>
      <c r="U245">
        <f>MATCH(D245,Отчет!$D$1:$D$65536,0)</f>
        <v>32</v>
      </c>
    </row>
    <row r="246" spans="1:21" x14ac:dyDescent="0.2">
      <c r="A246" s="17">
        <v>1844467114</v>
      </c>
      <c r="B246" s="17">
        <v>4</v>
      </c>
      <c r="C246" s="17" t="s">
        <v>124</v>
      </c>
      <c r="D246" s="17">
        <v>1636654081</v>
      </c>
      <c r="E246" s="7" t="s">
        <v>38</v>
      </c>
      <c r="F246" s="17" t="s">
        <v>193</v>
      </c>
      <c r="G246" s="7" t="s">
        <v>217</v>
      </c>
      <c r="H246" s="17">
        <v>4</v>
      </c>
      <c r="I246" s="17" t="s">
        <v>119</v>
      </c>
      <c r="J246" s="17" t="s">
        <v>120</v>
      </c>
      <c r="L246" s="17">
        <v>16</v>
      </c>
      <c r="M246" s="17">
        <v>4</v>
      </c>
      <c r="N246" s="17">
        <v>1</v>
      </c>
      <c r="O246" s="17">
        <v>0</v>
      </c>
      <c r="P246">
        <v>1706776515</v>
      </c>
      <c r="Q246">
        <v>2098</v>
      </c>
      <c r="R246" t="s">
        <v>209</v>
      </c>
      <c r="S246" t="s">
        <v>186</v>
      </c>
      <c r="T246" t="s">
        <v>122</v>
      </c>
      <c r="U246">
        <f>MATCH(D246,Отчет!$D$1:$D$65536,0)</f>
        <v>74</v>
      </c>
    </row>
    <row r="247" spans="1:21" x14ac:dyDescent="0.2">
      <c r="A247" s="17">
        <v>1844467472</v>
      </c>
      <c r="B247" s="17">
        <v>9</v>
      </c>
      <c r="C247" s="17" t="s">
        <v>124</v>
      </c>
      <c r="D247" s="17">
        <v>1636654110</v>
      </c>
      <c r="E247" s="7" t="s">
        <v>50</v>
      </c>
      <c r="F247" s="17" t="s">
        <v>138</v>
      </c>
      <c r="G247" s="7" t="s">
        <v>217</v>
      </c>
      <c r="H247" s="17">
        <v>4</v>
      </c>
      <c r="I247" s="17" t="s">
        <v>119</v>
      </c>
      <c r="J247" s="17" t="s">
        <v>120</v>
      </c>
      <c r="L247" s="17">
        <v>36</v>
      </c>
      <c r="M247" s="17">
        <v>4</v>
      </c>
      <c r="N247" s="17">
        <v>1</v>
      </c>
      <c r="O247" s="17">
        <v>1</v>
      </c>
      <c r="P247">
        <v>1706776515</v>
      </c>
      <c r="Q247">
        <v>2098</v>
      </c>
      <c r="S247" t="s">
        <v>186</v>
      </c>
      <c r="T247" t="s">
        <v>122</v>
      </c>
      <c r="U247">
        <f>MATCH(D247,Отчет!$D$1:$D$65536,0)</f>
        <v>20</v>
      </c>
    </row>
    <row r="248" spans="1:21" x14ac:dyDescent="0.2">
      <c r="A248" s="17">
        <v>1844471050</v>
      </c>
      <c r="B248" s="17">
        <v>4</v>
      </c>
      <c r="C248" s="17" t="s">
        <v>131</v>
      </c>
      <c r="D248" s="17">
        <v>1636654137</v>
      </c>
      <c r="E248" s="7" t="s">
        <v>114</v>
      </c>
      <c r="F248" s="17" t="s">
        <v>210</v>
      </c>
      <c r="G248" s="7" t="s">
        <v>217</v>
      </c>
      <c r="H248" s="17">
        <v>4</v>
      </c>
      <c r="I248" s="17" t="s">
        <v>119</v>
      </c>
      <c r="J248" s="17" t="s">
        <v>120</v>
      </c>
      <c r="L248" s="17">
        <v>16</v>
      </c>
      <c r="M248" s="17">
        <v>4</v>
      </c>
      <c r="N248" s="17">
        <v>1</v>
      </c>
      <c r="O248" s="17">
        <v>0</v>
      </c>
      <c r="P248">
        <v>1706776515</v>
      </c>
      <c r="Q248">
        <v>2098</v>
      </c>
      <c r="S248" t="s">
        <v>186</v>
      </c>
      <c r="T248" t="s">
        <v>122</v>
      </c>
      <c r="U248">
        <f>MATCH(D248,Отчет!$D$1:$D$65536,0)</f>
        <v>83</v>
      </c>
    </row>
    <row r="249" spans="1:21" x14ac:dyDescent="0.2">
      <c r="A249" s="17">
        <v>1844470674</v>
      </c>
      <c r="B249" s="17">
        <v>5</v>
      </c>
      <c r="C249" s="17" t="s">
        <v>131</v>
      </c>
      <c r="D249" s="17">
        <v>1636654166</v>
      </c>
      <c r="E249" s="7" t="s">
        <v>94</v>
      </c>
      <c r="F249" s="17" t="s">
        <v>139</v>
      </c>
      <c r="G249" s="7" t="s">
        <v>217</v>
      </c>
      <c r="H249" s="17">
        <v>4</v>
      </c>
      <c r="I249" s="17" t="s">
        <v>119</v>
      </c>
      <c r="J249" s="17" t="s">
        <v>120</v>
      </c>
      <c r="L249" s="17">
        <v>20</v>
      </c>
      <c r="M249" s="17">
        <v>4</v>
      </c>
      <c r="N249" s="17">
        <v>1</v>
      </c>
      <c r="O249" s="17">
        <v>0</v>
      </c>
      <c r="P249">
        <v>1706776515</v>
      </c>
      <c r="Q249">
        <v>2098</v>
      </c>
      <c r="S249" t="s">
        <v>186</v>
      </c>
      <c r="T249" t="s">
        <v>122</v>
      </c>
      <c r="U249">
        <f>MATCH(D249,Отчет!$D$1:$D$65536,0)</f>
        <v>64</v>
      </c>
    </row>
    <row r="250" spans="1:21" x14ac:dyDescent="0.2">
      <c r="A250" s="17">
        <v>1844467331</v>
      </c>
      <c r="B250" s="17">
        <v>9</v>
      </c>
      <c r="C250" s="17" t="s">
        <v>124</v>
      </c>
      <c r="D250" s="17">
        <v>1636654203</v>
      </c>
      <c r="E250" s="7" t="s">
        <v>46</v>
      </c>
      <c r="F250" s="17" t="s">
        <v>140</v>
      </c>
      <c r="G250" s="7" t="s">
        <v>217</v>
      </c>
      <c r="H250" s="17">
        <v>4</v>
      </c>
      <c r="I250" s="17" t="s">
        <v>119</v>
      </c>
      <c r="J250" s="17" t="s">
        <v>120</v>
      </c>
      <c r="L250" s="17">
        <v>36</v>
      </c>
      <c r="M250" s="17">
        <v>4</v>
      </c>
      <c r="N250" s="17">
        <v>1</v>
      </c>
      <c r="O250" s="17">
        <v>0</v>
      </c>
      <c r="P250">
        <v>1706776515</v>
      </c>
      <c r="Q250">
        <v>2098</v>
      </c>
      <c r="S250" t="s">
        <v>186</v>
      </c>
      <c r="T250" t="s">
        <v>122</v>
      </c>
      <c r="U250">
        <f>MATCH(D250,Отчет!$D$1:$D$65536,0)</f>
        <v>21</v>
      </c>
    </row>
    <row r="251" spans="1:21" x14ac:dyDescent="0.2">
      <c r="A251" s="17">
        <v>1844471004</v>
      </c>
      <c r="B251" s="17">
        <v>8</v>
      </c>
      <c r="C251" s="17" t="s">
        <v>131</v>
      </c>
      <c r="D251" s="17">
        <v>1636654229</v>
      </c>
      <c r="E251" s="7" t="s">
        <v>111</v>
      </c>
      <c r="F251" s="17" t="s">
        <v>205</v>
      </c>
      <c r="G251" s="7" t="s">
        <v>217</v>
      </c>
      <c r="H251" s="17">
        <v>4</v>
      </c>
      <c r="I251" s="17" t="s">
        <v>119</v>
      </c>
      <c r="J251" s="17" t="s">
        <v>120</v>
      </c>
      <c r="L251" s="17">
        <v>32</v>
      </c>
      <c r="M251" s="17">
        <v>4</v>
      </c>
      <c r="N251" s="17">
        <v>1</v>
      </c>
      <c r="O251" s="17">
        <v>0</v>
      </c>
      <c r="P251">
        <v>1706776515</v>
      </c>
      <c r="Q251">
        <v>2098</v>
      </c>
      <c r="S251" t="s">
        <v>186</v>
      </c>
      <c r="T251" t="s">
        <v>122</v>
      </c>
      <c r="U251">
        <f>MATCH(D251,Отчет!$D$1:$D$65536,0)</f>
        <v>53</v>
      </c>
    </row>
    <row r="252" spans="1:21" x14ac:dyDescent="0.2">
      <c r="A252" s="17">
        <v>1844470864</v>
      </c>
      <c r="B252" s="17">
        <v>3</v>
      </c>
      <c r="C252" s="17" t="s">
        <v>131</v>
      </c>
      <c r="D252" s="17">
        <v>1637098751</v>
      </c>
      <c r="E252" s="7" t="s">
        <v>107</v>
      </c>
      <c r="F252" s="17" t="s">
        <v>141</v>
      </c>
      <c r="G252" s="7" t="s">
        <v>217</v>
      </c>
      <c r="H252" s="17">
        <v>4</v>
      </c>
      <c r="I252" s="17" t="s">
        <v>119</v>
      </c>
      <c r="J252" s="17" t="s">
        <v>120</v>
      </c>
      <c r="L252" s="17">
        <v>0</v>
      </c>
      <c r="M252" s="17">
        <v>4</v>
      </c>
      <c r="N252" s="17">
        <v>0</v>
      </c>
      <c r="O252" s="17">
        <v>1</v>
      </c>
      <c r="P252">
        <v>1706776515</v>
      </c>
      <c r="Q252">
        <v>2098</v>
      </c>
      <c r="S252" t="s">
        <v>186</v>
      </c>
      <c r="T252" t="s">
        <v>122</v>
      </c>
      <c r="U252">
        <f>MATCH(D252,Отчет!$D$1:$D$65536,0)</f>
        <v>85</v>
      </c>
    </row>
    <row r="253" spans="1:21" x14ac:dyDescent="0.2">
      <c r="A253" s="17">
        <v>1844468590</v>
      </c>
      <c r="B253" s="17">
        <v>1</v>
      </c>
      <c r="C253" s="17" t="s">
        <v>124</v>
      </c>
      <c r="D253" s="17">
        <v>1637098772</v>
      </c>
      <c r="E253" s="7" t="s">
        <v>102</v>
      </c>
      <c r="F253" s="17" t="s">
        <v>142</v>
      </c>
      <c r="G253" s="7" t="s">
        <v>217</v>
      </c>
      <c r="H253" s="17">
        <v>4</v>
      </c>
      <c r="I253" s="17" t="s">
        <v>119</v>
      </c>
      <c r="J253" s="17" t="s">
        <v>120</v>
      </c>
      <c r="L253" s="17">
        <v>0</v>
      </c>
      <c r="M253" s="17">
        <v>4</v>
      </c>
      <c r="N253" s="17">
        <v>0</v>
      </c>
      <c r="O253" s="17">
        <v>1</v>
      </c>
      <c r="P253">
        <v>1706776515</v>
      </c>
      <c r="Q253">
        <v>2098</v>
      </c>
      <c r="R253" t="s">
        <v>209</v>
      </c>
      <c r="S253" t="s">
        <v>186</v>
      </c>
      <c r="T253" t="s">
        <v>122</v>
      </c>
      <c r="U253">
        <f>MATCH(D253,Отчет!$D$1:$D$65536,0)</f>
        <v>86</v>
      </c>
    </row>
    <row r="254" spans="1:21" x14ac:dyDescent="0.2">
      <c r="A254" s="17">
        <v>1844467235</v>
      </c>
      <c r="B254" s="17">
        <v>3</v>
      </c>
      <c r="C254" s="17" t="s">
        <v>124</v>
      </c>
      <c r="D254" s="17">
        <v>1637098792</v>
      </c>
      <c r="E254" s="7" t="s">
        <v>44</v>
      </c>
      <c r="F254" s="17" t="s">
        <v>143</v>
      </c>
      <c r="G254" s="7" t="s">
        <v>217</v>
      </c>
      <c r="H254" s="17">
        <v>4</v>
      </c>
      <c r="I254" s="17" t="s">
        <v>119</v>
      </c>
      <c r="J254" s="17" t="s">
        <v>120</v>
      </c>
      <c r="L254" s="17">
        <v>0</v>
      </c>
      <c r="M254" s="17">
        <v>4</v>
      </c>
      <c r="N254" s="17">
        <v>0</v>
      </c>
      <c r="O254" s="17">
        <v>1</v>
      </c>
      <c r="P254">
        <v>1706776515</v>
      </c>
      <c r="Q254">
        <v>2098</v>
      </c>
      <c r="R254" t="s">
        <v>209</v>
      </c>
      <c r="S254" t="s">
        <v>186</v>
      </c>
      <c r="T254" t="s">
        <v>122</v>
      </c>
      <c r="U254">
        <f>MATCH(D254,Отчет!$D$1:$D$65536,0)</f>
        <v>76</v>
      </c>
    </row>
    <row r="255" spans="1:21" x14ac:dyDescent="0.2">
      <c r="A255" s="17">
        <v>1844466351</v>
      </c>
      <c r="B255" s="17">
        <v>5</v>
      </c>
      <c r="C255" s="17" t="s">
        <v>116</v>
      </c>
      <c r="D255" s="17">
        <v>1636652780</v>
      </c>
      <c r="E255" s="7" t="s">
        <v>112</v>
      </c>
      <c r="F255" s="17" t="s">
        <v>144</v>
      </c>
      <c r="G255" s="7" t="s">
        <v>217</v>
      </c>
      <c r="H255" s="17">
        <v>4</v>
      </c>
      <c r="I255" s="17" t="s">
        <v>119</v>
      </c>
      <c r="J255" s="17" t="s">
        <v>120</v>
      </c>
      <c r="L255" s="17">
        <v>20</v>
      </c>
      <c r="M255" s="17">
        <v>4</v>
      </c>
      <c r="N255" s="17">
        <v>1</v>
      </c>
      <c r="O255" s="17">
        <v>1</v>
      </c>
      <c r="P255">
        <v>1706776515</v>
      </c>
      <c r="Q255">
        <v>2098</v>
      </c>
      <c r="S255" t="s">
        <v>186</v>
      </c>
      <c r="T255" t="s">
        <v>122</v>
      </c>
      <c r="U255">
        <f>MATCH(D255,Отчет!$D$1:$D$65536,0)</f>
        <v>62</v>
      </c>
    </row>
    <row r="256" spans="1:21" x14ac:dyDescent="0.2">
      <c r="A256" s="17">
        <v>1844468480</v>
      </c>
      <c r="B256" s="17">
        <v>9</v>
      </c>
      <c r="C256" s="17" t="s">
        <v>124</v>
      </c>
      <c r="D256" s="17">
        <v>1636652804</v>
      </c>
      <c r="E256" s="7" t="s">
        <v>96</v>
      </c>
      <c r="F256" s="17" t="s">
        <v>145</v>
      </c>
      <c r="G256" s="7" t="s">
        <v>217</v>
      </c>
      <c r="H256" s="17">
        <v>4</v>
      </c>
      <c r="I256" s="17" t="s">
        <v>119</v>
      </c>
      <c r="J256" s="17" t="s">
        <v>120</v>
      </c>
      <c r="L256" s="17">
        <v>36</v>
      </c>
      <c r="M256" s="17">
        <v>4</v>
      </c>
      <c r="N256" s="17">
        <v>1</v>
      </c>
      <c r="O256" s="17">
        <v>1</v>
      </c>
      <c r="P256">
        <v>1706776515</v>
      </c>
      <c r="Q256">
        <v>2098</v>
      </c>
      <c r="S256" t="s">
        <v>186</v>
      </c>
      <c r="T256" t="s">
        <v>122</v>
      </c>
      <c r="U256">
        <f>MATCH(D256,Отчет!$D$1:$D$65536,0)</f>
        <v>27</v>
      </c>
    </row>
    <row r="257" spans="1:21" x14ac:dyDescent="0.2">
      <c r="A257" s="17">
        <v>1844470486</v>
      </c>
      <c r="B257" s="17">
        <v>7</v>
      </c>
      <c r="C257" s="17" t="s">
        <v>131</v>
      </c>
      <c r="D257" s="17">
        <v>1636652881</v>
      </c>
      <c r="E257" s="7" t="s">
        <v>85</v>
      </c>
      <c r="F257" s="17" t="s">
        <v>146</v>
      </c>
      <c r="G257" s="7" t="s">
        <v>217</v>
      </c>
      <c r="H257" s="17">
        <v>4</v>
      </c>
      <c r="I257" s="17" t="s">
        <v>119</v>
      </c>
      <c r="J257" s="17" t="s">
        <v>120</v>
      </c>
      <c r="L257" s="17">
        <v>28</v>
      </c>
      <c r="M257" s="17">
        <v>4</v>
      </c>
      <c r="N257" s="17">
        <v>1</v>
      </c>
      <c r="O257" s="17">
        <v>1</v>
      </c>
      <c r="P257">
        <v>1706776515</v>
      </c>
      <c r="Q257">
        <v>2098</v>
      </c>
      <c r="S257" t="s">
        <v>186</v>
      </c>
      <c r="T257" t="s">
        <v>122</v>
      </c>
      <c r="U257">
        <f>MATCH(D257,Отчет!$D$1:$D$65536,0)</f>
        <v>43</v>
      </c>
    </row>
    <row r="258" spans="1:21" x14ac:dyDescent="0.2">
      <c r="A258" s="17">
        <v>1844469634</v>
      </c>
      <c r="B258" s="17">
        <v>8</v>
      </c>
      <c r="C258" s="17" t="s">
        <v>131</v>
      </c>
      <c r="D258" s="17">
        <v>1636652905</v>
      </c>
      <c r="E258" s="7" t="s">
        <v>43</v>
      </c>
      <c r="F258" s="17" t="s">
        <v>194</v>
      </c>
      <c r="G258" s="7" t="s">
        <v>217</v>
      </c>
      <c r="H258" s="17">
        <v>4</v>
      </c>
      <c r="I258" s="17" t="s">
        <v>119</v>
      </c>
      <c r="J258" s="17" t="s">
        <v>120</v>
      </c>
      <c r="L258" s="17">
        <v>32</v>
      </c>
      <c r="M258" s="17">
        <v>4</v>
      </c>
      <c r="N258" s="17">
        <v>1</v>
      </c>
      <c r="O258" s="17">
        <v>1</v>
      </c>
      <c r="P258">
        <v>1706776515</v>
      </c>
      <c r="Q258">
        <v>2098</v>
      </c>
      <c r="S258" t="s">
        <v>186</v>
      </c>
      <c r="T258" t="s">
        <v>122</v>
      </c>
      <c r="U258">
        <f>MATCH(D258,Отчет!$D$1:$D$65536,0)</f>
        <v>35</v>
      </c>
    </row>
    <row r="259" spans="1:21" x14ac:dyDescent="0.2">
      <c r="A259" s="17">
        <v>1844466209</v>
      </c>
      <c r="B259" s="17">
        <v>7</v>
      </c>
      <c r="C259" s="17" t="s">
        <v>116</v>
      </c>
      <c r="D259" s="17">
        <v>1636652929</v>
      </c>
      <c r="E259" s="7" t="s">
        <v>98</v>
      </c>
      <c r="F259" s="17" t="s">
        <v>190</v>
      </c>
      <c r="G259" s="7" t="s">
        <v>217</v>
      </c>
      <c r="H259" s="17">
        <v>4</v>
      </c>
      <c r="I259" s="17" t="s">
        <v>119</v>
      </c>
      <c r="J259" s="17" t="s">
        <v>120</v>
      </c>
      <c r="L259" s="17">
        <v>28</v>
      </c>
      <c r="M259" s="17">
        <v>4</v>
      </c>
      <c r="N259" s="17">
        <v>1</v>
      </c>
      <c r="O259" s="17">
        <v>1</v>
      </c>
      <c r="P259">
        <v>1706776515</v>
      </c>
      <c r="Q259">
        <v>2098</v>
      </c>
      <c r="S259" t="s">
        <v>186</v>
      </c>
      <c r="T259" t="s">
        <v>122</v>
      </c>
      <c r="U259">
        <f>MATCH(D259,Отчет!$D$1:$D$65536,0)</f>
        <v>54</v>
      </c>
    </row>
    <row r="260" spans="1:21" x14ac:dyDescent="0.2">
      <c r="A260" s="17">
        <v>1844470818</v>
      </c>
      <c r="B260" s="17">
        <v>6</v>
      </c>
      <c r="C260" s="17" t="s">
        <v>131</v>
      </c>
      <c r="D260" s="17">
        <v>1636652953</v>
      </c>
      <c r="E260" s="7" t="s">
        <v>104</v>
      </c>
      <c r="F260" s="17" t="s">
        <v>147</v>
      </c>
      <c r="G260" s="7" t="s">
        <v>217</v>
      </c>
      <c r="H260" s="17">
        <v>4</v>
      </c>
      <c r="I260" s="17" t="s">
        <v>119</v>
      </c>
      <c r="J260" s="17" t="s">
        <v>120</v>
      </c>
      <c r="L260" s="17">
        <v>24</v>
      </c>
      <c r="M260" s="17">
        <v>4</v>
      </c>
      <c r="N260" s="17">
        <v>1</v>
      </c>
      <c r="O260" s="17">
        <v>1</v>
      </c>
      <c r="P260">
        <v>1706776515</v>
      </c>
      <c r="Q260">
        <v>2098</v>
      </c>
      <c r="S260" t="s">
        <v>186</v>
      </c>
      <c r="T260" t="s">
        <v>122</v>
      </c>
      <c r="U260">
        <f>MATCH(D260,Отчет!$D$1:$D$65536,0)</f>
        <v>41</v>
      </c>
    </row>
    <row r="261" spans="1:21" x14ac:dyDescent="0.2">
      <c r="A261" s="17">
        <v>1844467987</v>
      </c>
      <c r="B261" s="17">
        <v>4</v>
      </c>
      <c r="C261" s="17" t="s">
        <v>116</v>
      </c>
      <c r="D261" s="17">
        <v>1636652977</v>
      </c>
      <c r="E261" s="7" t="s">
        <v>71</v>
      </c>
      <c r="F261" s="17" t="s">
        <v>148</v>
      </c>
      <c r="G261" s="7" t="s">
        <v>217</v>
      </c>
      <c r="H261" s="17">
        <v>4</v>
      </c>
      <c r="I261" s="17" t="s">
        <v>119</v>
      </c>
      <c r="J261" s="17" t="s">
        <v>120</v>
      </c>
      <c r="L261" s="17">
        <v>16</v>
      </c>
      <c r="M261" s="17">
        <v>4</v>
      </c>
      <c r="N261" s="17">
        <v>1</v>
      </c>
      <c r="O261" s="17">
        <v>1</v>
      </c>
      <c r="P261">
        <v>1706776515</v>
      </c>
      <c r="Q261">
        <v>2098</v>
      </c>
      <c r="S261" t="s">
        <v>186</v>
      </c>
      <c r="T261" t="s">
        <v>122</v>
      </c>
      <c r="U261">
        <f>MATCH(D261,Отчет!$D$1:$D$65536,0)</f>
        <v>67</v>
      </c>
    </row>
    <row r="262" spans="1:21" x14ac:dyDescent="0.2">
      <c r="A262" s="17">
        <v>1844467628</v>
      </c>
      <c r="B262" s="17">
        <v>4</v>
      </c>
      <c r="C262" s="17" t="s">
        <v>124</v>
      </c>
      <c r="D262" s="17">
        <v>1636653001</v>
      </c>
      <c r="E262" s="7" t="s">
        <v>57</v>
      </c>
      <c r="F262" s="17" t="s">
        <v>189</v>
      </c>
      <c r="G262" s="7" t="s">
        <v>217</v>
      </c>
      <c r="H262" s="17">
        <v>4</v>
      </c>
      <c r="I262" s="17" t="s">
        <v>119</v>
      </c>
      <c r="J262" s="17" t="s">
        <v>120</v>
      </c>
      <c r="L262" s="17">
        <v>16</v>
      </c>
      <c r="M262" s="17">
        <v>4</v>
      </c>
      <c r="N262" s="17">
        <v>1</v>
      </c>
      <c r="O262" s="17">
        <v>1</v>
      </c>
      <c r="P262">
        <v>1706776515</v>
      </c>
      <c r="Q262">
        <v>2098</v>
      </c>
      <c r="S262" t="s">
        <v>186</v>
      </c>
      <c r="T262" t="s">
        <v>122</v>
      </c>
      <c r="U262">
        <f>MATCH(D262,Отчет!$D$1:$D$65536,0)</f>
        <v>60</v>
      </c>
    </row>
    <row r="263" spans="1:21" x14ac:dyDescent="0.2">
      <c r="A263" s="17">
        <v>1844470614</v>
      </c>
      <c r="B263" s="17">
        <v>10</v>
      </c>
      <c r="C263" s="17" t="s">
        <v>131</v>
      </c>
      <c r="D263" s="17">
        <v>1636653049</v>
      </c>
      <c r="E263" s="7" t="s">
        <v>91</v>
      </c>
      <c r="F263" s="17" t="s">
        <v>149</v>
      </c>
      <c r="G263" s="7" t="s">
        <v>217</v>
      </c>
      <c r="H263" s="17">
        <v>4</v>
      </c>
      <c r="I263" s="17" t="s">
        <v>119</v>
      </c>
      <c r="J263" s="17" t="s">
        <v>120</v>
      </c>
      <c r="L263" s="17">
        <v>40</v>
      </c>
      <c r="M263" s="17">
        <v>4</v>
      </c>
      <c r="N263" s="17">
        <v>1</v>
      </c>
      <c r="O263" s="17">
        <v>1</v>
      </c>
      <c r="P263">
        <v>1706776515</v>
      </c>
      <c r="Q263">
        <v>2098</v>
      </c>
      <c r="S263" t="s">
        <v>186</v>
      </c>
      <c r="T263" t="s">
        <v>122</v>
      </c>
      <c r="U263">
        <f>MATCH(D263,Отчет!$D$1:$D$65536,0)</f>
        <v>14</v>
      </c>
    </row>
    <row r="264" spans="1:21" x14ac:dyDescent="0.2">
      <c r="A264" s="17">
        <v>1844467177</v>
      </c>
      <c r="B264" s="17">
        <v>2</v>
      </c>
      <c r="C264" s="17" t="s">
        <v>124</v>
      </c>
      <c r="D264" s="17">
        <v>1636653073</v>
      </c>
      <c r="E264" s="7" t="s">
        <v>42</v>
      </c>
      <c r="F264" s="17" t="s">
        <v>212</v>
      </c>
      <c r="G264" s="7" t="s">
        <v>217</v>
      </c>
      <c r="H264" s="17">
        <v>4</v>
      </c>
      <c r="I264" s="17" t="s">
        <v>119</v>
      </c>
      <c r="J264" s="17" t="s">
        <v>120</v>
      </c>
      <c r="L264" s="17">
        <v>0</v>
      </c>
      <c r="M264" s="17">
        <v>4</v>
      </c>
      <c r="N264" s="17">
        <v>0</v>
      </c>
      <c r="O264" s="17">
        <v>0</v>
      </c>
      <c r="P264">
        <v>1706776515</v>
      </c>
      <c r="Q264">
        <v>2098</v>
      </c>
      <c r="R264" t="s">
        <v>209</v>
      </c>
      <c r="S264" t="s">
        <v>186</v>
      </c>
      <c r="T264" t="s">
        <v>122</v>
      </c>
      <c r="U264">
        <f>MATCH(D264,Отчет!$D$1:$D$65536,0)</f>
        <v>89</v>
      </c>
    </row>
    <row r="265" spans="1:21" x14ac:dyDescent="0.2">
      <c r="A265" s="17">
        <v>1844470282</v>
      </c>
      <c r="B265" s="17">
        <v>3</v>
      </c>
      <c r="D265" s="17">
        <v>1636653097</v>
      </c>
      <c r="E265" s="7" t="s">
        <v>80</v>
      </c>
      <c r="F265" s="17" t="s">
        <v>150</v>
      </c>
      <c r="G265" s="7" t="s">
        <v>217</v>
      </c>
      <c r="H265" s="17">
        <v>4</v>
      </c>
      <c r="I265" s="17" t="s">
        <v>119</v>
      </c>
      <c r="J265" s="17" t="s">
        <v>120</v>
      </c>
      <c r="L265" s="17">
        <v>0</v>
      </c>
      <c r="M265" s="17">
        <v>4</v>
      </c>
      <c r="N265" s="17">
        <v>0</v>
      </c>
      <c r="O265" s="17">
        <v>1</v>
      </c>
      <c r="P265">
        <v>1706776515</v>
      </c>
      <c r="Q265">
        <v>2098</v>
      </c>
      <c r="S265" t="s">
        <v>186</v>
      </c>
      <c r="T265" t="s">
        <v>122</v>
      </c>
      <c r="U265">
        <f>MATCH(D265,Отчет!$D$1:$D$65536,0)</f>
        <v>90</v>
      </c>
    </row>
    <row r="266" spans="1:21" x14ac:dyDescent="0.2">
      <c r="A266" s="17">
        <v>1844470135</v>
      </c>
      <c r="B266" s="17">
        <v>1</v>
      </c>
      <c r="C266" s="17" t="s">
        <v>131</v>
      </c>
      <c r="D266" s="17">
        <v>1636653132</v>
      </c>
      <c r="E266" s="7" t="s">
        <v>78</v>
      </c>
      <c r="F266" s="17" t="s">
        <v>151</v>
      </c>
      <c r="G266" s="7" t="s">
        <v>217</v>
      </c>
      <c r="H266" s="17">
        <v>4</v>
      </c>
      <c r="I266" s="17" t="s">
        <v>119</v>
      </c>
      <c r="J266" s="17" t="s">
        <v>120</v>
      </c>
      <c r="L266" s="17">
        <v>0</v>
      </c>
      <c r="M266" s="17">
        <v>4</v>
      </c>
      <c r="N266" s="17">
        <v>0</v>
      </c>
      <c r="O266" s="17">
        <v>0</v>
      </c>
      <c r="P266">
        <v>1706776515</v>
      </c>
      <c r="Q266">
        <v>2098</v>
      </c>
      <c r="S266" t="s">
        <v>186</v>
      </c>
      <c r="T266" t="s">
        <v>122</v>
      </c>
      <c r="U266">
        <f>MATCH(D266,Отчет!$D$1:$D$65536,0)</f>
        <v>87</v>
      </c>
    </row>
    <row r="267" spans="1:21" x14ac:dyDescent="0.2">
      <c r="A267" s="17">
        <v>1844463904</v>
      </c>
      <c r="B267" s="17">
        <v>6</v>
      </c>
      <c r="C267" s="17" t="s">
        <v>116</v>
      </c>
      <c r="D267" s="17">
        <v>1636653208</v>
      </c>
      <c r="E267" s="7" t="s">
        <v>49</v>
      </c>
      <c r="F267" s="17" t="s">
        <v>188</v>
      </c>
      <c r="G267" s="7" t="s">
        <v>217</v>
      </c>
      <c r="H267" s="17">
        <v>4</v>
      </c>
      <c r="I267" s="17" t="s">
        <v>119</v>
      </c>
      <c r="J267" s="17" t="s">
        <v>120</v>
      </c>
      <c r="L267" s="17">
        <v>24</v>
      </c>
      <c r="M267" s="17">
        <v>4</v>
      </c>
      <c r="N267" s="17">
        <v>1</v>
      </c>
      <c r="O267" s="17">
        <v>0</v>
      </c>
      <c r="P267">
        <v>1706776515</v>
      </c>
      <c r="Q267">
        <v>2098</v>
      </c>
      <c r="R267" t="s">
        <v>209</v>
      </c>
      <c r="S267" t="s">
        <v>186</v>
      </c>
      <c r="T267" t="s">
        <v>122</v>
      </c>
      <c r="U267">
        <f>MATCH(D267,Отчет!$D$1:$D$65536,0)</f>
        <v>75</v>
      </c>
    </row>
    <row r="268" spans="1:21" x14ac:dyDescent="0.2">
      <c r="A268" s="17">
        <v>1844469584</v>
      </c>
      <c r="B268" s="17">
        <v>4</v>
      </c>
      <c r="C268" s="17" t="s">
        <v>131</v>
      </c>
      <c r="D268" s="17">
        <v>1636653236</v>
      </c>
      <c r="E268" s="7" t="s">
        <v>40</v>
      </c>
      <c r="F268" s="17" t="s">
        <v>152</v>
      </c>
      <c r="G268" s="7" t="s">
        <v>217</v>
      </c>
      <c r="H268" s="17">
        <v>4</v>
      </c>
      <c r="I268" s="17" t="s">
        <v>119</v>
      </c>
      <c r="J268" s="17" t="s">
        <v>120</v>
      </c>
      <c r="L268" s="17">
        <v>16</v>
      </c>
      <c r="M268" s="17">
        <v>4</v>
      </c>
      <c r="N268" s="17">
        <v>1</v>
      </c>
      <c r="O268" s="17">
        <v>0</v>
      </c>
      <c r="P268">
        <v>1706776515</v>
      </c>
      <c r="Q268">
        <v>2098</v>
      </c>
      <c r="S268" t="s">
        <v>186</v>
      </c>
      <c r="T268" t="s">
        <v>122</v>
      </c>
      <c r="U268">
        <f>MATCH(D268,Отчет!$D$1:$D$65536,0)</f>
        <v>66</v>
      </c>
    </row>
    <row r="269" spans="1:21" x14ac:dyDescent="0.2">
      <c r="A269" s="17">
        <v>1844469777</v>
      </c>
      <c r="B269" s="17">
        <v>6</v>
      </c>
      <c r="C269" s="17" t="s">
        <v>131</v>
      </c>
      <c r="D269" s="17">
        <v>1636653260</v>
      </c>
      <c r="E269" s="7" t="s">
        <v>58</v>
      </c>
      <c r="F269" s="17" t="s">
        <v>153</v>
      </c>
      <c r="G269" s="7" t="s">
        <v>217</v>
      </c>
      <c r="H269" s="17">
        <v>4</v>
      </c>
      <c r="I269" s="17" t="s">
        <v>119</v>
      </c>
      <c r="J269" s="17" t="s">
        <v>120</v>
      </c>
      <c r="L269" s="17">
        <v>24</v>
      </c>
      <c r="M269" s="17">
        <v>4</v>
      </c>
      <c r="N269" s="17">
        <v>1</v>
      </c>
      <c r="O269" s="17">
        <v>0</v>
      </c>
      <c r="P269">
        <v>1706776515</v>
      </c>
      <c r="Q269">
        <v>2098</v>
      </c>
      <c r="S269" t="s">
        <v>186</v>
      </c>
      <c r="T269" t="s">
        <v>122</v>
      </c>
      <c r="U269">
        <f>MATCH(D269,Отчет!$D$1:$D$65536,0)</f>
        <v>33</v>
      </c>
    </row>
    <row r="270" spans="1:21" x14ac:dyDescent="0.2">
      <c r="A270" s="17">
        <v>1844468239</v>
      </c>
      <c r="B270" s="17">
        <v>7</v>
      </c>
      <c r="C270" s="17" t="s">
        <v>124</v>
      </c>
      <c r="D270" s="17">
        <v>1636653284</v>
      </c>
      <c r="E270" s="7" t="s">
        <v>81</v>
      </c>
      <c r="F270" s="17" t="s">
        <v>154</v>
      </c>
      <c r="G270" s="7" t="s">
        <v>217</v>
      </c>
      <c r="H270" s="17">
        <v>4</v>
      </c>
      <c r="I270" s="17" t="s">
        <v>119</v>
      </c>
      <c r="J270" s="17" t="s">
        <v>120</v>
      </c>
      <c r="L270" s="17">
        <v>28</v>
      </c>
      <c r="M270" s="17">
        <v>4</v>
      </c>
      <c r="N270" s="17">
        <v>1</v>
      </c>
      <c r="O270" s="17">
        <v>0</v>
      </c>
      <c r="P270">
        <v>1706776515</v>
      </c>
      <c r="Q270">
        <v>2098</v>
      </c>
      <c r="S270" t="s">
        <v>186</v>
      </c>
      <c r="T270" t="s">
        <v>122</v>
      </c>
      <c r="U270">
        <f>MATCH(D270,Отчет!$D$1:$D$65536,0)</f>
        <v>59</v>
      </c>
    </row>
    <row r="271" spans="1:21" x14ac:dyDescent="0.2">
      <c r="A271" s="17">
        <v>1844465805</v>
      </c>
      <c r="B271" s="17">
        <v>5</v>
      </c>
      <c r="C271" s="17" t="s">
        <v>116</v>
      </c>
      <c r="D271" s="17">
        <v>1636653569</v>
      </c>
      <c r="E271" s="7" t="s">
        <v>82</v>
      </c>
      <c r="F271" s="17" t="s">
        <v>155</v>
      </c>
      <c r="G271" s="7" t="s">
        <v>217</v>
      </c>
      <c r="H271" s="17">
        <v>4</v>
      </c>
      <c r="I271" s="17" t="s">
        <v>119</v>
      </c>
      <c r="J271" s="17" t="s">
        <v>120</v>
      </c>
      <c r="L271" s="17">
        <v>20</v>
      </c>
      <c r="M271" s="17">
        <v>4</v>
      </c>
      <c r="N271" s="17">
        <v>1</v>
      </c>
      <c r="O271" s="17">
        <v>1</v>
      </c>
      <c r="P271">
        <v>1706776515</v>
      </c>
      <c r="Q271">
        <v>2098</v>
      </c>
      <c r="S271" t="s">
        <v>186</v>
      </c>
      <c r="T271" t="s">
        <v>122</v>
      </c>
      <c r="U271">
        <f>MATCH(D271,Отчет!$D$1:$D$65536,0)</f>
        <v>56</v>
      </c>
    </row>
    <row r="272" spans="1:21" x14ac:dyDescent="0.2">
      <c r="A272" s="17">
        <v>1844468289</v>
      </c>
      <c r="B272" s="17">
        <v>5</v>
      </c>
      <c r="C272" s="17" t="s">
        <v>124</v>
      </c>
      <c r="D272" s="17">
        <v>1636653604</v>
      </c>
      <c r="E272" s="7" t="s">
        <v>84</v>
      </c>
      <c r="F272" s="17" t="s">
        <v>130</v>
      </c>
      <c r="G272" s="7" t="s">
        <v>217</v>
      </c>
      <c r="H272" s="17">
        <v>4</v>
      </c>
      <c r="I272" s="17" t="s">
        <v>119</v>
      </c>
      <c r="J272" s="17" t="s">
        <v>120</v>
      </c>
      <c r="L272" s="17">
        <v>20</v>
      </c>
      <c r="M272" s="17">
        <v>4</v>
      </c>
      <c r="N272" s="17">
        <v>1</v>
      </c>
      <c r="O272" s="17">
        <v>1</v>
      </c>
      <c r="P272">
        <v>1706776515</v>
      </c>
      <c r="Q272">
        <v>2098</v>
      </c>
      <c r="S272" t="s">
        <v>186</v>
      </c>
      <c r="T272" t="s">
        <v>122</v>
      </c>
      <c r="U272">
        <f>MATCH(D272,Отчет!$D$1:$D$65536,0)</f>
        <v>49</v>
      </c>
    </row>
    <row r="273" spans="1:21" x14ac:dyDescent="0.2">
      <c r="A273" s="17">
        <v>1844467860</v>
      </c>
      <c r="B273" s="17">
        <v>7</v>
      </c>
      <c r="C273" s="17" t="s">
        <v>124</v>
      </c>
      <c r="D273" s="17">
        <v>1636652209</v>
      </c>
      <c r="E273" s="7" t="s">
        <v>67</v>
      </c>
      <c r="F273" s="17" t="s">
        <v>156</v>
      </c>
      <c r="G273" s="7" t="s">
        <v>217</v>
      </c>
      <c r="H273" s="17">
        <v>4</v>
      </c>
      <c r="I273" s="17" t="s">
        <v>119</v>
      </c>
      <c r="J273" s="17" t="s">
        <v>120</v>
      </c>
      <c r="L273" s="17">
        <v>28</v>
      </c>
      <c r="M273" s="17">
        <v>4</v>
      </c>
      <c r="N273" s="17">
        <v>1</v>
      </c>
      <c r="O273" s="17">
        <v>1</v>
      </c>
      <c r="P273">
        <v>1706776515</v>
      </c>
      <c r="Q273">
        <v>2098</v>
      </c>
      <c r="S273" t="s">
        <v>186</v>
      </c>
      <c r="T273" t="s">
        <v>122</v>
      </c>
      <c r="U273">
        <f>MATCH(D273,Отчет!$D$1:$D$65536,0)</f>
        <v>38</v>
      </c>
    </row>
    <row r="274" spans="1:21" x14ac:dyDescent="0.2">
      <c r="A274" s="17">
        <v>1844464664</v>
      </c>
      <c r="B274" s="17">
        <v>8</v>
      </c>
      <c r="C274" s="17" t="s">
        <v>116</v>
      </c>
      <c r="D274" s="17">
        <v>1636652239</v>
      </c>
      <c r="E274" s="7" t="s">
        <v>62</v>
      </c>
      <c r="F274" s="17" t="s">
        <v>157</v>
      </c>
      <c r="G274" s="7" t="s">
        <v>217</v>
      </c>
      <c r="H274" s="17">
        <v>4</v>
      </c>
      <c r="I274" s="17" t="s">
        <v>119</v>
      </c>
      <c r="J274" s="17" t="s">
        <v>120</v>
      </c>
      <c r="L274" s="17">
        <v>32</v>
      </c>
      <c r="M274" s="17">
        <v>4</v>
      </c>
      <c r="N274" s="17">
        <v>1</v>
      </c>
      <c r="O274" s="17">
        <v>1</v>
      </c>
      <c r="P274">
        <v>1706776515</v>
      </c>
      <c r="Q274">
        <v>2098</v>
      </c>
      <c r="S274" t="s">
        <v>186</v>
      </c>
      <c r="T274" t="s">
        <v>122</v>
      </c>
      <c r="U274">
        <f>MATCH(D274,Отчет!$D$1:$D$65536,0)</f>
        <v>18</v>
      </c>
    </row>
    <row r="275" spans="1:21" x14ac:dyDescent="0.2">
      <c r="A275" s="17">
        <v>1844465653</v>
      </c>
      <c r="B275" s="17">
        <v>8</v>
      </c>
      <c r="C275" s="17" t="s">
        <v>116</v>
      </c>
      <c r="D275" s="17">
        <v>1636652274</v>
      </c>
      <c r="E275" s="7" t="s">
        <v>73</v>
      </c>
      <c r="F275" s="17" t="s">
        <v>158</v>
      </c>
      <c r="G275" s="7" t="s">
        <v>217</v>
      </c>
      <c r="H275" s="17">
        <v>4</v>
      </c>
      <c r="I275" s="17" t="s">
        <v>119</v>
      </c>
      <c r="J275" s="17" t="s">
        <v>120</v>
      </c>
      <c r="L275" s="17">
        <v>32</v>
      </c>
      <c r="M275" s="17">
        <v>4</v>
      </c>
      <c r="N275" s="17">
        <v>1</v>
      </c>
      <c r="O275" s="17">
        <v>1</v>
      </c>
      <c r="P275">
        <v>1706776515</v>
      </c>
      <c r="Q275">
        <v>2098</v>
      </c>
      <c r="S275" t="s">
        <v>186</v>
      </c>
      <c r="T275" t="s">
        <v>122</v>
      </c>
      <c r="U275">
        <f>MATCH(D275,Отчет!$D$1:$D$65536,0)</f>
        <v>26</v>
      </c>
    </row>
    <row r="276" spans="1:21" x14ac:dyDescent="0.2">
      <c r="A276" s="17">
        <v>1844464608</v>
      </c>
      <c r="B276" s="17">
        <v>2</v>
      </c>
      <c r="C276" s="17" t="s">
        <v>116</v>
      </c>
      <c r="D276" s="17">
        <v>1636652304</v>
      </c>
      <c r="E276" s="7" t="s">
        <v>59</v>
      </c>
      <c r="F276" s="17" t="s">
        <v>159</v>
      </c>
      <c r="G276" s="7" t="s">
        <v>217</v>
      </c>
      <c r="H276" s="17">
        <v>4</v>
      </c>
      <c r="I276" s="17" t="s">
        <v>119</v>
      </c>
      <c r="J276" s="17" t="s">
        <v>120</v>
      </c>
      <c r="L276" s="17">
        <v>0</v>
      </c>
      <c r="M276" s="17">
        <v>4</v>
      </c>
      <c r="N276" s="17">
        <v>0</v>
      </c>
      <c r="O276" s="17">
        <v>0</v>
      </c>
      <c r="P276">
        <v>1706776515</v>
      </c>
      <c r="Q276">
        <v>2098</v>
      </c>
      <c r="S276" t="s">
        <v>186</v>
      </c>
      <c r="T276" t="s">
        <v>122</v>
      </c>
      <c r="U276">
        <f>MATCH(D276,Отчет!$D$1:$D$65536,0)</f>
        <v>88</v>
      </c>
    </row>
    <row r="277" spans="1:21" x14ac:dyDescent="0.2">
      <c r="A277" s="17">
        <v>1844465756</v>
      </c>
      <c r="B277" s="17">
        <v>8</v>
      </c>
      <c r="C277" s="17" t="s">
        <v>116</v>
      </c>
      <c r="D277" s="17">
        <v>1636652345</v>
      </c>
      <c r="E277" s="7" t="s">
        <v>79</v>
      </c>
      <c r="F277" s="17" t="s">
        <v>160</v>
      </c>
      <c r="G277" s="7" t="s">
        <v>217</v>
      </c>
      <c r="H277" s="17">
        <v>4</v>
      </c>
      <c r="I277" s="17" t="s">
        <v>119</v>
      </c>
      <c r="J277" s="17" t="s">
        <v>120</v>
      </c>
      <c r="L277" s="17">
        <v>32</v>
      </c>
      <c r="M277" s="17">
        <v>4</v>
      </c>
      <c r="N277" s="17">
        <v>1</v>
      </c>
      <c r="O277" s="17">
        <v>1</v>
      </c>
      <c r="P277">
        <v>1706776515</v>
      </c>
      <c r="Q277">
        <v>2098</v>
      </c>
      <c r="S277" t="s">
        <v>186</v>
      </c>
      <c r="T277" t="s">
        <v>122</v>
      </c>
      <c r="U277">
        <f>MATCH(D277,Отчет!$D$1:$D$65536,0)</f>
        <v>28</v>
      </c>
    </row>
    <row r="278" spans="1:21" x14ac:dyDescent="0.2">
      <c r="A278" s="17">
        <v>1844470036</v>
      </c>
      <c r="B278" s="17">
        <v>4</v>
      </c>
      <c r="C278" s="17" t="s">
        <v>131</v>
      </c>
      <c r="D278" s="17">
        <v>1636652382</v>
      </c>
      <c r="E278" s="7" t="s">
        <v>72</v>
      </c>
      <c r="F278" s="17" t="s">
        <v>161</v>
      </c>
      <c r="G278" s="7" t="s">
        <v>217</v>
      </c>
      <c r="H278" s="17">
        <v>4</v>
      </c>
      <c r="I278" s="17" t="s">
        <v>119</v>
      </c>
      <c r="J278" s="17" t="s">
        <v>120</v>
      </c>
      <c r="L278" s="17">
        <v>16</v>
      </c>
      <c r="M278" s="17">
        <v>4</v>
      </c>
      <c r="N278" s="17">
        <v>1</v>
      </c>
      <c r="O278" s="17">
        <v>1</v>
      </c>
      <c r="P278">
        <v>1706776515</v>
      </c>
      <c r="Q278">
        <v>2098</v>
      </c>
      <c r="S278" t="s">
        <v>186</v>
      </c>
      <c r="T278" t="s">
        <v>122</v>
      </c>
      <c r="U278">
        <f>MATCH(D278,Отчет!$D$1:$D$65536,0)</f>
        <v>78</v>
      </c>
    </row>
    <row r="279" spans="1:21" x14ac:dyDescent="0.2">
      <c r="A279" s="17">
        <v>1844468530</v>
      </c>
      <c r="B279" s="17">
        <v>6</v>
      </c>
      <c r="C279" s="17" t="s">
        <v>124</v>
      </c>
      <c r="D279" s="17">
        <v>1636652415</v>
      </c>
      <c r="E279" s="7" t="s">
        <v>99</v>
      </c>
      <c r="F279" s="17" t="s">
        <v>162</v>
      </c>
      <c r="G279" s="7" t="s">
        <v>217</v>
      </c>
      <c r="H279" s="17">
        <v>4</v>
      </c>
      <c r="I279" s="17" t="s">
        <v>119</v>
      </c>
      <c r="J279" s="17" t="s">
        <v>120</v>
      </c>
      <c r="L279" s="17">
        <v>24</v>
      </c>
      <c r="M279" s="17">
        <v>4</v>
      </c>
      <c r="N279" s="17">
        <v>1</v>
      </c>
      <c r="O279" s="17">
        <v>1</v>
      </c>
      <c r="P279">
        <v>1706776515</v>
      </c>
      <c r="Q279">
        <v>2098</v>
      </c>
      <c r="S279" t="s">
        <v>186</v>
      </c>
      <c r="T279" t="s">
        <v>122</v>
      </c>
      <c r="U279">
        <f>MATCH(D279,Отчет!$D$1:$D$65536,0)</f>
        <v>45</v>
      </c>
    </row>
    <row r="280" spans="1:21" x14ac:dyDescent="0.2">
      <c r="A280" s="17">
        <v>1844469731</v>
      </c>
      <c r="B280" s="17">
        <v>6</v>
      </c>
      <c r="C280" s="17" t="s">
        <v>131</v>
      </c>
      <c r="D280" s="17">
        <v>1636652439</v>
      </c>
      <c r="E280" s="7" t="s">
        <v>53</v>
      </c>
      <c r="F280" s="17" t="s">
        <v>163</v>
      </c>
      <c r="G280" s="7" t="s">
        <v>217</v>
      </c>
      <c r="H280" s="17">
        <v>4</v>
      </c>
      <c r="I280" s="17" t="s">
        <v>119</v>
      </c>
      <c r="J280" s="17" t="s">
        <v>120</v>
      </c>
      <c r="L280" s="17">
        <v>24</v>
      </c>
      <c r="M280" s="17">
        <v>4</v>
      </c>
      <c r="N280" s="17">
        <v>1</v>
      </c>
      <c r="O280" s="17">
        <v>1</v>
      </c>
      <c r="P280">
        <v>1706776515</v>
      </c>
      <c r="Q280">
        <v>2098</v>
      </c>
      <c r="S280" t="s">
        <v>186</v>
      </c>
      <c r="T280" t="s">
        <v>122</v>
      </c>
      <c r="U280">
        <f>MATCH(D280,Отчет!$D$1:$D$65536,0)</f>
        <v>25</v>
      </c>
    </row>
    <row r="281" spans="1:21" x14ac:dyDescent="0.2">
      <c r="A281" s="17">
        <v>1844463051</v>
      </c>
      <c r="B281" s="17">
        <v>8</v>
      </c>
      <c r="C281" s="17" t="s">
        <v>116</v>
      </c>
      <c r="D281" s="17">
        <v>1636652499</v>
      </c>
      <c r="E281" s="7" t="s">
        <v>41</v>
      </c>
      <c r="F281" s="17" t="s">
        <v>164</v>
      </c>
      <c r="G281" s="7" t="s">
        <v>217</v>
      </c>
      <c r="H281" s="17">
        <v>4</v>
      </c>
      <c r="I281" s="17" t="s">
        <v>119</v>
      </c>
      <c r="J281" s="17" t="s">
        <v>120</v>
      </c>
      <c r="L281" s="17">
        <v>32</v>
      </c>
      <c r="M281" s="17">
        <v>4</v>
      </c>
      <c r="N281" s="17">
        <v>1</v>
      </c>
      <c r="O281" s="17">
        <v>1</v>
      </c>
      <c r="P281">
        <v>1706776515</v>
      </c>
      <c r="Q281">
        <v>2098</v>
      </c>
      <c r="S281" t="s">
        <v>186</v>
      </c>
      <c r="T281" t="s">
        <v>122</v>
      </c>
      <c r="U281">
        <f>MATCH(D281,Отчет!$D$1:$D$65536,0)</f>
        <v>24</v>
      </c>
    </row>
    <row r="282" spans="1:21" x14ac:dyDescent="0.2">
      <c r="A282" s="17">
        <v>1844467727</v>
      </c>
      <c r="B282" s="17">
        <v>9</v>
      </c>
      <c r="C282" s="17" t="s">
        <v>124</v>
      </c>
      <c r="D282" s="17">
        <v>1636652527</v>
      </c>
      <c r="E282" s="7" t="s">
        <v>63</v>
      </c>
      <c r="F282" s="17" t="s">
        <v>165</v>
      </c>
      <c r="G282" s="7" t="s">
        <v>217</v>
      </c>
      <c r="H282" s="17">
        <v>4</v>
      </c>
      <c r="I282" s="17" t="s">
        <v>119</v>
      </c>
      <c r="J282" s="17" t="s">
        <v>120</v>
      </c>
      <c r="L282" s="17">
        <v>36</v>
      </c>
      <c r="M282" s="17">
        <v>4</v>
      </c>
      <c r="N282" s="17">
        <v>1</v>
      </c>
      <c r="O282" s="17">
        <v>1</v>
      </c>
      <c r="P282">
        <v>1706776515</v>
      </c>
      <c r="Q282">
        <v>2098</v>
      </c>
      <c r="S282" t="s">
        <v>186</v>
      </c>
      <c r="T282" t="s">
        <v>122</v>
      </c>
      <c r="U282">
        <f>MATCH(D282,Отчет!$D$1:$D$65536,0)</f>
        <v>19</v>
      </c>
    </row>
    <row r="283" spans="1:21" x14ac:dyDescent="0.2">
      <c r="A283" s="17">
        <v>1844468381</v>
      </c>
      <c r="B283" s="17">
        <v>9</v>
      </c>
      <c r="C283" s="17" t="s">
        <v>124</v>
      </c>
      <c r="D283" s="17">
        <v>1636652551</v>
      </c>
      <c r="E283" s="7" t="s">
        <v>90</v>
      </c>
      <c r="F283" s="17" t="s">
        <v>166</v>
      </c>
      <c r="G283" s="7" t="s">
        <v>217</v>
      </c>
      <c r="H283" s="17">
        <v>4</v>
      </c>
      <c r="I283" s="17" t="s">
        <v>119</v>
      </c>
      <c r="J283" s="17" t="s">
        <v>120</v>
      </c>
      <c r="L283" s="17">
        <v>36</v>
      </c>
      <c r="M283" s="17">
        <v>4</v>
      </c>
      <c r="N283" s="17">
        <v>1</v>
      </c>
      <c r="O283" s="17">
        <v>1</v>
      </c>
      <c r="P283">
        <v>1706776515</v>
      </c>
      <c r="Q283">
        <v>2098</v>
      </c>
      <c r="S283" t="s">
        <v>186</v>
      </c>
      <c r="T283" t="s">
        <v>122</v>
      </c>
      <c r="U283">
        <f>MATCH(D283,Отчет!$D$1:$D$65536,0)</f>
        <v>15</v>
      </c>
    </row>
    <row r="284" spans="1:21" x14ac:dyDescent="0.2">
      <c r="A284" s="17">
        <v>1844466115</v>
      </c>
      <c r="B284" s="17">
        <v>6</v>
      </c>
      <c r="C284" s="17" t="s">
        <v>116</v>
      </c>
      <c r="D284" s="17">
        <v>1636652575</v>
      </c>
      <c r="E284" s="7" t="s">
        <v>95</v>
      </c>
      <c r="F284" s="17" t="s">
        <v>195</v>
      </c>
      <c r="G284" s="7" t="s">
        <v>217</v>
      </c>
      <c r="H284" s="17">
        <v>4</v>
      </c>
      <c r="I284" s="17" t="s">
        <v>119</v>
      </c>
      <c r="J284" s="17" t="s">
        <v>120</v>
      </c>
      <c r="L284" s="17">
        <v>24</v>
      </c>
      <c r="M284" s="17">
        <v>4</v>
      </c>
      <c r="N284" s="17">
        <v>1</v>
      </c>
      <c r="O284" s="17">
        <v>1</v>
      </c>
      <c r="P284">
        <v>1706776515</v>
      </c>
      <c r="Q284">
        <v>2098</v>
      </c>
      <c r="S284" t="s">
        <v>186</v>
      </c>
      <c r="T284" t="s">
        <v>122</v>
      </c>
      <c r="U284">
        <f>MATCH(D284,Отчет!$D$1:$D$65536,0)</f>
        <v>50</v>
      </c>
    </row>
    <row r="285" spans="1:21" x14ac:dyDescent="0.2">
      <c r="A285" s="17">
        <v>1844470771</v>
      </c>
      <c r="B285" s="17">
        <v>7</v>
      </c>
      <c r="C285" s="17" t="s">
        <v>131</v>
      </c>
      <c r="D285" s="17">
        <v>1636652602</v>
      </c>
      <c r="E285" s="7" t="s">
        <v>100</v>
      </c>
      <c r="F285" s="17" t="s">
        <v>167</v>
      </c>
      <c r="G285" s="7" t="s">
        <v>217</v>
      </c>
      <c r="H285" s="17">
        <v>4</v>
      </c>
      <c r="I285" s="17" t="s">
        <v>119</v>
      </c>
      <c r="J285" s="17" t="s">
        <v>120</v>
      </c>
      <c r="L285" s="17">
        <v>28</v>
      </c>
      <c r="M285" s="17">
        <v>4</v>
      </c>
      <c r="N285" s="17">
        <v>1</v>
      </c>
      <c r="O285" s="17">
        <v>1</v>
      </c>
      <c r="P285">
        <v>1706776515</v>
      </c>
      <c r="Q285">
        <v>2098</v>
      </c>
      <c r="S285" t="s">
        <v>186</v>
      </c>
      <c r="T285" t="s">
        <v>122</v>
      </c>
      <c r="U285">
        <f>MATCH(D285,Отчет!$D$1:$D$65536,0)</f>
        <v>46</v>
      </c>
    </row>
    <row r="286" spans="1:21" x14ac:dyDescent="0.2">
      <c r="A286" s="17">
        <v>1844470957</v>
      </c>
      <c r="B286" s="17">
        <v>7</v>
      </c>
      <c r="C286" s="17" t="s">
        <v>131</v>
      </c>
      <c r="D286" s="17">
        <v>1636652630</v>
      </c>
      <c r="E286" s="7" t="s">
        <v>109</v>
      </c>
      <c r="F286" s="17" t="s">
        <v>168</v>
      </c>
      <c r="G286" s="7" t="s">
        <v>217</v>
      </c>
      <c r="H286" s="17">
        <v>4</v>
      </c>
      <c r="I286" s="17" t="s">
        <v>119</v>
      </c>
      <c r="J286" s="17" t="s">
        <v>120</v>
      </c>
      <c r="L286" s="17">
        <v>28</v>
      </c>
      <c r="M286" s="17">
        <v>4</v>
      </c>
      <c r="N286" s="17">
        <v>1</v>
      </c>
      <c r="O286" s="17">
        <v>1</v>
      </c>
      <c r="P286">
        <v>1706776515</v>
      </c>
      <c r="Q286">
        <v>2098</v>
      </c>
      <c r="S286" t="s">
        <v>186</v>
      </c>
      <c r="T286" t="s">
        <v>122</v>
      </c>
      <c r="U286">
        <f>MATCH(D286,Отчет!$D$1:$D$65536,0)</f>
        <v>36</v>
      </c>
    </row>
    <row r="287" spans="1:21" x14ac:dyDescent="0.2">
      <c r="A287" s="17">
        <v>1844465704</v>
      </c>
      <c r="B287" s="17">
        <v>8</v>
      </c>
      <c r="C287" s="17" t="s">
        <v>116</v>
      </c>
      <c r="D287" s="17">
        <v>1636652678</v>
      </c>
      <c r="E287" s="7" t="s">
        <v>77</v>
      </c>
      <c r="F287" s="17" t="s">
        <v>169</v>
      </c>
      <c r="G287" s="7" t="s">
        <v>217</v>
      </c>
      <c r="H287" s="17">
        <v>4</v>
      </c>
      <c r="I287" s="17" t="s">
        <v>119</v>
      </c>
      <c r="J287" s="17" t="s">
        <v>120</v>
      </c>
      <c r="L287" s="17">
        <v>32</v>
      </c>
      <c r="M287" s="17">
        <v>4</v>
      </c>
      <c r="N287" s="17">
        <v>1</v>
      </c>
      <c r="O287" s="17">
        <v>1</v>
      </c>
      <c r="P287">
        <v>1706776515</v>
      </c>
      <c r="Q287">
        <v>2098</v>
      </c>
      <c r="S287" t="s">
        <v>186</v>
      </c>
      <c r="T287" t="s">
        <v>122</v>
      </c>
      <c r="U287">
        <f>MATCH(D287,Отчет!$D$1:$D$65536,0)</f>
        <v>29</v>
      </c>
    </row>
    <row r="288" spans="1:21" x14ac:dyDescent="0.2">
      <c r="A288" s="17">
        <v>1844468432</v>
      </c>
      <c r="B288" s="17">
        <v>5</v>
      </c>
      <c r="C288" s="17" t="s">
        <v>124</v>
      </c>
      <c r="D288" s="17">
        <v>1636652729</v>
      </c>
      <c r="E288" s="7" t="s">
        <v>93</v>
      </c>
      <c r="F288" s="17" t="s">
        <v>170</v>
      </c>
      <c r="G288" s="7" t="s">
        <v>217</v>
      </c>
      <c r="H288" s="17">
        <v>4</v>
      </c>
      <c r="I288" s="17" t="s">
        <v>119</v>
      </c>
      <c r="J288" s="17" t="s">
        <v>120</v>
      </c>
      <c r="L288" s="17">
        <v>20</v>
      </c>
      <c r="M288" s="17">
        <v>4</v>
      </c>
      <c r="N288" s="17">
        <v>1</v>
      </c>
      <c r="O288" s="17">
        <v>1</v>
      </c>
      <c r="P288">
        <v>1706776515</v>
      </c>
      <c r="Q288">
        <v>2098</v>
      </c>
      <c r="S288" t="s">
        <v>186</v>
      </c>
      <c r="T288" t="s">
        <v>122</v>
      </c>
      <c r="U288">
        <f>MATCH(D288,Отчет!$D$1:$D$65536,0)</f>
        <v>51</v>
      </c>
    </row>
    <row r="289" spans="1:21" x14ac:dyDescent="0.2">
      <c r="A289" s="17">
        <v>1844467285</v>
      </c>
      <c r="B289" s="17">
        <v>6</v>
      </c>
      <c r="C289" s="17" t="s">
        <v>124</v>
      </c>
      <c r="D289" s="17">
        <v>1636651709</v>
      </c>
      <c r="E289" s="7" t="s">
        <v>45</v>
      </c>
      <c r="F289" s="17" t="s">
        <v>171</v>
      </c>
      <c r="G289" s="7" t="s">
        <v>217</v>
      </c>
      <c r="H289" s="17">
        <v>4</v>
      </c>
      <c r="I289" s="17" t="s">
        <v>119</v>
      </c>
      <c r="J289" s="17" t="s">
        <v>120</v>
      </c>
      <c r="L289" s="17">
        <v>24</v>
      </c>
      <c r="M289" s="17">
        <v>4</v>
      </c>
      <c r="N289" s="17">
        <v>1</v>
      </c>
      <c r="O289" s="17">
        <v>1</v>
      </c>
      <c r="P289">
        <v>1706776515</v>
      </c>
      <c r="Q289">
        <v>2098</v>
      </c>
      <c r="S289" t="s">
        <v>186</v>
      </c>
      <c r="T289" t="s">
        <v>122</v>
      </c>
      <c r="U289">
        <f>MATCH(D289,Отчет!$D$1:$D$65536,0)</f>
        <v>44</v>
      </c>
    </row>
    <row r="290" spans="1:21" x14ac:dyDescent="0.2">
      <c r="A290" s="17">
        <v>1844464712</v>
      </c>
      <c r="B290" s="17">
        <v>8</v>
      </c>
      <c r="C290" s="17" t="s">
        <v>116</v>
      </c>
      <c r="D290" s="17">
        <v>1636651767</v>
      </c>
      <c r="E290" s="7" t="s">
        <v>66</v>
      </c>
      <c r="F290" s="17" t="s">
        <v>172</v>
      </c>
      <c r="G290" s="7" t="s">
        <v>217</v>
      </c>
      <c r="H290" s="17">
        <v>4</v>
      </c>
      <c r="I290" s="17" t="s">
        <v>119</v>
      </c>
      <c r="J290" s="17" t="s">
        <v>120</v>
      </c>
      <c r="L290" s="17">
        <v>32</v>
      </c>
      <c r="M290" s="17">
        <v>4</v>
      </c>
      <c r="N290" s="17">
        <v>1</v>
      </c>
      <c r="O290" s="17">
        <v>1</v>
      </c>
      <c r="P290">
        <v>1706776515</v>
      </c>
      <c r="Q290">
        <v>2098</v>
      </c>
      <c r="S290" t="s">
        <v>186</v>
      </c>
      <c r="T290" t="s">
        <v>122</v>
      </c>
      <c r="U290">
        <f>MATCH(D290,Отчет!$D$1:$D$65536,0)</f>
        <v>42</v>
      </c>
    </row>
    <row r="291" spans="1:21" x14ac:dyDescent="0.2">
      <c r="A291" s="17">
        <v>1844468049</v>
      </c>
      <c r="B291" s="17">
        <v>10</v>
      </c>
      <c r="C291" s="17" t="s">
        <v>124</v>
      </c>
      <c r="D291" s="17">
        <v>1636651799</v>
      </c>
      <c r="E291" s="7" t="s">
        <v>74</v>
      </c>
      <c r="F291" s="17" t="s">
        <v>173</v>
      </c>
      <c r="G291" s="7" t="s">
        <v>217</v>
      </c>
      <c r="H291" s="17">
        <v>4</v>
      </c>
      <c r="I291" s="17" t="s">
        <v>119</v>
      </c>
      <c r="J291" s="17" t="s">
        <v>120</v>
      </c>
      <c r="L291" s="17">
        <v>40</v>
      </c>
      <c r="M291" s="17">
        <v>4</v>
      </c>
      <c r="N291" s="17">
        <v>1</v>
      </c>
      <c r="O291" s="17">
        <v>1</v>
      </c>
      <c r="P291">
        <v>1706776515</v>
      </c>
      <c r="Q291">
        <v>2098</v>
      </c>
      <c r="S291" t="s">
        <v>186</v>
      </c>
      <c r="T291" t="s">
        <v>122</v>
      </c>
      <c r="U291">
        <f>MATCH(D291,Отчет!$D$1:$D$65536,0)</f>
        <v>12</v>
      </c>
    </row>
    <row r="292" spans="1:21" x14ac:dyDescent="0.2">
      <c r="A292" s="17">
        <v>1844461725</v>
      </c>
      <c r="B292" s="17">
        <v>8</v>
      </c>
      <c r="C292" s="17" t="s">
        <v>116</v>
      </c>
      <c r="D292" s="17">
        <v>1636651824</v>
      </c>
      <c r="E292" s="7" t="s">
        <v>37</v>
      </c>
      <c r="F292" s="17" t="s">
        <v>174</v>
      </c>
      <c r="G292" s="7" t="s">
        <v>217</v>
      </c>
      <c r="H292" s="17">
        <v>4</v>
      </c>
      <c r="I292" s="17" t="s">
        <v>119</v>
      </c>
      <c r="J292" s="17" t="s">
        <v>120</v>
      </c>
      <c r="L292" s="17">
        <v>32</v>
      </c>
      <c r="M292" s="17">
        <v>4</v>
      </c>
      <c r="N292" s="17">
        <v>1</v>
      </c>
      <c r="O292" s="17">
        <v>1</v>
      </c>
      <c r="P292">
        <v>1706776515</v>
      </c>
      <c r="Q292">
        <v>2098</v>
      </c>
      <c r="S292" t="s">
        <v>186</v>
      </c>
      <c r="T292" t="s">
        <v>122</v>
      </c>
      <c r="U292">
        <f>MATCH(D292,Отчет!$D$1:$D$65536,0)</f>
        <v>40</v>
      </c>
    </row>
    <row r="293" spans="1:21" x14ac:dyDescent="0.2">
      <c r="A293" s="17">
        <v>1844466397</v>
      </c>
      <c r="B293" s="17">
        <v>8</v>
      </c>
      <c r="C293" s="17" t="s">
        <v>116</v>
      </c>
      <c r="D293" s="17">
        <v>1636651854</v>
      </c>
      <c r="E293" s="7" t="s">
        <v>115</v>
      </c>
      <c r="F293" s="17" t="s">
        <v>175</v>
      </c>
      <c r="G293" s="7" t="s">
        <v>217</v>
      </c>
      <c r="H293" s="17">
        <v>4</v>
      </c>
      <c r="I293" s="17" t="s">
        <v>119</v>
      </c>
      <c r="J293" s="17" t="s">
        <v>120</v>
      </c>
      <c r="L293" s="17">
        <v>32</v>
      </c>
      <c r="M293" s="17">
        <v>4</v>
      </c>
      <c r="N293" s="17">
        <v>1</v>
      </c>
      <c r="O293" s="17">
        <v>1</v>
      </c>
      <c r="P293">
        <v>1706776515</v>
      </c>
      <c r="Q293">
        <v>2098</v>
      </c>
      <c r="S293" t="s">
        <v>186</v>
      </c>
      <c r="T293" t="s">
        <v>122</v>
      </c>
      <c r="U293">
        <f>MATCH(D293,Отчет!$D$1:$D$65536,0)</f>
        <v>23</v>
      </c>
    </row>
    <row r="294" spans="1:21" x14ac:dyDescent="0.2">
      <c r="A294" s="17">
        <v>1844466062</v>
      </c>
      <c r="B294" s="17">
        <v>6</v>
      </c>
      <c r="C294" s="17" t="s">
        <v>116</v>
      </c>
      <c r="D294" s="17">
        <v>1636651883</v>
      </c>
      <c r="E294" s="7" t="s">
        <v>92</v>
      </c>
      <c r="F294" s="17" t="s">
        <v>176</v>
      </c>
      <c r="G294" s="7" t="s">
        <v>217</v>
      </c>
      <c r="H294" s="17">
        <v>4</v>
      </c>
      <c r="I294" s="17" t="s">
        <v>119</v>
      </c>
      <c r="J294" s="17" t="s">
        <v>120</v>
      </c>
      <c r="L294" s="17">
        <v>24</v>
      </c>
      <c r="M294" s="17">
        <v>4</v>
      </c>
      <c r="N294" s="17">
        <v>1</v>
      </c>
      <c r="O294" s="17">
        <v>1</v>
      </c>
      <c r="P294">
        <v>1706776515</v>
      </c>
      <c r="Q294">
        <v>2098</v>
      </c>
      <c r="S294" t="s">
        <v>186</v>
      </c>
      <c r="T294" t="s">
        <v>122</v>
      </c>
      <c r="U294">
        <f>MATCH(D294,Отчет!$D$1:$D$65536,0)</f>
        <v>71</v>
      </c>
    </row>
    <row r="295" spans="1:21" x14ac:dyDescent="0.2">
      <c r="A295" s="17">
        <v>1844469827</v>
      </c>
      <c r="B295" s="17">
        <v>8</v>
      </c>
      <c r="C295" s="17" t="s">
        <v>131</v>
      </c>
      <c r="D295" s="17">
        <v>1636651908</v>
      </c>
      <c r="E295" s="7" t="s">
        <v>61</v>
      </c>
      <c r="F295" s="17" t="s">
        <v>177</v>
      </c>
      <c r="G295" s="7" t="s">
        <v>217</v>
      </c>
      <c r="H295" s="17">
        <v>4</v>
      </c>
      <c r="I295" s="17" t="s">
        <v>119</v>
      </c>
      <c r="J295" s="17" t="s">
        <v>120</v>
      </c>
      <c r="L295" s="17">
        <v>32</v>
      </c>
      <c r="M295" s="17">
        <v>4</v>
      </c>
      <c r="N295" s="17">
        <v>1</v>
      </c>
      <c r="O295" s="17">
        <v>1</v>
      </c>
      <c r="P295">
        <v>1706776515</v>
      </c>
      <c r="Q295">
        <v>2098</v>
      </c>
      <c r="S295" t="s">
        <v>186</v>
      </c>
      <c r="T295" t="s">
        <v>122</v>
      </c>
      <c r="U295">
        <f>MATCH(D295,Отчет!$D$1:$D$65536,0)</f>
        <v>47</v>
      </c>
    </row>
    <row r="296" spans="1:21" x14ac:dyDescent="0.2">
      <c r="A296" s="17">
        <v>1844467675</v>
      </c>
      <c r="B296" s="17">
        <v>5</v>
      </c>
      <c r="C296" s="17" t="s">
        <v>124</v>
      </c>
      <c r="D296" s="17">
        <v>1636651935</v>
      </c>
      <c r="E296" s="7" t="s">
        <v>60</v>
      </c>
      <c r="F296" s="17" t="s">
        <v>178</v>
      </c>
      <c r="G296" s="7" t="s">
        <v>217</v>
      </c>
      <c r="H296" s="17">
        <v>4</v>
      </c>
      <c r="I296" s="17" t="s">
        <v>119</v>
      </c>
      <c r="J296" s="17" t="s">
        <v>120</v>
      </c>
      <c r="L296" s="17">
        <v>20</v>
      </c>
      <c r="M296" s="17">
        <v>4</v>
      </c>
      <c r="N296" s="17">
        <v>1</v>
      </c>
      <c r="O296" s="17">
        <v>1</v>
      </c>
      <c r="P296">
        <v>1706776515</v>
      </c>
      <c r="Q296">
        <v>2098</v>
      </c>
      <c r="S296" t="s">
        <v>186</v>
      </c>
      <c r="T296" t="s">
        <v>122</v>
      </c>
      <c r="U296">
        <f>MATCH(D296,Отчет!$D$1:$D$65536,0)</f>
        <v>57</v>
      </c>
    </row>
    <row r="297" spans="1:21" x14ac:dyDescent="0.2">
      <c r="A297" s="17">
        <v>1844470085</v>
      </c>
      <c r="B297" s="17">
        <v>8</v>
      </c>
      <c r="C297" s="17" t="s">
        <v>131</v>
      </c>
      <c r="D297" s="17">
        <v>1636651966</v>
      </c>
      <c r="E297" s="7" t="s">
        <v>75</v>
      </c>
      <c r="F297" s="17" t="s">
        <v>179</v>
      </c>
      <c r="G297" s="7" t="s">
        <v>217</v>
      </c>
      <c r="H297" s="17">
        <v>4</v>
      </c>
      <c r="I297" s="17" t="s">
        <v>119</v>
      </c>
      <c r="J297" s="17" t="s">
        <v>120</v>
      </c>
      <c r="L297" s="17">
        <v>32</v>
      </c>
      <c r="M297" s="17">
        <v>4</v>
      </c>
      <c r="N297" s="17">
        <v>1</v>
      </c>
      <c r="O297" s="17">
        <v>1</v>
      </c>
      <c r="P297">
        <v>1706776515</v>
      </c>
      <c r="Q297">
        <v>2098</v>
      </c>
      <c r="S297" t="s">
        <v>186</v>
      </c>
      <c r="T297" t="s">
        <v>122</v>
      </c>
      <c r="U297">
        <f>MATCH(D297,Отчет!$D$1:$D$65536,0)</f>
        <v>16</v>
      </c>
    </row>
    <row r="298" spans="1:21" x14ac:dyDescent="0.2">
      <c r="A298" s="17">
        <v>1844466255</v>
      </c>
      <c r="B298" s="17">
        <v>6</v>
      </c>
      <c r="C298" s="17" t="s">
        <v>116</v>
      </c>
      <c r="D298" s="17">
        <v>1636651993</v>
      </c>
      <c r="E298" s="7" t="s">
        <v>101</v>
      </c>
      <c r="F298" s="17" t="s">
        <v>180</v>
      </c>
      <c r="G298" s="7" t="s">
        <v>217</v>
      </c>
      <c r="H298" s="17">
        <v>4</v>
      </c>
      <c r="I298" s="17" t="s">
        <v>119</v>
      </c>
      <c r="J298" s="17" t="s">
        <v>120</v>
      </c>
      <c r="L298" s="17">
        <v>24</v>
      </c>
      <c r="M298" s="17">
        <v>4</v>
      </c>
      <c r="N298" s="17">
        <v>1</v>
      </c>
      <c r="O298" s="17">
        <v>1</v>
      </c>
      <c r="P298">
        <v>1706776515</v>
      </c>
      <c r="Q298">
        <v>2098</v>
      </c>
      <c r="S298" t="s">
        <v>186</v>
      </c>
      <c r="T298" t="s">
        <v>122</v>
      </c>
      <c r="U298">
        <f>MATCH(D298,Отчет!$D$1:$D$65536,0)</f>
        <v>39</v>
      </c>
    </row>
    <row r="299" spans="1:21" x14ac:dyDescent="0.2">
      <c r="A299" s="17">
        <v>1844466303</v>
      </c>
      <c r="B299" s="17">
        <v>6</v>
      </c>
      <c r="C299" s="17" t="s">
        <v>116</v>
      </c>
      <c r="D299" s="17">
        <v>1636652020</v>
      </c>
      <c r="E299" s="7" t="s">
        <v>105</v>
      </c>
      <c r="F299" s="17" t="s">
        <v>202</v>
      </c>
      <c r="G299" s="7" t="s">
        <v>217</v>
      </c>
      <c r="H299" s="17">
        <v>4</v>
      </c>
      <c r="I299" s="17" t="s">
        <v>119</v>
      </c>
      <c r="J299" s="17" t="s">
        <v>120</v>
      </c>
      <c r="L299" s="17">
        <v>24</v>
      </c>
      <c r="M299" s="17">
        <v>4</v>
      </c>
      <c r="N299" s="17">
        <v>1</v>
      </c>
      <c r="O299" s="17">
        <v>1</v>
      </c>
      <c r="P299">
        <v>1706776515</v>
      </c>
      <c r="Q299">
        <v>2098</v>
      </c>
      <c r="S299" t="s">
        <v>186</v>
      </c>
      <c r="T299" t="s">
        <v>122</v>
      </c>
      <c r="U299">
        <f>MATCH(D299,Отчет!$D$1:$D$65536,0)</f>
        <v>48</v>
      </c>
    </row>
    <row r="300" spans="1:21" x14ac:dyDescent="0.2">
      <c r="A300" s="17">
        <v>1844468691</v>
      </c>
      <c r="B300" s="17">
        <v>6</v>
      </c>
      <c r="C300" s="17" t="s">
        <v>124</v>
      </c>
      <c r="D300" s="17">
        <v>1636652048</v>
      </c>
      <c r="E300" s="7" t="s">
        <v>106</v>
      </c>
      <c r="F300" s="17" t="s">
        <v>181</v>
      </c>
      <c r="G300" s="7" t="s">
        <v>217</v>
      </c>
      <c r="H300" s="17">
        <v>4</v>
      </c>
      <c r="I300" s="17" t="s">
        <v>119</v>
      </c>
      <c r="J300" s="17" t="s">
        <v>120</v>
      </c>
      <c r="L300" s="17">
        <v>24</v>
      </c>
      <c r="M300" s="17">
        <v>4</v>
      </c>
      <c r="N300" s="17">
        <v>1</v>
      </c>
      <c r="O300" s="17">
        <v>1</v>
      </c>
      <c r="P300">
        <v>1706776515</v>
      </c>
      <c r="Q300">
        <v>2098</v>
      </c>
      <c r="S300" t="s">
        <v>186</v>
      </c>
      <c r="T300" t="s">
        <v>122</v>
      </c>
      <c r="U300">
        <f>MATCH(D300,Отчет!$D$1:$D$65536,0)</f>
        <v>37</v>
      </c>
    </row>
    <row r="301" spans="1:21" x14ac:dyDescent="0.2">
      <c r="A301" s="17">
        <v>1844468638</v>
      </c>
      <c r="B301" s="17">
        <v>5</v>
      </c>
      <c r="C301" s="17" t="s">
        <v>124</v>
      </c>
      <c r="D301" s="17">
        <v>1636652076</v>
      </c>
      <c r="E301" s="7" t="s">
        <v>103</v>
      </c>
      <c r="F301" s="17" t="s">
        <v>191</v>
      </c>
      <c r="G301" s="7" t="s">
        <v>217</v>
      </c>
      <c r="H301" s="17">
        <v>4</v>
      </c>
      <c r="I301" s="17" t="s">
        <v>119</v>
      </c>
      <c r="J301" s="17" t="s">
        <v>120</v>
      </c>
      <c r="L301" s="17">
        <v>20</v>
      </c>
      <c r="M301" s="17">
        <v>4</v>
      </c>
      <c r="N301" s="17">
        <v>1</v>
      </c>
      <c r="O301" s="17">
        <v>1</v>
      </c>
      <c r="P301">
        <v>1706776515</v>
      </c>
      <c r="Q301">
        <v>2098</v>
      </c>
      <c r="S301" t="s">
        <v>186</v>
      </c>
      <c r="T301" t="s">
        <v>122</v>
      </c>
      <c r="U301">
        <f>MATCH(D301,Отчет!$D$1:$D$65536,0)</f>
        <v>65</v>
      </c>
    </row>
    <row r="302" spans="1:21" x14ac:dyDescent="0.2">
      <c r="A302" s="17">
        <v>1844468745</v>
      </c>
      <c r="B302" s="17">
        <v>6</v>
      </c>
      <c r="C302" s="17" t="s">
        <v>124</v>
      </c>
      <c r="D302" s="17">
        <v>1636652122</v>
      </c>
      <c r="E302" s="7" t="s">
        <v>110</v>
      </c>
      <c r="F302" s="17" t="s">
        <v>182</v>
      </c>
      <c r="G302" s="7" t="s">
        <v>217</v>
      </c>
      <c r="H302" s="17">
        <v>4</v>
      </c>
      <c r="I302" s="17" t="s">
        <v>119</v>
      </c>
      <c r="J302" s="17" t="s">
        <v>120</v>
      </c>
      <c r="L302" s="17">
        <v>24</v>
      </c>
      <c r="M302" s="17">
        <v>4</v>
      </c>
      <c r="N302" s="17">
        <v>1</v>
      </c>
      <c r="O302" s="17">
        <v>1</v>
      </c>
      <c r="P302">
        <v>1706776515</v>
      </c>
      <c r="Q302">
        <v>2098</v>
      </c>
      <c r="S302" t="s">
        <v>186</v>
      </c>
      <c r="T302" t="s">
        <v>122</v>
      </c>
      <c r="U302">
        <f>MATCH(D302,Отчет!$D$1:$D$65536,0)</f>
        <v>70</v>
      </c>
    </row>
    <row r="303" spans="1:21" x14ac:dyDescent="0.2">
      <c r="A303" s="17">
        <v>1844470549</v>
      </c>
      <c r="B303" s="17">
        <v>8</v>
      </c>
      <c r="C303" s="17" t="s">
        <v>131</v>
      </c>
      <c r="D303" s="17">
        <v>1636652157</v>
      </c>
      <c r="E303" s="7" t="s">
        <v>89</v>
      </c>
      <c r="F303" s="17" t="s">
        <v>183</v>
      </c>
      <c r="G303" s="7" t="s">
        <v>217</v>
      </c>
      <c r="H303" s="17">
        <v>4</v>
      </c>
      <c r="I303" s="17" t="s">
        <v>119</v>
      </c>
      <c r="J303" s="17" t="s">
        <v>120</v>
      </c>
      <c r="L303" s="17">
        <v>32</v>
      </c>
      <c r="M303" s="17">
        <v>4</v>
      </c>
      <c r="N303" s="17">
        <v>1</v>
      </c>
      <c r="O303" s="17">
        <v>1</v>
      </c>
      <c r="P303">
        <v>1706776515</v>
      </c>
      <c r="Q303">
        <v>2098</v>
      </c>
      <c r="S303" t="s">
        <v>186</v>
      </c>
      <c r="T303" t="s">
        <v>122</v>
      </c>
      <c r="U303">
        <f>MATCH(D303,Отчет!$D$1:$D$65536,0)</f>
        <v>52</v>
      </c>
    </row>
    <row r="304" spans="1:21" x14ac:dyDescent="0.2">
      <c r="A304" s="17">
        <v>1844464561</v>
      </c>
      <c r="B304" s="17">
        <v>8</v>
      </c>
      <c r="C304" s="17" t="s">
        <v>116</v>
      </c>
      <c r="D304" s="17">
        <v>1636652183</v>
      </c>
      <c r="E304" s="7" t="s">
        <v>56</v>
      </c>
      <c r="F304" s="17" t="s">
        <v>123</v>
      </c>
      <c r="G304" s="7" t="s">
        <v>217</v>
      </c>
      <c r="H304" s="17">
        <v>4</v>
      </c>
      <c r="I304" s="17" t="s">
        <v>119</v>
      </c>
      <c r="J304" s="17" t="s">
        <v>120</v>
      </c>
      <c r="L304" s="17">
        <v>32</v>
      </c>
      <c r="M304" s="17">
        <v>4</v>
      </c>
      <c r="N304" s="17">
        <v>1</v>
      </c>
      <c r="O304" s="17">
        <v>1</v>
      </c>
      <c r="P304">
        <v>1706776515</v>
      </c>
      <c r="Q304">
        <v>2098</v>
      </c>
      <c r="S304" t="s">
        <v>186</v>
      </c>
      <c r="T304" t="s">
        <v>122</v>
      </c>
      <c r="U304">
        <f>MATCH(D304,Отчет!$D$1:$D$65536,0)</f>
        <v>31</v>
      </c>
    </row>
    <row r="305" spans="1:21" x14ac:dyDescent="0.2">
      <c r="A305" s="17">
        <v>1956324069</v>
      </c>
      <c r="B305" s="17">
        <v>9</v>
      </c>
      <c r="C305" s="17" t="s">
        <v>124</v>
      </c>
      <c r="D305" s="17">
        <v>1636651799</v>
      </c>
      <c r="E305" s="7" t="s">
        <v>74</v>
      </c>
      <c r="F305" s="17" t="s">
        <v>173</v>
      </c>
      <c r="G305" s="7" t="s">
        <v>218</v>
      </c>
      <c r="H305" s="17">
        <v>0</v>
      </c>
      <c r="I305" s="17" t="s">
        <v>119</v>
      </c>
      <c r="J305" s="17" t="s">
        <v>120</v>
      </c>
      <c r="L305" s="17">
        <v>0</v>
      </c>
      <c r="M305" s="17">
        <v>0</v>
      </c>
      <c r="N305" s="17">
        <v>1</v>
      </c>
      <c r="O305" s="17">
        <v>1</v>
      </c>
      <c r="Q305">
        <v>5028</v>
      </c>
      <c r="S305" t="s">
        <v>121</v>
      </c>
      <c r="T305" t="s">
        <v>122</v>
      </c>
      <c r="U305">
        <f>MATCH(D305,Отчет!$D$1:$D$65536,0)</f>
        <v>12</v>
      </c>
    </row>
    <row r="306" spans="1:21" x14ac:dyDescent="0.2">
      <c r="A306" s="17">
        <v>2076969867</v>
      </c>
      <c r="B306" s="17">
        <v>8</v>
      </c>
      <c r="C306" s="17" t="s">
        <v>131</v>
      </c>
      <c r="D306" s="17">
        <v>1636654229</v>
      </c>
      <c r="E306" s="7" t="s">
        <v>111</v>
      </c>
      <c r="F306" s="17" t="s">
        <v>205</v>
      </c>
      <c r="G306" s="7" t="s">
        <v>219</v>
      </c>
      <c r="H306" s="17">
        <v>0</v>
      </c>
      <c r="I306" s="17" t="s">
        <v>119</v>
      </c>
      <c r="J306" s="17" t="s">
        <v>120</v>
      </c>
      <c r="L306" s="17">
        <v>0</v>
      </c>
      <c r="M306" s="17">
        <v>0</v>
      </c>
      <c r="N306" s="17">
        <v>1</v>
      </c>
      <c r="O306" s="17">
        <v>0</v>
      </c>
      <c r="Q306">
        <v>5028</v>
      </c>
      <c r="S306" t="s">
        <v>121</v>
      </c>
      <c r="T306" t="s">
        <v>122</v>
      </c>
      <c r="U306">
        <f>MATCH(D306,Отчет!$D$1:$D$65536,0)</f>
        <v>53</v>
      </c>
    </row>
    <row r="307" spans="1:21" x14ac:dyDescent="0.2">
      <c r="A307" s="17">
        <v>1951891174</v>
      </c>
      <c r="B307" s="17">
        <v>8</v>
      </c>
      <c r="C307" s="17" t="s">
        <v>116</v>
      </c>
      <c r="D307" s="17">
        <v>1636652274</v>
      </c>
      <c r="E307" s="7" t="s">
        <v>73</v>
      </c>
      <c r="F307" s="17" t="s">
        <v>158</v>
      </c>
      <c r="G307" s="7" t="s">
        <v>220</v>
      </c>
      <c r="H307" s="17">
        <v>5</v>
      </c>
      <c r="I307" s="17" t="s">
        <v>119</v>
      </c>
      <c r="J307" s="17" t="s">
        <v>221</v>
      </c>
      <c r="L307" s="17">
        <v>40</v>
      </c>
      <c r="M307" s="17">
        <v>5</v>
      </c>
      <c r="N307" s="17">
        <v>1</v>
      </c>
      <c r="O307" s="17">
        <v>1</v>
      </c>
      <c r="P307">
        <v>1803534396</v>
      </c>
      <c r="Q307">
        <v>2098</v>
      </c>
      <c r="S307" t="s">
        <v>208</v>
      </c>
      <c r="T307" t="s">
        <v>122</v>
      </c>
      <c r="U307">
        <f>MATCH(D307,Отчет!$D$1:$D$65536,0)</f>
        <v>26</v>
      </c>
    </row>
    <row r="308" spans="1:21" x14ac:dyDescent="0.2">
      <c r="A308" s="17">
        <v>1819871566</v>
      </c>
      <c r="B308" s="17">
        <v>8</v>
      </c>
      <c r="C308" s="17" t="s">
        <v>131</v>
      </c>
      <c r="D308" s="17">
        <v>1636653260</v>
      </c>
      <c r="E308" s="7" t="s">
        <v>58</v>
      </c>
      <c r="F308" s="17" t="s">
        <v>153</v>
      </c>
      <c r="G308" s="7" t="s">
        <v>220</v>
      </c>
      <c r="H308" s="17">
        <v>5</v>
      </c>
      <c r="I308" s="17" t="s">
        <v>119</v>
      </c>
      <c r="J308" s="17" t="s">
        <v>221</v>
      </c>
      <c r="L308" s="17">
        <v>40</v>
      </c>
      <c r="M308" s="17">
        <v>5</v>
      </c>
      <c r="N308" s="17">
        <v>1</v>
      </c>
      <c r="O308" s="17">
        <v>0</v>
      </c>
      <c r="P308">
        <v>1803534396</v>
      </c>
      <c r="Q308">
        <v>2098</v>
      </c>
      <c r="S308" t="s">
        <v>208</v>
      </c>
      <c r="T308" t="s">
        <v>122</v>
      </c>
      <c r="U308">
        <f>MATCH(D308,Отчет!$D$1:$D$65536,0)</f>
        <v>33</v>
      </c>
    </row>
    <row r="309" spans="1:21" x14ac:dyDescent="0.2">
      <c r="A309" s="17">
        <v>1819872540</v>
      </c>
      <c r="B309" s="17">
        <v>5</v>
      </c>
      <c r="C309" s="17" t="s">
        <v>131</v>
      </c>
      <c r="D309" s="17">
        <v>1637581985</v>
      </c>
      <c r="E309" s="7" t="s">
        <v>108</v>
      </c>
      <c r="F309" s="17" t="s">
        <v>199</v>
      </c>
      <c r="G309" s="7" t="s">
        <v>220</v>
      </c>
      <c r="H309" s="17">
        <v>5</v>
      </c>
      <c r="I309" s="17" t="s">
        <v>119</v>
      </c>
      <c r="J309" s="17" t="s">
        <v>221</v>
      </c>
      <c r="L309" s="17">
        <v>25</v>
      </c>
      <c r="M309" s="17">
        <v>5</v>
      </c>
      <c r="N309" s="17">
        <v>1</v>
      </c>
      <c r="O309" s="17">
        <v>1</v>
      </c>
      <c r="P309">
        <v>1803534396</v>
      </c>
      <c r="Q309">
        <v>2098</v>
      </c>
      <c r="S309" t="s">
        <v>208</v>
      </c>
      <c r="T309" t="s">
        <v>122</v>
      </c>
      <c r="U309">
        <f>MATCH(D309,Отчет!$D$1:$D$65536,0)</f>
        <v>82</v>
      </c>
    </row>
    <row r="310" spans="1:21" x14ac:dyDescent="0.2">
      <c r="A310" s="17">
        <v>1819871527</v>
      </c>
      <c r="B310" s="17">
        <v>8</v>
      </c>
      <c r="C310" s="17" t="s">
        <v>116</v>
      </c>
      <c r="D310" s="17">
        <v>1636652183</v>
      </c>
      <c r="E310" s="7" t="s">
        <v>56</v>
      </c>
      <c r="F310" s="17" t="s">
        <v>123</v>
      </c>
      <c r="G310" s="7" t="s">
        <v>222</v>
      </c>
      <c r="H310" s="17">
        <v>5</v>
      </c>
      <c r="I310" s="17" t="s">
        <v>119</v>
      </c>
      <c r="J310" s="17" t="s">
        <v>221</v>
      </c>
      <c r="L310" s="17">
        <v>40</v>
      </c>
      <c r="M310" s="17">
        <v>5</v>
      </c>
      <c r="N310" s="17">
        <v>1</v>
      </c>
      <c r="O310" s="17">
        <v>1</v>
      </c>
      <c r="P310">
        <v>1803533964</v>
      </c>
      <c r="Q310">
        <v>2098</v>
      </c>
      <c r="S310" t="s">
        <v>208</v>
      </c>
      <c r="T310" t="s">
        <v>122</v>
      </c>
      <c r="U310">
        <f>MATCH(D310,Отчет!$D$1:$D$65536,0)</f>
        <v>31</v>
      </c>
    </row>
    <row r="311" spans="1:21" x14ac:dyDescent="0.2">
      <c r="A311" s="17">
        <v>1819871641</v>
      </c>
      <c r="B311" s="17">
        <v>9</v>
      </c>
      <c r="C311" s="17" t="s">
        <v>116</v>
      </c>
      <c r="D311" s="17">
        <v>1636652239</v>
      </c>
      <c r="E311" s="7" t="s">
        <v>62</v>
      </c>
      <c r="F311" s="17" t="s">
        <v>157</v>
      </c>
      <c r="G311" s="7" t="s">
        <v>223</v>
      </c>
      <c r="H311" s="17">
        <v>5</v>
      </c>
      <c r="I311" s="17" t="s">
        <v>119</v>
      </c>
      <c r="J311" s="17" t="s">
        <v>221</v>
      </c>
      <c r="L311" s="17">
        <v>45</v>
      </c>
      <c r="M311" s="17">
        <v>5</v>
      </c>
      <c r="N311" s="17">
        <v>1</v>
      </c>
      <c r="O311" s="17">
        <v>1</v>
      </c>
      <c r="P311">
        <v>1810556677</v>
      </c>
      <c r="Q311">
        <v>2098</v>
      </c>
      <c r="S311" t="s">
        <v>208</v>
      </c>
      <c r="T311" t="s">
        <v>122</v>
      </c>
      <c r="U311">
        <f>MATCH(D311,Отчет!$D$1:$D$65536,0)</f>
        <v>18</v>
      </c>
    </row>
    <row r="312" spans="1:21" x14ac:dyDescent="0.2">
      <c r="A312" s="17">
        <v>1819871234</v>
      </c>
      <c r="B312" s="17">
        <v>7</v>
      </c>
      <c r="C312" s="17" t="s">
        <v>131</v>
      </c>
      <c r="D312" s="17">
        <v>1636653236</v>
      </c>
      <c r="E312" s="7" t="s">
        <v>40</v>
      </c>
      <c r="F312" s="17" t="s">
        <v>152</v>
      </c>
      <c r="G312" s="7" t="s">
        <v>223</v>
      </c>
      <c r="H312" s="17">
        <v>5</v>
      </c>
      <c r="I312" s="17" t="s">
        <v>119</v>
      </c>
      <c r="J312" s="17" t="s">
        <v>221</v>
      </c>
      <c r="L312" s="17">
        <v>35</v>
      </c>
      <c r="M312" s="17">
        <v>5</v>
      </c>
      <c r="N312" s="17">
        <v>1</v>
      </c>
      <c r="O312" s="17">
        <v>0</v>
      </c>
      <c r="P312">
        <v>1810556677</v>
      </c>
      <c r="Q312">
        <v>2098</v>
      </c>
      <c r="S312" t="s">
        <v>208</v>
      </c>
      <c r="T312" t="s">
        <v>122</v>
      </c>
      <c r="U312">
        <f>MATCH(D312,Отчет!$D$1:$D$65536,0)</f>
        <v>66</v>
      </c>
    </row>
    <row r="313" spans="1:21" x14ac:dyDescent="0.2">
      <c r="A313" s="17">
        <v>1819871247</v>
      </c>
      <c r="B313" s="17">
        <v>9</v>
      </c>
      <c r="C313" s="17" t="s">
        <v>116</v>
      </c>
      <c r="D313" s="17">
        <v>1636652499</v>
      </c>
      <c r="E313" s="7" t="s">
        <v>41</v>
      </c>
      <c r="F313" s="17" t="s">
        <v>164</v>
      </c>
      <c r="G313" s="7" t="s">
        <v>223</v>
      </c>
      <c r="H313" s="17">
        <v>5</v>
      </c>
      <c r="I313" s="17" t="s">
        <v>119</v>
      </c>
      <c r="J313" s="17" t="s">
        <v>221</v>
      </c>
      <c r="L313" s="17">
        <v>45</v>
      </c>
      <c r="M313" s="17">
        <v>5</v>
      </c>
      <c r="N313" s="17">
        <v>1</v>
      </c>
      <c r="O313" s="17">
        <v>1</v>
      </c>
      <c r="P313">
        <v>1810556677</v>
      </c>
      <c r="Q313">
        <v>2098</v>
      </c>
      <c r="S313" t="s">
        <v>208</v>
      </c>
      <c r="T313" t="s">
        <v>122</v>
      </c>
      <c r="U313">
        <f>MATCH(D313,Отчет!$D$1:$D$65536,0)</f>
        <v>24</v>
      </c>
    </row>
    <row r="314" spans="1:21" x14ac:dyDescent="0.2">
      <c r="A314" s="17">
        <v>1951934919</v>
      </c>
      <c r="B314" s="17">
        <v>8</v>
      </c>
      <c r="C314" s="17" t="s">
        <v>131</v>
      </c>
      <c r="D314" s="17">
        <v>1636652602</v>
      </c>
      <c r="E314" s="7" t="s">
        <v>100</v>
      </c>
      <c r="F314" s="17" t="s">
        <v>167</v>
      </c>
      <c r="G314" s="7" t="s">
        <v>223</v>
      </c>
      <c r="H314" s="17">
        <v>5</v>
      </c>
      <c r="I314" s="17" t="s">
        <v>119</v>
      </c>
      <c r="J314" s="17" t="s">
        <v>221</v>
      </c>
      <c r="L314" s="17">
        <v>40</v>
      </c>
      <c r="M314" s="17">
        <v>5</v>
      </c>
      <c r="N314" s="17">
        <v>1</v>
      </c>
      <c r="O314" s="17">
        <v>1</v>
      </c>
      <c r="P314">
        <v>1810556677</v>
      </c>
      <c r="Q314">
        <v>2098</v>
      </c>
      <c r="S314" t="s">
        <v>208</v>
      </c>
      <c r="T314" t="s">
        <v>122</v>
      </c>
      <c r="U314">
        <f>MATCH(D314,Отчет!$D$1:$D$65536,0)</f>
        <v>46</v>
      </c>
    </row>
    <row r="315" spans="1:21" x14ac:dyDescent="0.2">
      <c r="A315" s="17">
        <v>1819871378</v>
      </c>
      <c r="B315" s="17">
        <v>9</v>
      </c>
      <c r="C315" s="17" t="s">
        <v>116</v>
      </c>
      <c r="D315" s="17">
        <v>1636653849</v>
      </c>
      <c r="E315" s="7" t="s">
        <v>47</v>
      </c>
      <c r="F315" s="17" t="s">
        <v>135</v>
      </c>
      <c r="G315" s="7" t="s">
        <v>223</v>
      </c>
      <c r="H315" s="17">
        <v>5</v>
      </c>
      <c r="I315" s="17" t="s">
        <v>119</v>
      </c>
      <c r="J315" s="17" t="s">
        <v>221</v>
      </c>
      <c r="L315" s="17">
        <v>45</v>
      </c>
      <c r="M315" s="17">
        <v>5</v>
      </c>
      <c r="N315" s="17">
        <v>1</v>
      </c>
      <c r="O315" s="17">
        <v>1</v>
      </c>
      <c r="P315">
        <v>1810556677</v>
      </c>
      <c r="Q315">
        <v>2098</v>
      </c>
      <c r="S315" t="s">
        <v>208</v>
      </c>
      <c r="T315" t="s">
        <v>122</v>
      </c>
      <c r="U315">
        <f>MATCH(D315,Отчет!$D$1:$D$65536,0)</f>
        <v>30</v>
      </c>
    </row>
    <row r="316" spans="1:21" x14ac:dyDescent="0.2">
      <c r="A316" s="17">
        <v>1819871735</v>
      </c>
      <c r="B316" s="17">
        <v>7</v>
      </c>
      <c r="C316" s="17" t="s">
        <v>124</v>
      </c>
      <c r="D316" s="17">
        <v>1636652209</v>
      </c>
      <c r="E316" s="7" t="s">
        <v>67</v>
      </c>
      <c r="F316" s="17" t="s">
        <v>156</v>
      </c>
      <c r="G316" s="7" t="s">
        <v>223</v>
      </c>
      <c r="H316" s="17">
        <v>5</v>
      </c>
      <c r="I316" s="17" t="s">
        <v>119</v>
      </c>
      <c r="J316" s="17" t="s">
        <v>221</v>
      </c>
      <c r="L316" s="17">
        <v>35</v>
      </c>
      <c r="M316" s="17">
        <v>5</v>
      </c>
      <c r="N316" s="17">
        <v>1</v>
      </c>
      <c r="O316" s="17">
        <v>1</v>
      </c>
      <c r="P316">
        <v>1810556677</v>
      </c>
      <c r="Q316">
        <v>2098</v>
      </c>
      <c r="S316" t="s">
        <v>208</v>
      </c>
      <c r="T316" t="s">
        <v>122</v>
      </c>
      <c r="U316">
        <f>MATCH(D316,Отчет!$D$1:$D$65536,0)</f>
        <v>38</v>
      </c>
    </row>
    <row r="317" spans="1:21" x14ac:dyDescent="0.2">
      <c r="A317" s="17">
        <v>2022125446</v>
      </c>
      <c r="B317" s="17">
        <v>6</v>
      </c>
      <c r="C317" s="17" t="s">
        <v>124</v>
      </c>
      <c r="D317" s="17">
        <v>1642376754</v>
      </c>
      <c r="E317" s="7" t="s">
        <v>54</v>
      </c>
      <c r="F317" s="17" t="s">
        <v>197</v>
      </c>
      <c r="G317" s="7" t="s">
        <v>224</v>
      </c>
      <c r="H317" s="17">
        <v>2</v>
      </c>
      <c r="I317" s="17" t="s">
        <v>119</v>
      </c>
      <c r="J317" s="17" t="s">
        <v>221</v>
      </c>
      <c r="L317" s="17">
        <v>12</v>
      </c>
      <c r="M317" s="17">
        <v>2</v>
      </c>
      <c r="N317" s="17">
        <v>1</v>
      </c>
      <c r="O317" s="17">
        <v>1</v>
      </c>
      <c r="P317">
        <v>1706776515</v>
      </c>
      <c r="Q317">
        <v>2098</v>
      </c>
      <c r="S317" t="s">
        <v>208</v>
      </c>
      <c r="T317" t="s">
        <v>122</v>
      </c>
      <c r="U317">
        <f>MATCH(D317,Отчет!$D$1:$D$65536,0)</f>
        <v>73</v>
      </c>
    </row>
    <row r="318" spans="1:21" x14ac:dyDescent="0.2">
      <c r="A318" s="17">
        <v>2022102742</v>
      </c>
      <c r="B318" s="17">
        <v>9</v>
      </c>
      <c r="C318" s="17" t="s">
        <v>131</v>
      </c>
      <c r="D318" s="17">
        <v>1636652953</v>
      </c>
      <c r="E318" s="7" t="s">
        <v>104</v>
      </c>
      <c r="F318" s="17" t="s">
        <v>147</v>
      </c>
      <c r="G318" s="7" t="s">
        <v>224</v>
      </c>
      <c r="H318" s="17">
        <v>2</v>
      </c>
      <c r="I318" s="17" t="s">
        <v>119</v>
      </c>
      <c r="J318" s="17" t="s">
        <v>221</v>
      </c>
      <c r="L318" s="17">
        <v>18</v>
      </c>
      <c r="M318" s="17">
        <v>2</v>
      </c>
      <c r="N318" s="17">
        <v>1</v>
      </c>
      <c r="O318" s="17">
        <v>1</v>
      </c>
      <c r="P318">
        <v>1706776515</v>
      </c>
      <c r="Q318">
        <v>2098</v>
      </c>
      <c r="S318" t="s">
        <v>208</v>
      </c>
      <c r="T318" t="s">
        <v>122</v>
      </c>
      <c r="U318">
        <f>MATCH(D318,Отчет!$D$1:$D$65536,0)</f>
        <v>41</v>
      </c>
    </row>
    <row r="319" spans="1:21" x14ac:dyDescent="0.2">
      <c r="A319" s="17">
        <v>1959703927</v>
      </c>
      <c r="B319" s="17">
        <v>9</v>
      </c>
      <c r="C319" s="17" t="s">
        <v>131</v>
      </c>
      <c r="D319" s="17">
        <v>1636651966</v>
      </c>
      <c r="E319" s="7" t="s">
        <v>75</v>
      </c>
      <c r="F319" s="17" t="s">
        <v>179</v>
      </c>
      <c r="G319" s="7" t="s">
        <v>224</v>
      </c>
      <c r="H319" s="17">
        <v>2</v>
      </c>
      <c r="I319" s="17" t="s">
        <v>119</v>
      </c>
      <c r="J319" s="17" t="s">
        <v>221</v>
      </c>
      <c r="L319" s="17">
        <v>18</v>
      </c>
      <c r="M319" s="17">
        <v>2</v>
      </c>
      <c r="N319" s="17">
        <v>1</v>
      </c>
      <c r="O319" s="17">
        <v>1</v>
      </c>
      <c r="P319">
        <v>1706776515</v>
      </c>
      <c r="Q319">
        <v>2098</v>
      </c>
      <c r="S319" t="s">
        <v>208</v>
      </c>
      <c r="T319" t="s">
        <v>122</v>
      </c>
      <c r="U319">
        <f>MATCH(D319,Отчет!$D$1:$D$65536,0)</f>
        <v>16</v>
      </c>
    </row>
    <row r="320" spans="1:21" x14ac:dyDescent="0.2">
      <c r="A320" s="17">
        <v>1959703994</v>
      </c>
      <c r="B320" s="17">
        <v>6</v>
      </c>
      <c r="C320" s="17" t="s">
        <v>116</v>
      </c>
      <c r="D320" s="17">
        <v>1637098877</v>
      </c>
      <c r="E320" s="7" t="s">
        <v>87</v>
      </c>
      <c r="F320" s="17" t="s">
        <v>203</v>
      </c>
      <c r="G320" s="7" t="s">
        <v>224</v>
      </c>
      <c r="H320" s="17">
        <v>2</v>
      </c>
      <c r="I320" s="17" t="s">
        <v>119</v>
      </c>
      <c r="J320" s="17" t="s">
        <v>221</v>
      </c>
      <c r="L320" s="17">
        <v>12</v>
      </c>
      <c r="M320" s="17">
        <v>2</v>
      </c>
      <c r="N320" s="17">
        <v>1</v>
      </c>
      <c r="O320" s="17">
        <v>1</v>
      </c>
      <c r="P320">
        <v>1706776515</v>
      </c>
      <c r="Q320">
        <v>2098</v>
      </c>
      <c r="S320" t="s">
        <v>208</v>
      </c>
      <c r="T320" t="s">
        <v>122</v>
      </c>
      <c r="U320">
        <f>MATCH(D320,Отчет!$D$1:$D$65536,0)</f>
        <v>72</v>
      </c>
    </row>
    <row r="321" spans="1:21" x14ac:dyDescent="0.2">
      <c r="A321" s="17">
        <v>2209553184</v>
      </c>
      <c r="B321" s="17">
        <v>7</v>
      </c>
      <c r="C321" s="17" t="s">
        <v>131</v>
      </c>
      <c r="D321" s="17">
        <v>1637098826</v>
      </c>
      <c r="E321" s="7" t="s">
        <v>51</v>
      </c>
      <c r="F321" s="17" t="s">
        <v>200</v>
      </c>
      <c r="G321" s="7" t="s">
        <v>224</v>
      </c>
      <c r="H321" s="17">
        <v>2</v>
      </c>
      <c r="I321" s="17" t="s">
        <v>119</v>
      </c>
      <c r="J321" s="17" t="s">
        <v>221</v>
      </c>
      <c r="L321" s="17">
        <v>14</v>
      </c>
      <c r="M321" s="17">
        <v>2</v>
      </c>
      <c r="N321" s="17">
        <v>1</v>
      </c>
      <c r="O321" s="17">
        <v>1</v>
      </c>
      <c r="P321">
        <v>1706776515</v>
      </c>
      <c r="Q321">
        <v>2098</v>
      </c>
      <c r="S321" t="s">
        <v>208</v>
      </c>
      <c r="T321" t="s">
        <v>122</v>
      </c>
      <c r="U321">
        <f>MATCH(D321,Отчет!$D$1:$D$65536,0)</f>
        <v>77</v>
      </c>
    </row>
    <row r="322" spans="1:21" x14ac:dyDescent="0.2">
      <c r="A322" s="17">
        <v>1959703852</v>
      </c>
      <c r="B322" s="17">
        <v>7</v>
      </c>
      <c r="C322" s="17" t="s">
        <v>116</v>
      </c>
      <c r="D322" s="17">
        <v>1637098809</v>
      </c>
      <c r="E322" s="7" t="s">
        <v>55</v>
      </c>
      <c r="F322" s="17" t="s">
        <v>117</v>
      </c>
      <c r="G322" s="7" t="s">
        <v>224</v>
      </c>
      <c r="H322" s="17">
        <v>2</v>
      </c>
      <c r="I322" s="17" t="s">
        <v>119</v>
      </c>
      <c r="J322" s="17" t="s">
        <v>221</v>
      </c>
      <c r="L322" s="17">
        <v>14</v>
      </c>
      <c r="M322" s="17">
        <v>2</v>
      </c>
      <c r="N322" s="17">
        <v>1</v>
      </c>
      <c r="O322" s="17">
        <v>1</v>
      </c>
      <c r="P322">
        <v>1706776515</v>
      </c>
      <c r="Q322">
        <v>2098</v>
      </c>
      <c r="S322" t="s">
        <v>208</v>
      </c>
      <c r="T322" t="s">
        <v>122</v>
      </c>
      <c r="U322">
        <f>MATCH(D322,Отчет!$D$1:$D$65536,0)</f>
        <v>55</v>
      </c>
    </row>
    <row r="323" spans="1:21" x14ac:dyDescent="0.2">
      <c r="A323" s="17">
        <v>2203415389</v>
      </c>
      <c r="B323" s="17">
        <v>7</v>
      </c>
      <c r="C323" s="17" t="s">
        <v>131</v>
      </c>
      <c r="D323" s="17">
        <v>1637098751</v>
      </c>
      <c r="E323" s="7" t="s">
        <v>107</v>
      </c>
      <c r="F323" s="17" t="s">
        <v>141</v>
      </c>
      <c r="G323" s="7" t="s">
        <v>224</v>
      </c>
      <c r="H323" s="17">
        <v>2</v>
      </c>
      <c r="I323" s="17" t="s">
        <v>119</v>
      </c>
      <c r="J323" s="17" t="s">
        <v>221</v>
      </c>
      <c r="L323" s="17">
        <v>14</v>
      </c>
      <c r="M323" s="17">
        <v>2</v>
      </c>
      <c r="N323" s="17">
        <v>1</v>
      </c>
      <c r="O323" s="17">
        <v>1</v>
      </c>
      <c r="P323">
        <v>1706776515</v>
      </c>
      <c r="Q323">
        <v>2098</v>
      </c>
      <c r="S323" t="s">
        <v>208</v>
      </c>
      <c r="T323" t="s">
        <v>122</v>
      </c>
      <c r="U323">
        <f>MATCH(D323,Отчет!$D$1:$D$65536,0)</f>
        <v>85</v>
      </c>
    </row>
    <row r="324" spans="1:21" x14ac:dyDescent="0.2">
      <c r="A324" s="17">
        <v>1959704064</v>
      </c>
      <c r="B324" s="17">
        <v>8</v>
      </c>
      <c r="C324" s="17" t="s">
        <v>131</v>
      </c>
      <c r="D324" s="17">
        <v>1636654229</v>
      </c>
      <c r="E324" s="7" t="s">
        <v>111</v>
      </c>
      <c r="F324" s="17" t="s">
        <v>205</v>
      </c>
      <c r="G324" s="7" t="s">
        <v>224</v>
      </c>
      <c r="H324" s="17">
        <v>2</v>
      </c>
      <c r="I324" s="17" t="s">
        <v>119</v>
      </c>
      <c r="J324" s="17" t="s">
        <v>221</v>
      </c>
      <c r="L324" s="17">
        <v>16</v>
      </c>
      <c r="M324" s="17">
        <v>2</v>
      </c>
      <c r="N324" s="17">
        <v>1</v>
      </c>
      <c r="O324" s="17">
        <v>0</v>
      </c>
      <c r="P324">
        <v>1706776515</v>
      </c>
      <c r="Q324">
        <v>2098</v>
      </c>
      <c r="S324" t="s">
        <v>208</v>
      </c>
      <c r="T324" t="s">
        <v>122</v>
      </c>
      <c r="U324">
        <f>MATCH(D324,Отчет!$D$1:$D$65536,0)</f>
        <v>53</v>
      </c>
    </row>
    <row r="325" spans="1:21" x14ac:dyDescent="0.2">
      <c r="A325" s="17">
        <v>1959703836</v>
      </c>
      <c r="B325" s="17">
        <v>8</v>
      </c>
      <c r="C325" s="17" t="s">
        <v>124</v>
      </c>
      <c r="D325" s="17">
        <v>1636654203</v>
      </c>
      <c r="E325" s="7" t="s">
        <v>46</v>
      </c>
      <c r="F325" s="17" t="s">
        <v>140</v>
      </c>
      <c r="G325" s="7" t="s">
        <v>224</v>
      </c>
      <c r="H325" s="17">
        <v>2</v>
      </c>
      <c r="I325" s="17" t="s">
        <v>119</v>
      </c>
      <c r="J325" s="17" t="s">
        <v>221</v>
      </c>
      <c r="L325" s="17">
        <v>16</v>
      </c>
      <c r="M325" s="17">
        <v>2</v>
      </c>
      <c r="N325" s="17">
        <v>1</v>
      </c>
      <c r="O325" s="17">
        <v>0</v>
      </c>
      <c r="P325">
        <v>1706776515</v>
      </c>
      <c r="Q325">
        <v>2098</v>
      </c>
      <c r="S325" t="s">
        <v>208</v>
      </c>
      <c r="T325" t="s">
        <v>122</v>
      </c>
      <c r="U325">
        <f>MATCH(D325,Отчет!$D$1:$D$65536,0)</f>
        <v>21</v>
      </c>
    </row>
    <row r="326" spans="1:21" x14ac:dyDescent="0.2">
      <c r="A326" s="17">
        <v>2022079278</v>
      </c>
      <c r="B326" s="17">
        <v>5</v>
      </c>
      <c r="C326" s="17" t="s">
        <v>131</v>
      </c>
      <c r="D326" s="17">
        <v>1636654137</v>
      </c>
      <c r="E326" s="7" t="s">
        <v>114</v>
      </c>
      <c r="F326" s="17" t="s">
        <v>210</v>
      </c>
      <c r="G326" s="7" t="s">
        <v>224</v>
      </c>
      <c r="H326" s="17">
        <v>2</v>
      </c>
      <c r="I326" s="17" t="s">
        <v>119</v>
      </c>
      <c r="J326" s="17" t="s">
        <v>221</v>
      </c>
      <c r="L326" s="17">
        <v>10</v>
      </c>
      <c r="M326" s="17">
        <v>2</v>
      </c>
      <c r="N326" s="17">
        <v>1</v>
      </c>
      <c r="O326" s="17">
        <v>0</v>
      </c>
      <c r="P326">
        <v>1706776515</v>
      </c>
      <c r="Q326">
        <v>2098</v>
      </c>
      <c r="S326" t="s">
        <v>208</v>
      </c>
      <c r="T326" t="s">
        <v>122</v>
      </c>
      <c r="U326">
        <f>MATCH(D326,Отчет!$D$1:$D$65536,0)</f>
        <v>83</v>
      </c>
    </row>
    <row r="327" spans="1:21" x14ac:dyDescent="0.2">
      <c r="A327" s="17">
        <v>1959703867</v>
      </c>
      <c r="B327" s="17">
        <v>9</v>
      </c>
      <c r="C327" s="17" t="s">
        <v>131</v>
      </c>
      <c r="D327" s="17">
        <v>1636653781</v>
      </c>
      <c r="E327" s="7" t="s">
        <v>68</v>
      </c>
      <c r="F327" s="17" t="s">
        <v>196</v>
      </c>
      <c r="G327" s="7" t="s">
        <v>224</v>
      </c>
      <c r="H327" s="17">
        <v>2</v>
      </c>
      <c r="I327" s="17" t="s">
        <v>119</v>
      </c>
      <c r="J327" s="17" t="s">
        <v>221</v>
      </c>
      <c r="L327" s="17">
        <v>18</v>
      </c>
      <c r="M327" s="17">
        <v>2</v>
      </c>
      <c r="N327" s="17">
        <v>1</v>
      </c>
      <c r="O327" s="17">
        <v>1</v>
      </c>
      <c r="P327">
        <v>1706776515</v>
      </c>
      <c r="Q327">
        <v>2098</v>
      </c>
      <c r="S327" t="s">
        <v>208</v>
      </c>
      <c r="T327" t="s">
        <v>122</v>
      </c>
      <c r="U327">
        <f>MATCH(D327,Отчет!$D$1:$D$65536,0)</f>
        <v>22</v>
      </c>
    </row>
    <row r="328" spans="1:21" x14ac:dyDescent="0.2">
      <c r="A328" s="17">
        <v>2136172147</v>
      </c>
      <c r="B328" s="17">
        <v>8</v>
      </c>
      <c r="C328" s="17" t="s">
        <v>131</v>
      </c>
      <c r="D328" s="17">
        <v>1636653132</v>
      </c>
      <c r="E328" s="7" t="s">
        <v>78</v>
      </c>
      <c r="F328" s="17" t="s">
        <v>151</v>
      </c>
      <c r="G328" s="7" t="s">
        <v>224</v>
      </c>
      <c r="H328" s="17">
        <v>2</v>
      </c>
      <c r="I328" s="17" t="s">
        <v>119</v>
      </c>
      <c r="J328" s="17" t="s">
        <v>221</v>
      </c>
      <c r="L328" s="17">
        <v>16</v>
      </c>
      <c r="M328" s="17">
        <v>2</v>
      </c>
      <c r="N328" s="17">
        <v>1</v>
      </c>
      <c r="O328" s="17">
        <v>0</v>
      </c>
      <c r="P328">
        <v>1706776515</v>
      </c>
      <c r="Q328">
        <v>2098</v>
      </c>
      <c r="S328" t="s">
        <v>208</v>
      </c>
      <c r="T328" t="s">
        <v>122</v>
      </c>
      <c r="U328">
        <f>MATCH(D328,Отчет!$D$1:$D$65536,0)</f>
        <v>87</v>
      </c>
    </row>
    <row r="329" spans="1:21" x14ac:dyDescent="0.2">
      <c r="A329" s="17">
        <v>2022116531</v>
      </c>
      <c r="B329" s="17">
        <v>6</v>
      </c>
      <c r="D329" s="17">
        <v>1636653097</v>
      </c>
      <c r="E329" s="7" t="s">
        <v>80</v>
      </c>
      <c r="F329" s="17" t="s">
        <v>150</v>
      </c>
      <c r="G329" s="7" t="s">
        <v>224</v>
      </c>
      <c r="H329" s="17">
        <v>2</v>
      </c>
      <c r="I329" s="17" t="s">
        <v>119</v>
      </c>
      <c r="J329" s="17" t="s">
        <v>221</v>
      </c>
      <c r="L329" s="17">
        <v>12</v>
      </c>
      <c r="M329" s="17">
        <v>2</v>
      </c>
      <c r="N329" s="17">
        <v>1</v>
      </c>
      <c r="O329" s="17">
        <v>1</v>
      </c>
      <c r="P329">
        <v>1706776515</v>
      </c>
      <c r="Q329">
        <v>2098</v>
      </c>
      <c r="S329" t="s">
        <v>208</v>
      </c>
      <c r="T329" t="s">
        <v>122</v>
      </c>
      <c r="U329">
        <f>MATCH(D329,Отчет!$D$1:$D$65536,0)</f>
        <v>90</v>
      </c>
    </row>
    <row r="330" spans="1:21" x14ac:dyDescent="0.2">
      <c r="A330" s="17">
        <v>1959703831</v>
      </c>
      <c r="B330" s="17">
        <v>9</v>
      </c>
      <c r="C330" s="17" t="s">
        <v>124</v>
      </c>
      <c r="D330" s="17">
        <v>1636651709</v>
      </c>
      <c r="E330" s="7" t="s">
        <v>45</v>
      </c>
      <c r="F330" s="17" t="s">
        <v>171</v>
      </c>
      <c r="G330" s="7" t="s">
        <v>224</v>
      </c>
      <c r="H330" s="17">
        <v>2</v>
      </c>
      <c r="I330" s="17" t="s">
        <v>119</v>
      </c>
      <c r="J330" s="17" t="s">
        <v>221</v>
      </c>
      <c r="L330" s="17">
        <v>18</v>
      </c>
      <c r="M330" s="17">
        <v>2</v>
      </c>
      <c r="N330" s="17">
        <v>1</v>
      </c>
      <c r="O330" s="17">
        <v>1</v>
      </c>
      <c r="P330">
        <v>1706776515</v>
      </c>
      <c r="Q330">
        <v>2098</v>
      </c>
      <c r="S330" t="s">
        <v>208</v>
      </c>
      <c r="T330" t="s">
        <v>122</v>
      </c>
      <c r="U330">
        <f>MATCH(D330,Отчет!$D$1:$D$65536,0)</f>
        <v>44</v>
      </c>
    </row>
    <row r="331" spans="1:21" x14ac:dyDescent="0.2">
      <c r="A331" s="17">
        <v>1959704021</v>
      </c>
      <c r="B331" s="17">
        <v>7</v>
      </c>
      <c r="C331" s="17" t="s">
        <v>124</v>
      </c>
      <c r="D331" s="17">
        <v>1636652729</v>
      </c>
      <c r="E331" s="7" t="s">
        <v>93</v>
      </c>
      <c r="F331" s="17" t="s">
        <v>170</v>
      </c>
      <c r="G331" s="7" t="s">
        <v>224</v>
      </c>
      <c r="H331" s="17">
        <v>2</v>
      </c>
      <c r="I331" s="17" t="s">
        <v>119</v>
      </c>
      <c r="J331" s="17" t="s">
        <v>221</v>
      </c>
      <c r="L331" s="17">
        <v>14</v>
      </c>
      <c r="M331" s="17">
        <v>2</v>
      </c>
      <c r="N331" s="17">
        <v>1</v>
      </c>
      <c r="O331" s="17">
        <v>1</v>
      </c>
      <c r="P331">
        <v>1706776515</v>
      </c>
      <c r="Q331">
        <v>2098</v>
      </c>
      <c r="S331" t="s">
        <v>208</v>
      </c>
      <c r="T331" t="s">
        <v>122</v>
      </c>
      <c r="U331">
        <f>MATCH(D331,Отчет!$D$1:$D$65536,0)</f>
        <v>51</v>
      </c>
    </row>
    <row r="332" spans="1:21" x14ac:dyDescent="0.2">
      <c r="A332" s="17">
        <v>2022120992</v>
      </c>
      <c r="B332" s="17">
        <v>8</v>
      </c>
      <c r="C332" s="17" t="s">
        <v>131</v>
      </c>
      <c r="D332" s="17">
        <v>1636652630</v>
      </c>
      <c r="E332" s="7" t="s">
        <v>109</v>
      </c>
      <c r="F332" s="17" t="s">
        <v>168</v>
      </c>
      <c r="G332" s="7" t="s">
        <v>224</v>
      </c>
      <c r="H332" s="17">
        <v>2</v>
      </c>
      <c r="I332" s="17" t="s">
        <v>119</v>
      </c>
      <c r="J332" s="17" t="s">
        <v>221</v>
      </c>
      <c r="L332" s="17">
        <v>16</v>
      </c>
      <c r="M332" s="17">
        <v>2</v>
      </c>
      <c r="N332" s="17">
        <v>1</v>
      </c>
      <c r="O332" s="17">
        <v>1</v>
      </c>
      <c r="P332">
        <v>1706776515</v>
      </c>
      <c r="Q332">
        <v>2098</v>
      </c>
      <c r="S332" t="s">
        <v>208</v>
      </c>
      <c r="T332" t="s">
        <v>122</v>
      </c>
      <c r="U332">
        <f>MATCH(D332,Отчет!$D$1:$D$65536,0)</f>
        <v>36</v>
      </c>
    </row>
    <row r="333" spans="1:21" x14ac:dyDescent="0.2">
      <c r="A333" s="17">
        <v>1959704059</v>
      </c>
      <c r="B333" s="17">
        <v>8</v>
      </c>
      <c r="C333" s="17" t="s">
        <v>131</v>
      </c>
      <c r="D333" s="17">
        <v>1636652602</v>
      </c>
      <c r="E333" s="7" t="s">
        <v>100</v>
      </c>
      <c r="F333" s="17" t="s">
        <v>167</v>
      </c>
      <c r="G333" s="7" t="s">
        <v>224</v>
      </c>
      <c r="H333" s="17">
        <v>2</v>
      </c>
      <c r="I333" s="17" t="s">
        <v>119</v>
      </c>
      <c r="J333" s="17" t="s">
        <v>221</v>
      </c>
      <c r="L333" s="17">
        <v>16</v>
      </c>
      <c r="M333" s="17">
        <v>2</v>
      </c>
      <c r="N333" s="17">
        <v>1</v>
      </c>
      <c r="O333" s="17">
        <v>1</v>
      </c>
      <c r="P333">
        <v>1706776515</v>
      </c>
      <c r="Q333">
        <v>2098</v>
      </c>
      <c r="S333" t="s">
        <v>208</v>
      </c>
      <c r="T333" t="s">
        <v>122</v>
      </c>
      <c r="U333">
        <f>MATCH(D333,Отчет!$D$1:$D$65536,0)</f>
        <v>46</v>
      </c>
    </row>
    <row r="334" spans="1:21" x14ac:dyDescent="0.2">
      <c r="A334" s="17">
        <v>2203371275</v>
      </c>
      <c r="B334" s="17">
        <v>9</v>
      </c>
      <c r="C334" s="17" t="s">
        <v>124</v>
      </c>
      <c r="D334" s="17">
        <v>1636652551</v>
      </c>
      <c r="E334" s="7" t="s">
        <v>90</v>
      </c>
      <c r="F334" s="17" t="s">
        <v>166</v>
      </c>
      <c r="G334" s="7" t="s">
        <v>224</v>
      </c>
      <c r="H334" s="17">
        <v>2</v>
      </c>
      <c r="I334" s="17" t="s">
        <v>119</v>
      </c>
      <c r="J334" s="17" t="s">
        <v>221</v>
      </c>
      <c r="L334" s="17">
        <v>18</v>
      </c>
      <c r="M334" s="17">
        <v>2</v>
      </c>
      <c r="N334" s="17">
        <v>1</v>
      </c>
      <c r="O334" s="17">
        <v>1</v>
      </c>
      <c r="P334">
        <v>1706776515</v>
      </c>
      <c r="Q334">
        <v>2098</v>
      </c>
      <c r="S334" t="s">
        <v>208</v>
      </c>
      <c r="T334" t="s">
        <v>122</v>
      </c>
      <c r="U334">
        <f>MATCH(D334,Отчет!$D$1:$D$65536,0)</f>
        <v>15</v>
      </c>
    </row>
    <row r="335" spans="1:21" x14ac:dyDescent="0.2">
      <c r="A335" s="17">
        <v>1959703862</v>
      </c>
      <c r="B335" s="17">
        <v>7</v>
      </c>
      <c r="C335" s="17" t="s">
        <v>124</v>
      </c>
      <c r="D335" s="17">
        <v>1636652527</v>
      </c>
      <c r="E335" s="7" t="s">
        <v>63</v>
      </c>
      <c r="F335" s="17" t="s">
        <v>165</v>
      </c>
      <c r="G335" s="7" t="s">
        <v>224</v>
      </c>
      <c r="H335" s="17">
        <v>2</v>
      </c>
      <c r="I335" s="17" t="s">
        <v>119</v>
      </c>
      <c r="J335" s="17" t="s">
        <v>221</v>
      </c>
      <c r="L335" s="17">
        <v>14</v>
      </c>
      <c r="M335" s="17">
        <v>2</v>
      </c>
      <c r="N335" s="17">
        <v>1</v>
      </c>
      <c r="O335" s="17">
        <v>1</v>
      </c>
      <c r="P335">
        <v>1706776515</v>
      </c>
      <c r="Q335">
        <v>2098</v>
      </c>
      <c r="S335" t="s">
        <v>208</v>
      </c>
      <c r="T335" t="s">
        <v>122</v>
      </c>
      <c r="U335">
        <f>MATCH(D335,Отчет!$D$1:$D$65536,0)</f>
        <v>19</v>
      </c>
    </row>
    <row r="336" spans="1:21" x14ac:dyDescent="0.2">
      <c r="A336" s="17">
        <v>1959703422</v>
      </c>
      <c r="B336" s="17">
        <v>8</v>
      </c>
      <c r="C336" s="17" t="s">
        <v>116</v>
      </c>
      <c r="D336" s="17">
        <v>1636652499</v>
      </c>
      <c r="E336" s="7" t="s">
        <v>41</v>
      </c>
      <c r="F336" s="17" t="s">
        <v>164</v>
      </c>
      <c r="G336" s="7" t="s">
        <v>224</v>
      </c>
      <c r="H336" s="17">
        <v>2</v>
      </c>
      <c r="I336" s="17" t="s">
        <v>119</v>
      </c>
      <c r="J336" s="17" t="s">
        <v>221</v>
      </c>
      <c r="L336" s="17">
        <v>16</v>
      </c>
      <c r="M336" s="17">
        <v>2</v>
      </c>
      <c r="N336" s="17">
        <v>1</v>
      </c>
      <c r="O336" s="17">
        <v>1</v>
      </c>
      <c r="P336">
        <v>1706776515</v>
      </c>
      <c r="Q336">
        <v>2098</v>
      </c>
      <c r="S336" t="s">
        <v>208</v>
      </c>
      <c r="T336" t="s">
        <v>122</v>
      </c>
      <c r="U336">
        <f>MATCH(D336,Отчет!$D$1:$D$65536,0)</f>
        <v>24</v>
      </c>
    </row>
    <row r="337" spans="1:21" x14ac:dyDescent="0.2">
      <c r="A337" s="17">
        <v>1959703920</v>
      </c>
      <c r="B337" s="17">
        <v>5</v>
      </c>
      <c r="C337" s="17" t="s">
        <v>131</v>
      </c>
      <c r="D337" s="17">
        <v>1636652382</v>
      </c>
      <c r="E337" s="7" t="s">
        <v>72</v>
      </c>
      <c r="F337" s="17" t="s">
        <v>161</v>
      </c>
      <c r="G337" s="7" t="s">
        <v>224</v>
      </c>
      <c r="H337" s="17">
        <v>2</v>
      </c>
      <c r="I337" s="17" t="s">
        <v>119</v>
      </c>
      <c r="J337" s="17" t="s">
        <v>221</v>
      </c>
      <c r="L337" s="17">
        <v>10</v>
      </c>
      <c r="M337" s="17">
        <v>2</v>
      </c>
      <c r="N337" s="17">
        <v>1</v>
      </c>
      <c r="O337" s="17">
        <v>1</v>
      </c>
      <c r="P337">
        <v>1706776515</v>
      </c>
      <c r="Q337">
        <v>2098</v>
      </c>
      <c r="S337" t="s">
        <v>208</v>
      </c>
      <c r="T337" t="s">
        <v>122</v>
      </c>
      <c r="U337">
        <f>MATCH(D337,Отчет!$D$1:$D$65536,0)</f>
        <v>78</v>
      </c>
    </row>
    <row r="338" spans="1:21" x14ac:dyDescent="0.2">
      <c r="A338" s="17">
        <v>2110487106</v>
      </c>
      <c r="B338" s="17">
        <v>8</v>
      </c>
      <c r="C338" s="17" t="s">
        <v>116</v>
      </c>
      <c r="D338" s="17">
        <v>1636652274</v>
      </c>
      <c r="E338" s="7" t="s">
        <v>73</v>
      </c>
      <c r="F338" s="17" t="s">
        <v>158</v>
      </c>
      <c r="G338" s="7" t="s">
        <v>224</v>
      </c>
      <c r="H338" s="17">
        <v>2</v>
      </c>
      <c r="I338" s="17" t="s">
        <v>119</v>
      </c>
      <c r="J338" s="17" t="s">
        <v>221</v>
      </c>
      <c r="L338" s="17">
        <v>16</v>
      </c>
      <c r="M338" s="17">
        <v>2</v>
      </c>
      <c r="N338" s="17">
        <v>1</v>
      </c>
      <c r="O338" s="17">
        <v>1</v>
      </c>
      <c r="P338">
        <v>1706776515</v>
      </c>
      <c r="Q338">
        <v>2098</v>
      </c>
      <c r="S338" t="s">
        <v>208</v>
      </c>
      <c r="T338" t="s">
        <v>122</v>
      </c>
      <c r="U338">
        <f>MATCH(D338,Отчет!$D$1:$D$65536,0)</f>
        <v>26</v>
      </c>
    </row>
    <row r="339" spans="1:21" x14ac:dyDescent="0.2">
      <c r="A339" s="17">
        <v>2022277156</v>
      </c>
      <c r="B339" s="17">
        <v>5</v>
      </c>
      <c r="C339" s="17" t="s">
        <v>116</v>
      </c>
      <c r="D339" s="17">
        <v>1636652304</v>
      </c>
      <c r="E339" s="7" t="s">
        <v>59</v>
      </c>
      <c r="F339" s="17" t="s">
        <v>159</v>
      </c>
      <c r="G339" s="7" t="s">
        <v>224</v>
      </c>
      <c r="H339" s="17">
        <v>2</v>
      </c>
      <c r="I339" s="17" t="s">
        <v>119</v>
      </c>
      <c r="J339" s="17" t="s">
        <v>221</v>
      </c>
      <c r="L339" s="17">
        <v>10</v>
      </c>
      <c r="M339" s="17">
        <v>2</v>
      </c>
      <c r="N339" s="17">
        <v>1</v>
      </c>
      <c r="O339" s="17">
        <v>0</v>
      </c>
      <c r="P339">
        <v>1706776515</v>
      </c>
      <c r="Q339">
        <v>2098</v>
      </c>
      <c r="S339" t="s">
        <v>208</v>
      </c>
      <c r="T339" t="s">
        <v>122</v>
      </c>
      <c r="U339">
        <f>MATCH(D339,Отчет!$D$1:$D$65536,0)</f>
        <v>88</v>
      </c>
    </row>
    <row r="340" spans="1:21" x14ac:dyDescent="0.2">
      <c r="A340" s="17">
        <v>1959703940</v>
      </c>
      <c r="B340" s="17">
        <v>9</v>
      </c>
      <c r="C340" s="17" t="s">
        <v>116</v>
      </c>
      <c r="D340" s="17">
        <v>1636652345</v>
      </c>
      <c r="E340" s="7" t="s">
        <v>79</v>
      </c>
      <c r="F340" s="17" t="s">
        <v>160</v>
      </c>
      <c r="G340" s="7" t="s">
        <v>224</v>
      </c>
      <c r="H340" s="17">
        <v>2</v>
      </c>
      <c r="I340" s="17" t="s">
        <v>119</v>
      </c>
      <c r="J340" s="17" t="s">
        <v>221</v>
      </c>
      <c r="L340" s="17">
        <v>18</v>
      </c>
      <c r="M340" s="17">
        <v>2</v>
      </c>
      <c r="N340" s="17">
        <v>1</v>
      </c>
      <c r="O340" s="17">
        <v>1</v>
      </c>
      <c r="P340">
        <v>1706776515</v>
      </c>
      <c r="Q340">
        <v>2098</v>
      </c>
      <c r="S340" t="s">
        <v>208</v>
      </c>
      <c r="T340" t="s">
        <v>122</v>
      </c>
      <c r="U340">
        <f>MATCH(D340,Отчет!$D$1:$D$65536,0)</f>
        <v>28</v>
      </c>
    </row>
    <row r="341" spans="1:21" x14ac:dyDescent="0.2">
      <c r="A341" s="17">
        <v>1819872273</v>
      </c>
      <c r="B341" s="17">
        <v>4</v>
      </c>
      <c r="C341" s="17" t="s">
        <v>124</v>
      </c>
      <c r="D341" s="17">
        <v>1636652729</v>
      </c>
      <c r="E341" s="7" t="s">
        <v>93</v>
      </c>
      <c r="F341" s="17" t="s">
        <v>170</v>
      </c>
      <c r="G341" s="7" t="s">
        <v>225</v>
      </c>
      <c r="H341" s="17">
        <v>5</v>
      </c>
      <c r="I341" s="17" t="s">
        <v>119</v>
      </c>
      <c r="J341" s="17" t="s">
        <v>221</v>
      </c>
      <c r="L341" s="17">
        <v>20</v>
      </c>
      <c r="M341" s="17">
        <v>5</v>
      </c>
      <c r="N341" s="17">
        <v>1</v>
      </c>
      <c r="O341" s="17">
        <v>1</v>
      </c>
      <c r="P341">
        <v>1775363020</v>
      </c>
      <c r="Q341">
        <v>2098</v>
      </c>
      <c r="S341" t="s">
        <v>208</v>
      </c>
      <c r="T341" t="s">
        <v>122</v>
      </c>
      <c r="U341">
        <f>MATCH(D341,Отчет!$D$1:$D$65536,0)</f>
        <v>51</v>
      </c>
    </row>
    <row r="342" spans="1:21" x14ac:dyDescent="0.2">
      <c r="A342" s="17">
        <v>1955598026</v>
      </c>
      <c r="B342" s="17">
        <v>7</v>
      </c>
      <c r="C342" s="17" t="s">
        <v>131</v>
      </c>
      <c r="D342" s="17">
        <v>1636653132</v>
      </c>
      <c r="E342" s="7" t="s">
        <v>78</v>
      </c>
      <c r="F342" s="17" t="s">
        <v>151</v>
      </c>
      <c r="G342" s="7" t="s">
        <v>226</v>
      </c>
      <c r="H342" s="17">
        <v>5</v>
      </c>
      <c r="I342" s="17" t="s">
        <v>119</v>
      </c>
      <c r="J342" s="17" t="s">
        <v>221</v>
      </c>
      <c r="L342" s="17">
        <v>35</v>
      </c>
      <c r="M342" s="17">
        <v>5</v>
      </c>
      <c r="N342" s="17">
        <v>1</v>
      </c>
      <c r="O342" s="17">
        <v>0</v>
      </c>
      <c r="P342">
        <v>1803533925</v>
      </c>
      <c r="Q342">
        <v>2098</v>
      </c>
      <c r="S342" t="s">
        <v>208</v>
      </c>
      <c r="T342" t="s">
        <v>122</v>
      </c>
      <c r="U342">
        <f>MATCH(D342,Отчет!$D$1:$D$65536,0)</f>
        <v>87</v>
      </c>
    </row>
    <row r="343" spans="1:21" x14ac:dyDescent="0.2">
      <c r="A343" s="17">
        <v>1819872113</v>
      </c>
      <c r="B343" s="17">
        <v>8</v>
      </c>
      <c r="C343" s="17" t="s">
        <v>116</v>
      </c>
      <c r="D343" s="17">
        <v>1636653569</v>
      </c>
      <c r="E343" s="7" t="s">
        <v>82</v>
      </c>
      <c r="F343" s="17" t="s">
        <v>155</v>
      </c>
      <c r="G343" s="7" t="s">
        <v>226</v>
      </c>
      <c r="H343" s="17">
        <v>5</v>
      </c>
      <c r="I343" s="17" t="s">
        <v>119</v>
      </c>
      <c r="J343" s="17" t="s">
        <v>221</v>
      </c>
      <c r="L343" s="17">
        <v>40</v>
      </c>
      <c r="M343" s="17">
        <v>5</v>
      </c>
      <c r="N343" s="17">
        <v>1</v>
      </c>
      <c r="O343" s="17">
        <v>1</v>
      </c>
      <c r="P343">
        <v>1803533925</v>
      </c>
      <c r="Q343">
        <v>2098</v>
      </c>
      <c r="S343" t="s">
        <v>208</v>
      </c>
      <c r="T343" t="s">
        <v>122</v>
      </c>
      <c r="U343">
        <f>MATCH(D343,Отчет!$D$1:$D$65536,0)</f>
        <v>56</v>
      </c>
    </row>
    <row r="344" spans="1:21" x14ac:dyDescent="0.2">
      <c r="A344" s="17">
        <v>1822700423</v>
      </c>
      <c r="B344" s="17">
        <v>9</v>
      </c>
      <c r="C344" s="17" t="s">
        <v>131</v>
      </c>
      <c r="D344" s="17">
        <v>1637098860</v>
      </c>
      <c r="E344" s="7" t="s">
        <v>83</v>
      </c>
      <c r="F344" s="17" t="s">
        <v>184</v>
      </c>
      <c r="G344" s="7" t="s">
        <v>226</v>
      </c>
      <c r="H344" s="17">
        <v>5</v>
      </c>
      <c r="I344" s="17" t="s">
        <v>119</v>
      </c>
      <c r="J344" s="17" t="s">
        <v>221</v>
      </c>
      <c r="L344" s="17">
        <v>45</v>
      </c>
      <c r="M344" s="17">
        <v>5</v>
      </c>
      <c r="N344" s="17">
        <v>1</v>
      </c>
      <c r="O344" s="17">
        <v>1</v>
      </c>
      <c r="P344">
        <v>1803533925</v>
      </c>
      <c r="Q344">
        <v>2098</v>
      </c>
      <c r="S344" t="s">
        <v>208</v>
      </c>
      <c r="T344" t="s">
        <v>122</v>
      </c>
      <c r="U344">
        <f>MATCH(D344,Отчет!$D$1:$D$65536,0)</f>
        <v>34</v>
      </c>
    </row>
    <row r="345" spans="1:21" x14ac:dyDescent="0.2">
      <c r="A345" s="17">
        <v>1955599122</v>
      </c>
      <c r="B345" s="17">
        <v>7</v>
      </c>
      <c r="C345" s="17" t="s">
        <v>131</v>
      </c>
      <c r="D345" s="17">
        <v>1636652157</v>
      </c>
      <c r="E345" s="7" t="s">
        <v>89</v>
      </c>
      <c r="F345" s="17" t="s">
        <v>183</v>
      </c>
      <c r="G345" s="7" t="s">
        <v>226</v>
      </c>
      <c r="H345" s="17">
        <v>5</v>
      </c>
      <c r="I345" s="17" t="s">
        <v>119</v>
      </c>
      <c r="J345" s="17" t="s">
        <v>221</v>
      </c>
      <c r="L345" s="17">
        <v>35</v>
      </c>
      <c r="M345" s="17">
        <v>5</v>
      </c>
      <c r="N345" s="17">
        <v>1</v>
      </c>
      <c r="O345" s="17">
        <v>1</v>
      </c>
      <c r="P345">
        <v>1803533925</v>
      </c>
      <c r="Q345">
        <v>2098</v>
      </c>
      <c r="S345" t="s">
        <v>208</v>
      </c>
      <c r="T345" t="s">
        <v>122</v>
      </c>
      <c r="U345">
        <f>MATCH(D345,Отчет!$D$1:$D$65536,0)</f>
        <v>52</v>
      </c>
    </row>
    <row r="346" spans="1:21" x14ac:dyDescent="0.2">
      <c r="A346" s="17">
        <v>1819872237</v>
      </c>
      <c r="B346" s="17">
        <v>9</v>
      </c>
      <c r="C346" s="17" t="s">
        <v>124</v>
      </c>
      <c r="D346" s="17">
        <v>1636652551</v>
      </c>
      <c r="E346" s="7" t="s">
        <v>90</v>
      </c>
      <c r="F346" s="17" t="s">
        <v>166</v>
      </c>
      <c r="G346" s="7" t="s">
        <v>227</v>
      </c>
      <c r="H346" s="17">
        <v>5</v>
      </c>
      <c r="I346" s="17" t="s">
        <v>119</v>
      </c>
      <c r="J346" s="17" t="s">
        <v>221</v>
      </c>
      <c r="L346" s="17">
        <v>45</v>
      </c>
      <c r="M346" s="17">
        <v>5</v>
      </c>
      <c r="N346" s="17">
        <v>1</v>
      </c>
      <c r="O346" s="17">
        <v>1</v>
      </c>
      <c r="P346">
        <v>1815199279</v>
      </c>
      <c r="Q346">
        <v>2098</v>
      </c>
      <c r="S346" t="s">
        <v>208</v>
      </c>
      <c r="T346" t="s">
        <v>122</v>
      </c>
      <c r="U346">
        <f>MATCH(D346,Отчет!$D$1:$D$65536,0)</f>
        <v>15</v>
      </c>
    </row>
    <row r="347" spans="1:21" x14ac:dyDescent="0.2">
      <c r="A347" s="17">
        <v>1959229308</v>
      </c>
      <c r="B347" s="17">
        <v>7</v>
      </c>
      <c r="C347" s="17" t="s">
        <v>124</v>
      </c>
      <c r="D347" s="17">
        <v>1642069509</v>
      </c>
      <c r="E347" s="7" t="s">
        <v>70</v>
      </c>
      <c r="F347" s="17" t="s">
        <v>129</v>
      </c>
      <c r="G347" s="7" t="s">
        <v>227</v>
      </c>
      <c r="H347" s="17">
        <v>5</v>
      </c>
      <c r="I347" s="17" t="s">
        <v>119</v>
      </c>
      <c r="J347" s="17" t="s">
        <v>221</v>
      </c>
      <c r="L347" s="17">
        <v>35</v>
      </c>
      <c r="M347" s="17">
        <v>5</v>
      </c>
      <c r="N347" s="17">
        <v>1</v>
      </c>
      <c r="O347" s="17">
        <v>1</v>
      </c>
      <c r="P347">
        <v>1815199279</v>
      </c>
      <c r="Q347">
        <v>2098</v>
      </c>
      <c r="S347" t="s">
        <v>208</v>
      </c>
      <c r="T347" t="s">
        <v>122</v>
      </c>
      <c r="U347">
        <f>MATCH(D347,Отчет!$D$1:$D$65536,0)</f>
        <v>61</v>
      </c>
    </row>
    <row r="348" spans="1:21" x14ac:dyDescent="0.2">
      <c r="A348" s="17">
        <v>2128356748</v>
      </c>
      <c r="B348" s="17">
        <v>4</v>
      </c>
      <c r="C348" s="17" t="s">
        <v>116</v>
      </c>
      <c r="D348" s="17">
        <v>1638331305</v>
      </c>
      <c r="E348" s="7" t="s">
        <v>39</v>
      </c>
      <c r="F348" s="17" t="s">
        <v>128</v>
      </c>
      <c r="G348" s="7" t="s">
        <v>228</v>
      </c>
      <c r="H348" s="17">
        <v>5</v>
      </c>
      <c r="I348" s="17" t="s">
        <v>119</v>
      </c>
      <c r="J348" s="17" t="s">
        <v>221</v>
      </c>
      <c r="L348" s="17">
        <v>20</v>
      </c>
      <c r="M348" s="17">
        <v>5</v>
      </c>
      <c r="N348" s="17">
        <v>1</v>
      </c>
      <c r="O348" s="17">
        <v>0</v>
      </c>
      <c r="P348">
        <v>1803534457</v>
      </c>
      <c r="Q348">
        <v>2098</v>
      </c>
      <c r="S348" t="s">
        <v>208</v>
      </c>
      <c r="T348" t="s">
        <v>122</v>
      </c>
      <c r="U348">
        <f>MATCH(D348,Отчет!$D$1:$D$65536,0)</f>
        <v>68</v>
      </c>
    </row>
    <row r="349" spans="1:21" x14ac:dyDescent="0.2">
      <c r="A349" s="17">
        <v>1844470274</v>
      </c>
      <c r="D349" s="17">
        <v>1636653097</v>
      </c>
      <c r="E349" s="7" t="s">
        <v>80</v>
      </c>
      <c r="F349" s="17" t="s">
        <v>150</v>
      </c>
      <c r="G349" s="7" t="s">
        <v>229</v>
      </c>
      <c r="H349" s="17">
        <v>5</v>
      </c>
      <c r="I349" s="17" t="s">
        <v>119</v>
      </c>
      <c r="J349" s="17" t="s">
        <v>221</v>
      </c>
      <c r="L349" s="17">
        <v>0</v>
      </c>
      <c r="M349" s="17">
        <v>5</v>
      </c>
      <c r="O349" s="17">
        <v>1</v>
      </c>
      <c r="P349">
        <v>1706776515</v>
      </c>
      <c r="Q349">
        <v>2098</v>
      </c>
      <c r="S349" t="s">
        <v>186</v>
      </c>
      <c r="T349" t="s">
        <v>122</v>
      </c>
      <c r="U349">
        <f>MATCH(D349,Отчет!$D$1:$D$65536,0)</f>
        <v>90</v>
      </c>
    </row>
    <row r="350" spans="1:21" x14ac:dyDescent="0.2">
      <c r="A350" s="17">
        <v>1844470127</v>
      </c>
      <c r="C350" s="17" t="s">
        <v>131</v>
      </c>
      <c r="D350" s="17">
        <v>1636653132</v>
      </c>
      <c r="E350" s="7" t="s">
        <v>78</v>
      </c>
      <c r="F350" s="17" t="s">
        <v>151</v>
      </c>
      <c r="G350" s="7" t="s">
        <v>229</v>
      </c>
      <c r="H350" s="17">
        <v>5</v>
      </c>
      <c r="I350" s="17" t="s">
        <v>119</v>
      </c>
      <c r="J350" s="17" t="s">
        <v>221</v>
      </c>
      <c r="K350" s="17">
        <v>0</v>
      </c>
      <c r="L350" s="17">
        <v>0</v>
      </c>
      <c r="M350" s="17">
        <v>5</v>
      </c>
      <c r="O350" s="17">
        <v>0</v>
      </c>
      <c r="P350">
        <v>1706776515</v>
      </c>
      <c r="Q350">
        <v>2098</v>
      </c>
      <c r="S350" t="s">
        <v>186</v>
      </c>
      <c r="T350" t="s">
        <v>122</v>
      </c>
      <c r="U350">
        <f>MATCH(D350,Отчет!$D$1:$D$65536,0)</f>
        <v>87</v>
      </c>
    </row>
    <row r="351" spans="1:21" x14ac:dyDescent="0.2">
      <c r="A351" s="17">
        <v>1844463894</v>
      </c>
      <c r="B351" s="17">
        <v>1</v>
      </c>
      <c r="C351" s="17" t="s">
        <v>116</v>
      </c>
      <c r="D351" s="17">
        <v>1636653208</v>
      </c>
      <c r="E351" s="7" t="s">
        <v>49</v>
      </c>
      <c r="F351" s="17" t="s">
        <v>188</v>
      </c>
      <c r="G351" s="7" t="s">
        <v>229</v>
      </c>
      <c r="H351" s="17">
        <v>5</v>
      </c>
      <c r="I351" s="17" t="s">
        <v>119</v>
      </c>
      <c r="J351" s="17" t="s">
        <v>221</v>
      </c>
      <c r="L351" s="17">
        <v>0</v>
      </c>
      <c r="M351" s="17">
        <v>5</v>
      </c>
      <c r="N351" s="17">
        <v>0</v>
      </c>
      <c r="O351" s="17">
        <v>0</v>
      </c>
      <c r="P351">
        <v>1706776515</v>
      </c>
      <c r="Q351">
        <v>2098</v>
      </c>
      <c r="R351" t="s">
        <v>209</v>
      </c>
      <c r="S351" t="s">
        <v>186</v>
      </c>
      <c r="T351" t="s">
        <v>122</v>
      </c>
      <c r="U351">
        <f>MATCH(D351,Отчет!$D$1:$D$65536,0)</f>
        <v>75</v>
      </c>
    </row>
    <row r="352" spans="1:21" x14ac:dyDescent="0.2">
      <c r="A352" s="17">
        <v>1844469574</v>
      </c>
      <c r="B352" s="17">
        <v>2</v>
      </c>
      <c r="C352" s="17" t="s">
        <v>131</v>
      </c>
      <c r="D352" s="17">
        <v>1636653236</v>
      </c>
      <c r="E352" s="7" t="s">
        <v>40</v>
      </c>
      <c r="F352" s="17" t="s">
        <v>152</v>
      </c>
      <c r="G352" s="7" t="s">
        <v>229</v>
      </c>
      <c r="H352" s="17">
        <v>5</v>
      </c>
      <c r="I352" s="17" t="s">
        <v>119</v>
      </c>
      <c r="J352" s="17" t="s">
        <v>221</v>
      </c>
      <c r="L352" s="17">
        <v>0</v>
      </c>
      <c r="M352" s="17">
        <v>5</v>
      </c>
      <c r="N352" s="17">
        <v>0</v>
      </c>
      <c r="O352" s="17">
        <v>0</v>
      </c>
      <c r="P352">
        <v>1706776515</v>
      </c>
      <c r="Q352">
        <v>2098</v>
      </c>
      <c r="S352" t="s">
        <v>186</v>
      </c>
      <c r="T352" t="s">
        <v>122</v>
      </c>
      <c r="U352">
        <f>MATCH(D352,Отчет!$D$1:$D$65536,0)</f>
        <v>66</v>
      </c>
    </row>
    <row r="353" spans="1:21" x14ac:dyDescent="0.2">
      <c r="A353" s="17">
        <v>1844469769</v>
      </c>
      <c r="B353" s="17">
        <v>7</v>
      </c>
      <c r="C353" s="17" t="s">
        <v>131</v>
      </c>
      <c r="D353" s="17">
        <v>1636653260</v>
      </c>
      <c r="E353" s="7" t="s">
        <v>58</v>
      </c>
      <c r="F353" s="17" t="s">
        <v>153</v>
      </c>
      <c r="G353" s="7" t="s">
        <v>229</v>
      </c>
      <c r="H353" s="17">
        <v>5</v>
      </c>
      <c r="I353" s="17" t="s">
        <v>119</v>
      </c>
      <c r="J353" s="17" t="s">
        <v>221</v>
      </c>
      <c r="L353" s="17">
        <v>35</v>
      </c>
      <c r="M353" s="17">
        <v>5</v>
      </c>
      <c r="N353" s="17">
        <v>1</v>
      </c>
      <c r="O353" s="17">
        <v>0</v>
      </c>
      <c r="P353">
        <v>1706776515</v>
      </c>
      <c r="Q353">
        <v>2098</v>
      </c>
      <c r="S353" t="s">
        <v>186</v>
      </c>
      <c r="T353" t="s">
        <v>122</v>
      </c>
      <c r="U353">
        <f>MATCH(D353,Отчет!$D$1:$D$65536,0)</f>
        <v>33</v>
      </c>
    </row>
    <row r="354" spans="1:21" x14ac:dyDescent="0.2">
      <c r="A354" s="17">
        <v>1844468229</v>
      </c>
      <c r="B354" s="17">
        <v>7</v>
      </c>
      <c r="C354" s="17" t="s">
        <v>124</v>
      </c>
      <c r="D354" s="17">
        <v>1636653284</v>
      </c>
      <c r="E354" s="7" t="s">
        <v>81</v>
      </c>
      <c r="F354" s="17" t="s">
        <v>154</v>
      </c>
      <c r="G354" s="7" t="s">
        <v>229</v>
      </c>
      <c r="H354" s="17">
        <v>5</v>
      </c>
      <c r="I354" s="17" t="s">
        <v>119</v>
      </c>
      <c r="J354" s="17" t="s">
        <v>221</v>
      </c>
      <c r="L354" s="17">
        <v>35</v>
      </c>
      <c r="M354" s="17">
        <v>5</v>
      </c>
      <c r="N354" s="17">
        <v>1</v>
      </c>
      <c r="O354" s="17">
        <v>0</v>
      </c>
      <c r="P354">
        <v>1706776515</v>
      </c>
      <c r="Q354">
        <v>2098</v>
      </c>
      <c r="S354" t="s">
        <v>186</v>
      </c>
      <c r="T354" t="s">
        <v>122</v>
      </c>
      <c r="U354">
        <f>MATCH(D354,Отчет!$D$1:$D$65536,0)</f>
        <v>59</v>
      </c>
    </row>
    <row r="355" spans="1:21" x14ac:dyDescent="0.2">
      <c r="A355" s="17">
        <v>1844465796</v>
      </c>
      <c r="B355" s="17">
        <v>4</v>
      </c>
      <c r="C355" s="17" t="s">
        <v>116</v>
      </c>
      <c r="D355" s="17">
        <v>1636653569</v>
      </c>
      <c r="E355" s="7" t="s">
        <v>82</v>
      </c>
      <c r="F355" s="17" t="s">
        <v>155</v>
      </c>
      <c r="G355" s="7" t="s">
        <v>229</v>
      </c>
      <c r="H355" s="17">
        <v>5</v>
      </c>
      <c r="I355" s="17" t="s">
        <v>119</v>
      </c>
      <c r="J355" s="17" t="s">
        <v>221</v>
      </c>
      <c r="L355" s="17">
        <v>20</v>
      </c>
      <c r="M355" s="17">
        <v>5</v>
      </c>
      <c r="N355" s="17">
        <v>1</v>
      </c>
      <c r="O355" s="17">
        <v>1</v>
      </c>
      <c r="P355">
        <v>1706776515</v>
      </c>
      <c r="Q355">
        <v>2098</v>
      </c>
      <c r="S355" t="s">
        <v>186</v>
      </c>
      <c r="T355" t="s">
        <v>122</v>
      </c>
      <c r="U355">
        <f>MATCH(D355,Отчет!$D$1:$D$65536,0)</f>
        <v>56</v>
      </c>
    </row>
    <row r="356" spans="1:21" x14ac:dyDescent="0.2">
      <c r="A356" s="17">
        <v>1844468281</v>
      </c>
      <c r="B356" s="17">
        <v>5</v>
      </c>
      <c r="C356" s="17" t="s">
        <v>124</v>
      </c>
      <c r="D356" s="17">
        <v>1636653604</v>
      </c>
      <c r="E356" s="7" t="s">
        <v>84</v>
      </c>
      <c r="F356" s="17" t="s">
        <v>130</v>
      </c>
      <c r="G356" s="7" t="s">
        <v>229</v>
      </c>
      <c r="H356" s="17">
        <v>5</v>
      </c>
      <c r="I356" s="17" t="s">
        <v>119</v>
      </c>
      <c r="J356" s="17" t="s">
        <v>221</v>
      </c>
      <c r="L356" s="17">
        <v>25</v>
      </c>
      <c r="M356" s="17">
        <v>5</v>
      </c>
      <c r="N356" s="17">
        <v>1</v>
      </c>
      <c r="O356" s="17">
        <v>1</v>
      </c>
      <c r="P356">
        <v>1706776515</v>
      </c>
      <c r="Q356">
        <v>2098</v>
      </c>
      <c r="S356" t="s">
        <v>186</v>
      </c>
      <c r="T356" t="s">
        <v>122</v>
      </c>
      <c r="U356">
        <f>MATCH(D356,Отчет!$D$1:$D$65536,0)</f>
        <v>49</v>
      </c>
    </row>
    <row r="357" spans="1:21" x14ac:dyDescent="0.2">
      <c r="A357" s="17">
        <v>1844469865</v>
      </c>
      <c r="B357" s="17">
        <v>8</v>
      </c>
      <c r="C357" s="17" t="s">
        <v>131</v>
      </c>
      <c r="D357" s="17">
        <v>1636653640</v>
      </c>
      <c r="E357" s="7" t="s">
        <v>64</v>
      </c>
      <c r="F357" s="17" t="s">
        <v>132</v>
      </c>
      <c r="G357" s="7" t="s">
        <v>229</v>
      </c>
      <c r="H357" s="17">
        <v>5</v>
      </c>
      <c r="I357" s="17" t="s">
        <v>119</v>
      </c>
      <c r="J357" s="17" t="s">
        <v>221</v>
      </c>
      <c r="L357" s="17">
        <v>40</v>
      </c>
      <c r="M357" s="17">
        <v>5</v>
      </c>
      <c r="N357" s="17">
        <v>1</v>
      </c>
      <c r="O357" s="17">
        <v>1</v>
      </c>
      <c r="P357">
        <v>1706776515</v>
      </c>
      <c r="Q357">
        <v>2098</v>
      </c>
      <c r="S357" t="s">
        <v>186</v>
      </c>
      <c r="T357" t="s">
        <v>122</v>
      </c>
      <c r="U357">
        <f>MATCH(D357,Отчет!$D$1:$D$65536,0)</f>
        <v>13</v>
      </c>
    </row>
    <row r="358" spans="1:21" x14ac:dyDescent="0.2">
      <c r="A358" s="17">
        <v>1844470712</v>
      </c>
      <c r="B358" s="17">
        <v>4</v>
      </c>
      <c r="C358" s="17" t="s">
        <v>131</v>
      </c>
      <c r="D358" s="17">
        <v>1636653709</v>
      </c>
      <c r="E358" s="7" t="s">
        <v>97</v>
      </c>
      <c r="F358" s="17" t="s">
        <v>133</v>
      </c>
      <c r="G358" s="7" t="s">
        <v>229</v>
      </c>
      <c r="H358" s="17">
        <v>5</v>
      </c>
      <c r="I358" s="17" t="s">
        <v>119</v>
      </c>
      <c r="J358" s="17" t="s">
        <v>221</v>
      </c>
      <c r="L358" s="17">
        <v>20</v>
      </c>
      <c r="M358" s="17">
        <v>5</v>
      </c>
      <c r="N358" s="17">
        <v>1</v>
      </c>
      <c r="O358" s="17">
        <v>1</v>
      </c>
      <c r="P358">
        <v>1706776515</v>
      </c>
      <c r="Q358">
        <v>2098</v>
      </c>
      <c r="S358" t="s">
        <v>186</v>
      </c>
      <c r="T358" t="s">
        <v>122</v>
      </c>
      <c r="U358">
        <f>MATCH(D358,Отчет!$D$1:$D$65536,0)</f>
        <v>63</v>
      </c>
    </row>
    <row r="359" spans="1:21" x14ac:dyDescent="0.2">
      <c r="A359" s="17">
        <v>1844469915</v>
      </c>
      <c r="B359" s="17">
        <v>7</v>
      </c>
      <c r="C359" s="17" t="s">
        <v>131</v>
      </c>
      <c r="D359" s="17">
        <v>1636653781</v>
      </c>
      <c r="E359" s="7" t="s">
        <v>68</v>
      </c>
      <c r="F359" s="17" t="s">
        <v>196</v>
      </c>
      <c r="G359" s="7" t="s">
        <v>229</v>
      </c>
      <c r="H359" s="17">
        <v>5</v>
      </c>
      <c r="I359" s="17" t="s">
        <v>119</v>
      </c>
      <c r="J359" s="17" t="s">
        <v>221</v>
      </c>
      <c r="L359" s="17">
        <v>35</v>
      </c>
      <c r="M359" s="17">
        <v>5</v>
      </c>
      <c r="N359" s="17">
        <v>1</v>
      </c>
      <c r="O359" s="17">
        <v>1</v>
      </c>
      <c r="P359">
        <v>1706776515</v>
      </c>
      <c r="Q359">
        <v>2098</v>
      </c>
      <c r="S359" t="s">
        <v>186</v>
      </c>
      <c r="T359" t="s">
        <v>122</v>
      </c>
      <c r="U359">
        <f>MATCH(D359,Отчет!$D$1:$D$65536,0)</f>
        <v>22</v>
      </c>
    </row>
    <row r="360" spans="1:21" x14ac:dyDescent="0.2">
      <c r="A360" s="17">
        <v>1844465845</v>
      </c>
      <c r="B360" s="17">
        <v>4</v>
      </c>
      <c r="C360" s="17" t="s">
        <v>116</v>
      </c>
      <c r="D360" s="17">
        <v>1636653813</v>
      </c>
      <c r="E360" s="7" t="s">
        <v>86</v>
      </c>
      <c r="F360" s="17" t="s">
        <v>134</v>
      </c>
      <c r="G360" s="7" t="s">
        <v>229</v>
      </c>
      <c r="H360" s="17">
        <v>5</v>
      </c>
      <c r="I360" s="17" t="s">
        <v>119</v>
      </c>
      <c r="J360" s="17" t="s">
        <v>221</v>
      </c>
      <c r="L360" s="17">
        <v>20</v>
      </c>
      <c r="M360" s="17">
        <v>5</v>
      </c>
      <c r="N360" s="17">
        <v>1</v>
      </c>
      <c r="O360" s="17">
        <v>1</v>
      </c>
      <c r="P360">
        <v>1706776515</v>
      </c>
      <c r="Q360">
        <v>2098</v>
      </c>
      <c r="S360" t="s">
        <v>186</v>
      </c>
      <c r="T360" t="s">
        <v>122</v>
      </c>
      <c r="U360">
        <f>MATCH(D360,Отчет!$D$1:$D$65536,0)</f>
        <v>58</v>
      </c>
    </row>
    <row r="361" spans="1:21" x14ac:dyDescent="0.2">
      <c r="A361" s="17">
        <v>1844463627</v>
      </c>
      <c r="B361" s="17">
        <v>5</v>
      </c>
      <c r="C361" s="17" t="s">
        <v>116</v>
      </c>
      <c r="D361" s="17">
        <v>1636653849</v>
      </c>
      <c r="E361" s="7" t="s">
        <v>47</v>
      </c>
      <c r="F361" s="17" t="s">
        <v>135</v>
      </c>
      <c r="G361" s="7" t="s">
        <v>229</v>
      </c>
      <c r="H361" s="17">
        <v>5</v>
      </c>
      <c r="I361" s="17" t="s">
        <v>119</v>
      </c>
      <c r="J361" s="17" t="s">
        <v>221</v>
      </c>
      <c r="L361" s="17">
        <v>25</v>
      </c>
      <c r="M361" s="17">
        <v>5</v>
      </c>
      <c r="N361" s="17">
        <v>1</v>
      </c>
      <c r="O361" s="17">
        <v>1</v>
      </c>
      <c r="P361">
        <v>1706776515</v>
      </c>
      <c r="Q361">
        <v>2098</v>
      </c>
      <c r="S361" t="s">
        <v>186</v>
      </c>
      <c r="T361" t="s">
        <v>122</v>
      </c>
      <c r="U361">
        <f>MATCH(D361,Отчет!$D$1:$D$65536,0)</f>
        <v>30</v>
      </c>
    </row>
    <row r="362" spans="1:21" x14ac:dyDescent="0.2">
      <c r="A362" s="17">
        <v>1844467370</v>
      </c>
      <c r="B362" s="17">
        <v>7</v>
      </c>
      <c r="C362" s="17" t="s">
        <v>124</v>
      </c>
      <c r="D362" s="17">
        <v>1636653890</v>
      </c>
      <c r="E362" s="7" t="s">
        <v>48</v>
      </c>
      <c r="F362" s="17" t="s">
        <v>136</v>
      </c>
      <c r="G362" s="7" t="s">
        <v>229</v>
      </c>
      <c r="H362" s="17">
        <v>5</v>
      </c>
      <c r="I362" s="17" t="s">
        <v>119</v>
      </c>
      <c r="J362" s="17" t="s">
        <v>221</v>
      </c>
      <c r="L362" s="17">
        <v>35</v>
      </c>
      <c r="M362" s="17">
        <v>5</v>
      </c>
      <c r="N362" s="17">
        <v>1</v>
      </c>
      <c r="O362" s="17">
        <v>1</v>
      </c>
      <c r="P362">
        <v>1706776515</v>
      </c>
      <c r="Q362">
        <v>2098</v>
      </c>
      <c r="S362" t="s">
        <v>186</v>
      </c>
      <c r="T362" t="s">
        <v>122</v>
      </c>
      <c r="U362">
        <f>MATCH(D362,Отчет!$D$1:$D$65536,0)</f>
        <v>17</v>
      </c>
    </row>
    <row r="363" spans="1:21" x14ac:dyDescent="0.2">
      <c r="A363" s="17">
        <v>1844468794</v>
      </c>
      <c r="B363" s="17">
        <v>5</v>
      </c>
      <c r="C363" s="17" t="s">
        <v>124</v>
      </c>
      <c r="D363" s="17">
        <v>1636653936</v>
      </c>
      <c r="E363" s="7" t="s">
        <v>113</v>
      </c>
      <c r="F363" s="17" t="s">
        <v>137</v>
      </c>
      <c r="G363" s="7" t="s">
        <v>229</v>
      </c>
      <c r="H363" s="17">
        <v>5</v>
      </c>
      <c r="I363" s="17" t="s">
        <v>119</v>
      </c>
      <c r="J363" s="17" t="s">
        <v>221</v>
      </c>
      <c r="L363" s="17">
        <v>25</v>
      </c>
      <c r="M363" s="17">
        <v>5</v>
      </c>
      <c r="N363" s="17">
        <v>1</v>
      </c>
      <c r="O363" s="17">
        <v>1</v>
      </c>
      <c r="P363">
        <v>1706776515</v>
      </c>
      <c r="Q363">
        <v>2098</v>
      </c>
      <c r="S363" t="s">
        <v>186</v>
      </c>
      <c r="T363" t="s">
        <v>122</v>
      </c>
      <c r="U363">
        <f>MATCH(D363,Отчет!$D$1:$D$65536,0)</f>
        <v>32</v>
      </c>
    </row>
    <row r="364" spans="1:21" x14ac:dyDescent="0.2">
      <c r="A364" s="17">
        <v>1844467106</v>
      </c>
      <c r="B364" s="17">
        <v>1</v>
      </c>
      <c r="C364" s="17" t="s">
        <v>124</v>
      </c>
      <c r="D364" s="17">
        <v>1636654081</v>
      </c>
      <c r="E364" s="7" t="s">
        <v>38</v>
      </c>
      <c r="F364" s="17" t="s">
        <v>193</v>
      </c>
      <c r="G364" s="7" t="s">
        <v>229</v>
      </c>
      <c r="H364" s="17">
        <v>5</v>
      </c>
      <c r="I364" s="17" t="s">
        <v>119</v>
      </c>
      <c r="J364" s="17" t="s">
        <v>221</v>
      </c>
      <c r="L364" s="17">
        <v>0</v>
      </c>
      <c r="M364" s="17">
        <v>5</v>
      </c>
      <c r="N364" s="17">
        <v>0</v>
      </c>
      <c r="O364" s="17">
        <v>0</v>
      </c>
      <c r="P364">
        <v>1706776515</v>
      </c>
      <c r="Q364">
        <v>2098</v>
      </c>
      <c r="R364" t="s">
        <v>209</v>
      </c>
      <c r="S364" t="s">
        <v>186</v>
      </c>
      <c r="T364" t="s">
        <v>122</v>
      </c>
      <c r="U364">
        <f>MATCH(D364,Отчет!$D$1:$D$65536,0)</f>
        <v>74</v>
      </c>
    </row>
    <row r="365" spans="1:21" x14ac:dyDescent="0.2">
      <c r="A365" s="17">
        <v>1844467464</v>
      </c>
      <c r="B365" s="17">
        <v>7</v>
      </c>
      <c r="C365" s="17" t="s">
        <v>124</v>
      </c>
      <c r="D365" s="17">
        <v>1636654110</v>
      </c>
      <c r="E365" s="7" t="s">
        <v>50</v>
      </c>
      <c r="F365" s="17" t="s">
        <v>138</v>
      </c>
      <c r="G365" s="7" t="s">
        <v>229</v>
      </c>
      <c r="H365" s="17">
        <v>5</v>
      </c>
      <c r="I365" s="17" t="s">
        <v>119</v>
      </c>
      <c r="J365" s="17" t="s">
        <v>221</v>
      </c>
      <c r="L365" s="17">
        <v>35</v>
      </c>
      <c r="M365" s="17">
        <v>5</v>
      </c>
      <c r="N365" s="17">
        <v>1</v>
      </c>
      <c r="O365" s="17">
        <v>1</v>
      </c>
      <c r="P365">
        <v>1706776515</v>
      </c>
      <c r="Q365">
        <v>2098</v>
      </c>
      <c r="S365" t="s">
        <v>186</v>
      </c>
      <c r="T365" t="s">
        <v>122</v>
      </c>
      <c r="U365">
        <f>MATCH(D365,Отчет!$D$1:$D$65536,0)</f>
        <v>20</v>
      </c>
    </row>
    <row r="366" spans="1:21" x14ac:dyDescent="0.2">
      <c r="A366" s="17">
        <v>1844471042</v>
      </c>
      <c r="C366" s="17" t="s">
        <v>131</v>
      </c>
      <c r="D366" s="17">
        <v>1636654137</v>
      </c>
      <c r="E366" s="7" t="s">
        <v>114</v>
      </c>
      <c r="F366" s="17" t="s">
        <v>210</v>
      </c>
      <c r="G366" s="7" t="s">
        <v>229</v>
      </c>
      <c r="H366" s="17">
        <v>5</v>
      </c>
      <c r="I366" s="17" t="s">
        <v>119</v>
      </c>
      <c r="J366" s="17" t="s">
        <v>221</v>
      </c>
      <c r="K366" s="17">
        <v>0</v>
      </c>
      <c r="L366" s="17">
        <v>0</v>
      </c>
      <c r="M366" s="17">
        <v>5</v>
      </c>
      <c r="O366" s="17">
        <v>0</v>
      </c>
      <c r="P366">
        <v>1706776515</v>
      </c>
      <c r="Q366">
        <v>2098</v>
      </c>
      <c r="S366" t="s">
        <v>186</v>
      </c>
      <c r="T366" t="s">
        <v>122</v>
      </c>
      <c r="U366">
        <f>MATCH(D366,Отчет!$D$1:$D$65536,0)</f>
        <v>83</v>
      </c>
    </row>
    <row r="367" spans="1:21" x14ac:dyDescent="0.2">
      <c r="A367" s="17">
        <v>1844470662</v>
      </c>
      <c r="B367" s="17">
        <v>1</v>
      </c>
      <c r="C367" s="17" t="s">
        <v>131</v>
      </c>
      <c r="D367" s="17">
        <v>1636654166</v>
      </c>
      <c r="E367" s="7" t="s">
        <v>94</v>
      </c>
      <c r="F367" s="17" t="s">
        <v>139</v>
      </c>
      <c r="G367" s="7" t="s">
        <v>229</v>
      </c>
      <c r="H367" s="17">
        <v>5</v>
      </c>
      <c r="I367" s="17" t="s">
        <v>119</v>
      </c>
      <c r="J367" s="17" t="s">
        <v>221</v>
      </c>
      <c r="L367" s="17">
        <v>0</v>
      </c>
      <c r="M367" s="17">
        <v>5</v>
      </c>
      <c r="N367" s="17">
        <v>0</v>
      </c>
      <c r="O367" s="17">
        <v>0</v>
      </c>
      <c r="P367">
        <v>1706776515</v>
      </c>
      <c r="Q367">
        <v>2098</v>
      </c>
      <c r="S367" t="s">
        <v>186</v>
      </c>
      <c r="T367" t="s">
        <v>122</v>
      </c>
      <c r="U367">
        <f>MATCH(D367,Отчет!$D$1:$D$65536,0)</f>
        <v>64</v>
      </c>
    </row>
    <row r="368" spans="1:21" x14ac:dyDescent="0.2">
      <c r="A368" s="17">
        <v>1844467323</v>
      </c>
      <c r="B368" s="17">
        <v>7</v>
      </c>
      <c r="C368" s="17" t="s">
        <v>124</v>
      </c>
      <c r="D368" s="17">
        <v>1636654203</v>
      </c>
      <c r="E368" s="7" t="s">
        <v>46</v>
      </c>
      <c r="F368" s="17" t="s">
        <v>140</v>
      </c>
      <c r="G368" s="7" t="s">
        <v>229</v>
      </c>
      <c r="H368" s="17">
        <v>5</v>
      </c>
      <c r="I368" s="17" t="s">
        <v>119</v>
      </c>
      <c r="J368" s="17" t="s">
        <v>221</v>
      </c>
      <c r="L368" s="17">
        <v>35</v>
      </c>
      <c r="M368" s="17">
        <v>5</v>
      </c>
      <c r="N368" s="17">
        <v>1</v>
      </c>
      <c r="O368" s="17">
        <v>0</v>
      </c>
      <c r="P368">
        <v>1706776515</v>
      </c>
      <c r="Q368">
        <v>2098</v>
      </c>
      <c r="S368" t="s">
        <v>186</v>
      </c>
      <c r="T368" t="s">
        <v>122</v>
      </c>
      <c r="U368">
        <f>MATCH(D368,Отчет!$D$1:$D$65536,0)</f>
        <v>21</v>
      </c>
    </row>
    <row r="369" spans="1:21" x14ac:dyDescent="0.2">
      <c r="A369" s="17">
        <v>1844470996</v>
      </c>
      <c r="B369" s="17">
        <v>3</v>
      </c>
      <c r="C369" s="17" t="s">
        <v>131</v>
      </c>
      <c r="D369" s="17">
        <v>1636654229</v>
      </c>
      <c r="E369" s="7" t="s">
        <v>111</v>
      </c>
      <c r="F369" s="17" t="s">
        <v>205</v>
      </c>
      <c r="G369" s="7" t="s">
        <v>229</v>
      </c>
      <c r="H369" s="17">
        <v>5</v>
      </c>
      <c r="I369" s="17" t="s">
        <v>119</v>
      </c>
      <c r="J369" s="17" t="s">
        <v>221</v>
      </c>
      <c r="L369" s="17">
        <v>0</v>
      </c>
      <c r="M369" s="17">
        <v>5</v>
      </c>
      <c r="N369" s="17">
        <v>0</v>
      </c>
      <c r="O369" s="17">
        <v>0</v>
      </c>
      <c r="P369">
        <v>1706776515</v>
      </c>
      <c r="Q369">
        <v>2098</v>
      </c>
      <c r="S369" t="s">
        <v>186</v>
      </c>
      <c r="T369" t="s">
        <v>122</v>
      </c>
      <c r="U369">
        <f>MATCH(D369,Отчет!$D$1:$D$65536,0)</f>
        <v>53</v>
      </c>
    </row>
    <row r="370" spans="1:21" x14ac:dyDescent="0.2">
      <c r="A370" s="17">
        <v>1844470856</v>
      </c>
      <c r="C370" s="17" t="s">
        <v>131</v>
      </c>
      <c r="D370" s="17">
        <v>1637098751</v>
      </c>
      <c r="E370" s="7" t="s">
        <v>107</v>
      </c>
      <c r="F370" s="17" t="s">
        <v>141</v>
      </c>
      <c r="G370" s="7" t="s">
        <v>229</v>
      </c>
      <c r="H370" s="17">
        <v>5</v>
      </c>
      <c r="I370" s="17" t="s">
        <v>119</v>
      </c>
      <c r="J370" s="17" t="s">
        <v>221</v>
      </c>
      <c r="K370" s="17">
        <v>1</v>
      </c>
      <c r="L370" s="17">
        <v>0</v>
      </c>
      <c r="M370" s="17">
        <v>5</v>
      </c>
      <c r="O370" s="17">
        <v>1</v>
      </c>
      <c r="P370">
        <v>1706776515</v>
      </c>
      <c r="Q370">
        <v>2098</v>
      </c>
      <c r="S370" t="s">
        <v>186</v>
      </c>
      <c r="T370" t="s">
        <v>122</v>
      </c>
      <c r="U370">
        <f>MATCH(D370,Отчет!$D$1:$D$65536,0)</f>
        <v>85</v>
      </c>
    </row>
    <row r="371" spans="1:21" x14ac:dyDescent="0.2">
      <c r="A371" s="17">
        <v>1844468582</v>
      </c>
      <c r="C371" s="17" t="s">
        <v>124</v>
      </c>
      <c r="D371" s="17">
        <v>1637098772</v>
      </c>
      <c r="E371" s="7" t="s">
        <v>102</v>
      </c>
      <c r="F371" s="17" t="s">
        <v>142</v>
      </c>
      <c r="G371" s="7" t="s">
        <v>229</v>
      </c>
      <c r="H371" s="17">
        <v>5</v>
      </c>
      <c r="I371" s="17" t="s">
        <v>119</v>
      </c>
      <c r="J371" s="17" t="s">
        <v>221</v>
      </c>
      <c r="K371" s="17">
        <v>0</v>
      </c>
      <c r="L371" s="17">
        <v>0</v>
      </c>
      <c r="M371" s="17">
        <v>5</v>
      </c>
      <c r="O371" s="17">
        <v>1</v>
      </c>
      <c r="P371">
        <v>1706776515</v>
      </c>
      <c r="Q371">
        <v>2098</v>
      </c>
      <c r="R371" t="s">
        <v>209</v>
      </c>
      <c r="S371" t="s">
        <v>186</v>
      </c>
      <c r="T371" t="s">
        <v>122</v>
      </c>
      <c r="U371">
        <f>MATCH(D371,Отчет!$D$1:$D$65536,0)</f>
        <v>86</v>
      </c>
    </row>
    <row r="372" spans="1:21" x14ac:dyDescent="0.2">
      <c r="A372" s="17">
        <v>1844467223</v>
      </c>
      <c r="C372" s="17" t="s">
        <v>124</v>
      </c>
      <c r="D372" s="17">
        <v>1637098792</v>
      </c>
      <c r="E372" s="7" t="s">
        <v>44</v>
      </c>
      <c r="F372" s="17" t="s">
        <v>143</v>
      </c>
      <c r="G372" s="7" t="s">
        <v>229</v>
      </c>
      <c r="H372" s="17">
        <v>5</v>
      </c>
      <c r="I372" s="17" t="s">
        <v>119</v>
      </c>
      <c r="J372" s="17" t="s">
        <v>221</v>
      </c>
      <c r="K372" s="17">
        <v>0</v>
      </c>
      <c r="L372" s="17">
        <v>0</v>
      </c>
      <c r="M372" s="17">
        <v>5</v>
      </c>
      <c r="O372" s="17">
        <v>1</v>
      </c>
      <c r="P372">
        <v>1706776515</v>
      </c>
      <c r="Q372">
        <v>2098</v>
      </c>
      <c r="R372" t="s">
        <v>209</v>
      </c>
      <c r="S372" t="s">
        <v>186</v>
      </c>
      <c r="T372" t="s">
        <v>122</v>
      </c>
      <c r="U372">
        <f>MATCH(D372,Отчет!$D$1:$D$65536,0)</f>
        <v>76</v>
      </c>
    </row>
    <row r="373" spans="1:21" x14ac:dyDescent="0.2">
      <c r="A373" s="17">
        <v>1844464262</v>
      </c>
      <c r="B373" s="17">
        <v>2</v>
      </c>
      <c r="C373" s="17" t="s">
        <v>116</v>
      </c>
      <c r="D373" s="17">
        <v>1637098809</v>
      </c>
      <c r="E373" s="7" t="s">
        <v>55</v>
      </c>
      <c r="F373" s="17" t="s">
        <v>117</v>
      </c>
      <c r="G373" s="7" t="s">
        <v>229</v>
      </c>
      <c r="H373" s="17">
        <v>5</v>
      </c>
      <c r="I373" s="17" t="s">
        <v>119</v>
      </c>
      <c r="J373" s="17" t="s">
        <v>221</v>
      </c>
      <c r="L373" s="17">
        <v>0</v>
      </c>
      <c r="M373" s="17">
        <v>5</v>
      </c>
      <c r="N373" s="17">
        <v>0</v>
      </c>
      <c r="O373" s="17">
        <v>1</v>
      </c>
      <c r="P373">
        <v>1706776515</v>
      </c>
      <c r="Q373">
        <v>2098</v>
      </c>
      <c r="S373" t="s">
        <v>186</v>
      </c>
      <c r="T373" t="s">
        <v>122</v>
      </c>
      <c r="U373">
        <f>MATCH(D373,Отчет!$D$1:$D$65536,0)</f>
        <v>55</v>
      </c>
    </row>
    <row r="374" spans="1:21" x14ac:dyDescent="0.2">
      <c r="A374" s="17">
        <v>1844469673</v>
      </c>
      <c r="B374" s="17">
        <v>4</v>
      </c>
      <c r="C374" s="17" t="s">
        <v>131</v>
      </c>
      <c r="D374" s="17">
        <v>1637098826</v>
      </c>
      <c r="E374" s="7" t="s">
        <v>51</v>
      </c>
      <c r="F374" s="17" t="s">
        <v>200</v>
      </c>
      <c r="G374" s="7" t="s">
        <v>229</v>
      </c>
      <c r="H374" s="17">
        <v>5</v>
      </c>
      <c r="I374" s="17" t="s">
        <v>119</v>
      </c>
      <c r="J374" s="17" t="s">
        <v>221</v>
      </c>
      <c r="L374" s="17">
        <v>20</v>
      </c>
      <c r="M374" s="17">
        <v>5</v>
      </c>
      <c r="N374" s="17">
        <v>1</v>
      </c>
      <c r="O374" s="17">
        <v>1</v>
      </c>
      <c r="P374">
        <v>1706776515</v>
      </c>
      <c r="Q374">
        <v>2098</v>
      </c>
      <c r="S374" t="s">
        <v>186</v>
      </c>
      <c r="T374" t="s">
        <v>122</v>
      </c>
      <c r="U374">
        <f>MATCH(D374,Отчет!$D$1:$D$65536,0)</f>
        <v>77</v>
      </c>
    </row>
    <row r="375" spans="1:21" x14ac:dyDescent="0.2">
      <c r="A375" s="17">
        <v>1844470420</v>
      </c>
      <c r="B375" s="17">
        <v>6</v>
      </c>
      <c r="C375" s="17" t="s">
        <v>131</v>
      </c>
      <c r="D375" s="17">
        <v>1637098860</v>
      </c>
      <c r="E375" s="7" t="s">
        <v>83</v>
      </c>
      <c r="F375" s="17" t="s">
        <v>184</v>
      </c>
      <c r="G375" s="7" t="s">
        <v>229</v>
      </c>
      <c r="H375" s="17">
        <v>5</v>
      </c>
      <c r="I375" s="17" t="s">
        <v>119</v>
      </c>
      <c r="J375" s="17" t="s">
        <v>221</v>
      </c>
      <c r="L375" s="17">
        <v>30</v>
      </c>
      <c r="M375" s="17">
        <v>5</v>
      </c>
      <c r="N375" s="17">
        <v>1</v>
      </c>
      <c r="O375" s="17">
        <v>1</v>
      </c>
      <c r="P375">
        <v>1706776515</v>
      </c>
      <c r="Q375">
        <v>2098</v>
      </c>
      <c r="S375" t="s">
        <v>186</v>
      </c>
      <c r="T375" t="s">
        <v>122</v>
      </c>
      <c r="U375">
        <f>MATCH(D375,Отчет!$D$1:$D$65536,0)</f>
        <v>34</v>
      </c>
    </row>
    <row r="376" spans="1:21" x14ac:dyDescent="0.2">
      <c r="A376" s="17">
        <v>1844465893</v>
      </c>
      <c r="B376" s="17">
        <v>3</v>
      </c>
      <c r="C376" s="17" t="s">
        <v>116</v>
      </c>
      <c r="D376" s="17">
        <v>1637098877</v>
      </c>
      <c r="E376" s="7" t="s">
        <v>87</v>
      </c>
      <c r="F376" s="17" t="s">
        <v>203</v>
      </c>
      <c r="G376" s="7" t="s">
        <v>229</v>
      </c>
      <c r="H376" s="17">
        <v>5</v>
      </c>
      <c r="I376" s="17" t="s">
        <v>119</v>
      </c>
      <c r="J376" s="17" t="s">
        <v>221</v>
      </c>
      <c r="L376" s="17">
        <v>0</v>
      </c>
      <c r="M376" s="17">
        <v>5</v>
      </c>
      <c r="N376" s="17">
        <v>0</v>
      </c>
      <c r="O376" s="17">
        <v>1</v>
      </c>
      <c r="P376">
        <v>1706776515</v>
      </c>
      <c r="Q376">
        <v>2098</v>
      </c>
      <c r="S376" t="s">
        <v>186</v>
      </c>
      <c r="T376" t="s">
        <v>122</v>
      </c>
      <c r="U376">
        <f>MATCH(D376,Отчет!$D$1:$D$65536,0)</f>
        <v>72</v>
      </c>
    </row>
    <row r="377" spans="1:21" x14ac:dyDescent="0.2">
      <c r="A377" s="17">
        <v>1844467770</v>
      </c>
      <c r="C377" s="17" t="s">
        <v>124</v>
      </c>
      <c r="D377" s="17">
        <v>1637098894</v>
      </c>
      <c r="E377" s="7" t="s">
        <v>65</v>
      </c>
      <c r="F377" s="17" t="s">
        <v>125</v>
      </c>
      <c r="G377" s="7" t="s">
        <v>229</v>
      </c>
      <c r="H377" s="17">
        <v>5</v>
      </c>
      <c r="I377" s="17" t="s">
        <v>119</v>
      </c>
      <c r="J377" s="17" t="s">
        <v>221</v>
      </c>
      <c r="K377" s="17">
        <v>0</v>
      </c>
      <c r="L377" s="17">
        <v>0</v>
      </c>
      <c r="M377" s="17">
        <v>5</v>
      </c>
      <c r="O377" s="17">
        <v>1</v>
      </c>
      <c r="P377">
        <v>1706776515</v>
      </c>
      <c r="Q377">
        <v>2098</v>
      </c>
      <c r="S377" t="s">
        <v>186</v>
      </c>
      <c r="T377" t="s">
        <v>122</v>
      </c>
      <c r="U377">
        <f>MATCH(D377,Отчет!$D$1:$D$65536,0)</f>
        <v>79</v>
      </c>
    </row>
    <row r="378" spans="1:21" x14ac:dyDescent="0.2">
      <c r="A378" s="17">
        <v>1844466006</v>
      </c>
      <c r="B378" s="17">
        <v>3</v>
      </c>
      <c r="C378" s="17" t="s">
        <v>116</v>
      </c>
      <c r="D378" s="17">
        <v>1637581968</v>
      </c>
      <c r="E378" s="7" t="s">
        <v>88</v>
      </c>
      <c r="F378" s="17" t="s">
        <v>126</v>
      </c>
      <c r="G378" s="7" t="s">
        <v>229</v>
      </c>
      <c r="H378" s="17">
        <v>5</v>
      </c>
      <c r="I378" s="17" t="s">
        <v>119</v>
      </c>
      <c r="J378" s="17" t="s">
        <v>221</v>
      </c>
      <c r="L378" s="17">
        <v>0</v>
      </c>
      <c r="M378" s="17">
        <v>5</v>
      </c>
      <c r="N378" s="17">
        <v>0</v>
      </c>
      <c r="O378" s="17">
        <v>1</v>
      </c>
      <c r="P378">
        <v>1706776515</v>
      </c>
      <c r="Q378">
        <v>2098</v>
      </c>
      <c r="S378" t="s">
        <v>186</v>
      </c>
      <c r="T378" t="s">
        <v>122</v>
      </c>
      <c r="U378">
        <f>MATCH(D378,Отчет!$D$1:$D$65536,0)</f>
        <v>69</v>
      </c>
    </row>
    <row r="379" spans="1:21" x14ac:dyDescent="0.2">
      <c r="A379" s="17">
        <v>1844470902</v>
      </c>
      <c r="C379" s="17" t="s">
        <v>131</v>
      </c>
      <c r="D379" s="17">
        <v>1637581985</v>
      </c>
      <c r="E379" s="7" t="s">
        <v>108</v>
      </c>
      <c r="F379" s="17" t="s">
        <v>199</v>
      </c>
      <c r="G379" s="7" t="s">
        <v>229</v>
      </c>
      <c r="H379" s="17">
        <v>5</v>
      </c>
      <c r="I379" s="17" t="s">
        <v>119</v>
      </c>
      <c r="J379" s="17" t="s">
        <v>221</v>
      </c>
      <c r="K379" s="17">
        <v>0</v>
      </c>
      <c r="L379" s="17">
        <v>0</v>
      </c>
      <c r="M379" s="17">
        <v>5</v>
      </c>
      <c r="O379" s="17">
        <v>1</v>
      </c>
      <c r="P379">
        <v>1706776515</v>
      </c>
      <c r="Q379">
        <v>2098</v>
      </c>
      <c r="S379" t="s">
        <v>186</v>
      </c>
      <c r="T379" t="s">
        <v>122</v>
      </c>
      <c r="U379">
        <f>MATCH(D379,Отчет!$D$1:$D$65536,0)</f>
        <v>82</v>
      </c>
    </row>
    <row r="380" spans="1:21" x14ac:dyDescent="0.2">
      <c r="A380" s="17">
        <v>1844469982</v>
      </c>
      <c r="C380" s="17" t="s">
        <v>131</v>
      </c>
      <c r="D380" s="17">
        <v>1638076473</v>
      </c>
      <c r="E380" s="7" t="s">
        <v>69</v>
      </c>
      <c r="F380" s="17" t="s">
        <v>198</v>
      </c>
      <c r="G380" s="7" t="s">
        <v>229</v>
      </c>
      <c r="H380" s="17">
        <v>5</v>
      </c>
      <c r="I380" s="17" t="s">
        <v>119</v>
      </c>
      <c r="J380" s="17" t="s">
        <v>221</v>
      </c>
      <c r="K380" s="17">
        <v>0</v>
      </c>
      <c r="L380" s="17">
        <v>0</v>
      </c>
      <c r="M380" s="17">
        <v>5</v>
      </c>
      <c r="O380" s="17">
        <v>1</v>
      </c>
      <c r="P380">
        <v>1706776515</v>
      </c>
      <c r="Q380">
        <v>2098</v>
      </c>
      <c r="R380" t="s">
        <v>209</v>
      </c>
      <c r="S380" t="s">
        <v>186</v>
      </c>
      <c r="T380" t="s">
        <v>122</v>
      </c>
      <c r="U380">
        <f>MATCH(D380,Отчет!$D$1:$D$65536,0)</f>
        <v>84</v>
      </c>
    </row>
    <row r="381" spans="1:21" x14ac:dyDescent="0.2">
      <c r="A381" s="17">
        <v>1844468089</v>
      </c>
      <c r="B381" s="17">
        <v>2</v>
      </c>
      <c r="C381" s="17" t="s">
        <v>124</v>
      </c>
      <c r="D381" s="17">
        <v>1638331206</v>
      </c>
      <c r="E381" s="7" t="s">
        <v>76</v>
      </c>
      <c r="F381" s="17" t="s">
        <v>127</v>
      </c>
      <c r="G381" s="7" t="s">
        <v>229</v>
      </c>
      <c r="H381" s="17">
        <v>5</v>
      </c>
      <c r="I381" s="17" t="s">
        <v>119</v>
      </c>
      <c r="J381" s="17" t="s">
        <v>221</v>
      </c>
      <c r="L381" s="17">
        <v>0</v>
      </c>
      <c r="M381" s="17">
        <v>5</v>
      </c>
      <c r="N381" s="17">
        <v>0</v>
      </c>
      <c r="O381" s="17">
        <v>0</v>
      </c>
      <c r="P381">
        <v>1706776515</v>
      </c>
      <c r="Q381">
        <v>2098</v>
      </c>
      <c r="R381" t="s">
        <v>209</v>
      </c>
      <c r="S381" t="s">
        <v>186</v>
      </c>
      <c r="T381" t="s">
        <v>122</v>
      </c>
      <c r="U381">
        <f>MATCH(D381,Отчет!$D$1:$D$65536,0)</f>
        <v>81</v>
      </c>
    </row>
    <row r="382" spans="1:21" x14ac:dyDescent="0.2">
      <c r="A382" s="17">
        <v>1844462644</v>
      </c>
      <c r="B382" s="17">
        <v>4</v>
      </c>
      <c r="C382" s="17" t="s">
        <v>116</v>
      </c>
      <c r="D382" s="17">
        <v>1638331305</v>
      </c>
      <c r="E382" s="7" t="s">
        <v>39</v>
      </c>
      <c r="F382" s="17" t="s">
        <v>128</v>
      </c>
      <c r="G382" s="7" t="s">
        <v>229</v>
      </c>
      <c r="H382" s="17">
        <v>5</v>
      </c>
      <c r="I382" s="17" t="s">
        <v>119</v>
      </c>
      <c r="J382" s="17" t="s">
        <v>221</v>
      </c>
      <c r="L382" s="17">
        <v>20</v>
      </c>
      <c r="M382" s="17">
        <v>5</v>
      </c>
      <c r="N382" s="17">
        <v>1</v>
      </c>
      <c r="O382" s="17">
        <v>0</v>
      </c>
      <c r="P382">
        <v>1706776515</v>
      </c>
      <c r="Q382">
        <v>2098</v>
      </c>
      <c r="S382" t="s">
        <v>186</v>
      </c>
      <c r="T382" t="s">
        <v>122</v>
      </c>
      <c r="U382">
        <f>MATCH(D382,Отчет!$D$1:$D$65536,0)</f>
        <v>68</v>
      </c>
    </row>
    <row r="383" spans="1:21" x14ac:dyDescent="0.2">
      <c r="A383" s="17">
        <v>1844467908</v>
      </c>
      <c r="B383" s="17">
        <v>3</v>
      </c>
      <c r="C383" s="17" t="s">
        <v>124</v>
      </c>
      <c r="D383" s="17">
        <v>1642069509</v>
      </c>
      <c r="E383" s="7" t="s">
        <v>70</v>
      </c>
      <c r="F383" s="17" t="s">
        <v>129</v>
      </c>
      <c r="G383" s="7" t="s">
        <v>229</v>
      </c>
      <c r="H383" s="17">
        <v>5</v>
      </c>
      <c r="I383" s="17" t="s">
        <v>119</v>
      </c>
      <c r="J383" s="17" t="s">
        <v>221</v>
      </c>
      <c r="L383" s="17">
        <v>0</v>
      </c>
      <c r="M383" s="17">
        <v>5</v>
      </c>
      <c r="N383" s="17">
        <v>0</v>
      </c>
      <c r="O383" s="17">
        <v>1</v>
      </c>
      <c r="P383">
        <v>1706776515</v>
      </c>
      <c r="Q383">
        <v>2098</v>
      </c>
      <c r="S383" t="s">
        <v>186</v>
      </c>
      <c r="T383" t="s">
        <v>122</v>
      </c>
      <c r="U383">
        <f>MATCH(D383,Отчет!$D$1:$D$65536,0)</f>
        <v>61</v>
      </c>
    </row>
    <row r="384" spans="1:21" x14ac:dyDescent="0.2">
      <c r="A384" s="17">
        <v>1844467566</v>
      </c>
      <c r="B384" s="17">
        <v>3</v>
      </c>
      <c r="C384" s="17" t="s">
        <v>124</v>
      </c>
      <c r="D384" s="17">
        <v>1642376754</v>
      </c>
      <c r="E384" s="7" t="s">
        <v>54</v>
      </c>
      <c r="F384" s="17" t="s">
        <v>197</v>
      </c>
      <c r="G384" s="7" t="s">
        <v>229</v>
      </c>
      <c r="H384" s="17">
        <v>5</v>
      </c>
      <c r="I384" s="17" t="s">
        <v>119</v>
      </c>
      <c r="J384" s="17" t="s">
        <v>221</v>
      </c>
      <c r="L384" s="17">
        <v>0</v>
      </c>
      <c r="M384" s="17">
        <v>5</v>
      </c>
      <c r="N384" s="17">
        <v>0</v>
      </c>
      <c r="O384" s="17">
        <v>1</v>
      </c>
      <c r="P384">
        <v>1706776515</v>
      </c>
      <c r="Q384">
        <v>2098</v>
      </c>
      <c r="S384" t="s">
        <v>186</v>
      </c>
      <c r="T384" t="s">
        <v>122</v>
      </c>
      <c r="U384">
        <f>MATCH(D384,Отчет!$D$1:$D$65536,0)</f>
        <v>73</v>
      </c>
    </row>
    <row r="385" spans="1:21" x14ac:dyDescent="0.2">
      <c r="A385" s="17">
        <v>1844467513</v>
      </c>
      <c r="C385" s="17" t="s">
        <v>124</v>
      </c>
      <c r="D385" s="17">
        <v>1777465077</v>
      </c>
      <c r="E385" s="7" t="s">
        <v>52</v>
      </c>
      <c r="F385" s="17" t="s">
        <v>204</v>
      </c>
      <c r="G385" s="7" t="s">
        <v>229</v>
      </c>
      <c r="H385" s="17">
        <v>5</v>
      </c>
      <c r="I385" s="17" t="s">
        <v>119</v>
      </c>
      <c r="J385" s="17" t="s">
        <v>221</v>
      </c>
      <c r="K385" s="17">
        <v>1</v>
      </c>
      <c r="L385" s="17">
        <v>0</v>
      </c>
      <c r="M385" s="17">
        <v>5</v>
      </c>
      <c r="O385" s="17">
        <v>0</v>
      </c>
      <c r="P385">
        <v>1706776515</v>
      </c>
      <c r="Q385">
        <v>2098</v>
      </c>
      <c r="S385" t="s">
        <v>186</v>
      </c>
      <c r="T385" t="s">
        <v>122</v>
      </c>
      <c r="U385">
        <f>MATCH(D385,Отчет!$D$1:$D$65536,0)</f>
        <v>80</v>
      </c>
    </row>
    <row r="386" spans="1:21" x14ac:dyDescent="0.2">
      <c r="A386" s="17">
        <v>1844467276</v>
      </c>
      <c r="B386" s="17">
        <v>4</v>
      </c>
      <c r="C386" s="17" t="s">
        <v>124</v>
      </c>
      <c r="D386" s="17">
        <v>1636651709</v>
      </c>
      <c r="E386" s="7" t="s">
        <v>45</v>
      </c>
      <c r="F386" s="17" t="s">
        <v>171</v>
      </c>
      <c r="G386" s="7" t="s">
        <v>229</v>
      </c>
      <c r="H386" s="17">
        <v>5</v>
      </c>
      <c r="I386" s="17" t="s">
        <v>119</v>
      </c>
      <c r="J386" s="17" t="s">
        <v>221</v>
      </c>
      <c r="L386" s="17">
        <v>20</v>
      </c>
      <c r="M386" s="17">
        <v>5</v>
      </c>
      <c r="N386" s="17">
        <v>1</v>
      </c>
      <c r="O386" s="17">
        <v>1</v>
      </c>
      <c r="P386">
        <v>1706776515</v>
      </c>
      <c r="Q386">
        <v>2098</v>
      </c>
      <c r="S386" t="s">
        <v>186</v>
      </c>
      <c r="T386" t="s">
        <v>122</v>
      </c>
      <c r="U386">
        <f>MATCH(D386,Отчет!$D$1:$D$65536,0)</f>
        <v>44</v>
      </c>
    </row>
    <row r="387" spans="1:21" x14ac:dyDescent="0.2">
      <c r="A387" s="17">
        <v>1844464703</v>
      </c>
      <c r="B387" s="17">
        <v>6</v>
      </c>
      <c r="C387" s="17" t="s">
        <v>116</v>
      </c>
      <c r="D387" s="17">
        <v>1636651767</v>
      </c>
      <c r="E387" s="7" t="s">
        <v>66</v>
      </c>
      <c r="F387" s="17" t="s">
        <v>172</v>
      </c>
      <c r="G387" s="7" t="s">
        <v>229</v>
      </c>
      <c r="H387" s="17">
        <v>5</v>
      </c>
      <c r="I387" s="17" t="s">
        <v>119</v>
      </c>
      <c r="J387" s="17" t="s">
        <v>221</v>
      </c>
      <c r="L387" s="17">
        <v>30</v>
      </c>
      <c r="M387" s="17">
        <v>5</v>
      </c>
      <c r="N387" s="17">
        <v>1</v>
      </c>
      <c r="O387" s="17">
        <v>1</v>
      </c>
      <c r="P387">
        <v>1706776515</v>
      </c>
      <c r="Q387">
        <v>2098</v>
      </c>
      <c r="S387" t="s">
        <v>186</v>
      </c>
      <c r="T387" t="s">
        <v>122</v>
      </c>
      <c r="U387">
        <f>MATCH(D387,Отчет!$D$1:$D$65536,0)</f>
        <v>42</v>
      </c>
    </row>
    <row r="388" spans="1:21" x14ac:dyDescent="0.2">
      <c r="A388" s="17">
        <v>1844468040</v>
      </c>
      <c r="B388" s="17">
        <v>9</v>
      </c>
      <c r="C388" s="17" t="s">
        <v>124</v>
      </c>
      <c r="D388" s="17">
        <v>1636651799</v>
      </c>
      <c r="E388" s="7" t="s">
        <v>74</v>
      </c>
      <c r="F388" s="17" t="s">
        <v>173</v>
      </c>
      <c r="G388" s="7" t="s">
        <v>229</v>
      </c>
      <c r="H388" s="17">
        <v>5</v>
      </c>
      <c r="I388" s="17" t="s">
        <v>119</v>
      </c>
      <c r="J388" s="17" t="s">
        <v>221</v>
      </c>
      <c r="L388" s="17">
        <v>45</v>
      </c>
      <c r="M388" s="17">
        <v>5</v>
      </c>
      <c r="N388" s="17">
        <v>1</v>
      </c>
      <c r="O388" s="17">
        <v>1</v>
      </c>
      <c r="P388">
        <v>1706776515</v>
      </c>
      <c r="Q388">
        <v>2098</v>
      </c>
      <c r="S388" t="s">
        <v>186</v>
      </c>
      <c r="T388" t="s">
        <v>122</v>
      </c>
      <c r="U388">
        <f>MATCH(D388,Отчет!$D$1:$D$65536,0)</f>
        <v>12</v>
      </c>
    </row>
    <row r="389" spans="1:21" x14ac:dyDescent="0.2">
      <c r="A389" s="17">
        <v>1844461717</v>
      </c>
      <c r="B389" s="17">
        <v>6</v>
      </c>
      <c r="C389" s="17" t="s">
        <v>116</v>
      </c>
      <c r="D389" s="17">
        <v>1636651824</v>
      </c>
      <c r="E389" s="7" t="s">
        <v>37</v>
      </c>
      <c r="F389" s="17" t="s">
        <v>174</v>
      </c>
      <c r="G389" s="7" t="s">
        <v>229</v>
      </c>
      <c r="H389" s="17">
        <v>5</v>
      </c>
      <c r="I389" s="17" t="s">
        <v>119</v>
      </c>
      <c r="J389" s="17" t="s">
        <v>221</v>
      </c>
      <c r="L389" s="17">
        <v>30</v>
      </c>
      <c r="M389" s="17">
        <v>5</v>
      </c>
      <c r="N389" s="17">
        <v>1</v>
      </c>
      <c r="O389" s="17">
        <v>1</v>
      </c>
      <c r="P389">
        <v>1706776515</v>
      </c>
      <c r="Q389">
        <v>2098</v>
      </c>
      <c r="S389" t="s">
        <v>186</v>
      </c>
      <c r="T389" t="s">
        <v>122</v>
      </c>
      <c r="U389">
        <f>MATCH(D389,Отчет!$D$1:$D$65536,0)</f>
        <v>40</v>
      </c>
    </row>
    <row r="390" spans="1:21" x14ac:dyDescent="0.2">
      <c r="A390" s="17">
        <v>1844466389</v>
      </c>
      <c r="B390" s="17">
        <v>8</v>
      </c>
      <c r="C390" s="17" t="s">
        <v>116</v>
      </c>
      <c r="D390" s="17">
        <v>1636651854</v>
      </c>
      <c r="E390" s="7" t="s">
        <v>115</v>
      </c>
      <c r="F390" s="17" t="s">
        <v>175</v>
      </c>
      <c r="G390" s="7" t="s">
        <v>229</v>
      </c>
      <c r="H390" s="17">
        <v>5</v>
      </c>
      <c r="I390" s="17" t="s">
        <v>119</v>
      </c>
      <c r="J390" s="17" t="s">
        <v>221</v>
      </c>
      <c r="L390" s="17">
        <v>40</v>
      </c>
      <c r="M390" s="17">
        <v>5</v>
      </c>
      <c r="N390" s="17">
        <v>1</v>
      </c>
      <c r="O390" s="17">
        <v>1</v>
      </c>
      <c r="P390">
        <v>1706776515</v>
      </c>
      <c r="Q390">
        <v>2098</v>
      </c>
      <c r="S390" t="s">
        <v>186</v>
      </c>
      <c r="T390" t="s">
        <v>122</v>
      </c>
      <c r="U390">
        <f>MATCH(D390,Отчет!$D$1:$D$65536,0)</f>
        <v>23</v>
      </c>
    </row>
    <row r="391" spans="1:21" x14ac:dyDescent="0.2">
      <c r="A391" s="17">
        <v>1844466052</v>
      </c>
      <c r="B391" s="17">
        <v>4</v>
      </c>
      <c r="C391" s="17" t="s">
        <v>116</v>
      </c>
      <c r="D391" s="17">
        <v>1636651883</v>
      </c>
      <c r="E391" s="7" t="s">
        <v>92</v>
      </c>
      <c r="F391" s="17" t="s">
        <v>176</v>
      </c>
      <c r="G391" s="7" t="s">
        <v>229</v>
      </c>
      <c r="H391" s="17">
        <v>5</v>
      </c>
      <c r="I391" s="17" t="s">
        <v>119</v>
      </c>
      <c r="J391" s="17" t="s">
        <v>221</v>
      </c>
      <c r="L391" s="17">
        <v>20</v>
      </c>
      <c r="M391" s="17">
        <v>5</v>
      </c>
      <c r="N391" s="17">
        <v>1</v>
      </c>
      <c r="O391" s="17">
        <v>1</v>
      </c>
      <c r="P391">
        <v>1706776515</v>
      </c>
      <c r="Q391">
        <v>2098</v>
      </c>
      <c r="S391" t="s">
        <v>186</v>
      </c>
      <c r="T391" t="s">
        <v>122</v>
      </c>
      <c r="U391">
        <f>MATCH(D391,Отчет!$D$1:$D$65536,0)</f>
        <v>71</v>
      </c>
    </row>
    <row r="392" spans="1:21" x14ac:dyDescent="0.2">
      <c r="A392" s="17">
        <v>1844469819</v>
      </c>
      <c r="B392" s="17">
        <v>3</v>
      </c>
      <c r="C392" s="17" t="s">
        <v>131</v>
      </c>
      <c r="D392" s="17">
        <v>1636651908</v>
      </c>
      <c r="E392" s="7" t="s">
        <v>61</v>
      </c>
      <c r="F392" s="17" t="s">
        <v>177</v>
      </c>
      <c r="G392" s="7" t="s">
        <v>229</v>
      </c>
      <c r="H392" s="17">
        <v>5</v>
      </c>
      <c r="I392" s="17" t="s">
        <v>119</v>
      </c>
      <c r="J392" s="17" t="s">
        <v>221</v>
      </c>
      <c r="L392" s="17">
        <v>0</v>
      </c>
      <c r="M392" s="17">
        <v>5</v>
      </c>
      <c r="N392" s="17">
        <v>0</v>
      </c>
      <c r="O392" s="17">
        <v>1</v>
      </c>
      <c r="P392">
        <v>1706776515</v>
      </c>
      <c r="Q392">
        <v>2098</v>
      </c>
      <c r="S392" t="s">
        <v>186</v>
      </c>
      <c r="T392" t="s">
        <v>122</v>
      </c>
      <c r="U392">
        <f>MATCH(D392,Отчет!$D$1:$D$65536,0)</f>
        <v>47</v>
      </c>
    </row>
    <row r="393" spans="1:21" x14ac:dyDescent="0.2">
      <c r="A393" s="17">
        <v>1844467667</v>
      </c>
      <c r="B393" s="17">
        <v>3</v>
      </c>
      <c r="C393" s="17" t="s">
        <v>124</v>
      </c>
      <c r="D393" s="17">
        <v>1636651935</v>
      </c>
      <c r="E393" s="7" t="s">
        <v>60</v>
      </c>
      <c r="F393" s="17" t="s">
        <v>178</v>
      </c>
      <c r="G393" s="7" t="s">
        <v>229</v>
      </c>
      <c r="H393" s="17">
        <v>5</v>
      </c>
      <c r="I393" s="17" t="s">
        <v>119</v>
      </c>
      <c r="J393" s="17" t="s">
        <v>221</v>
      </c>
      <c r="L393" s="17">
        <v>0</v>
      </c>
      <c r="M393" s="17">
        <v>5</v>
      </c>
      <c r="N393" s="17">
        <v>0</v>
      </c>
      <c r="O393" s="17">
        <v>1</v>
      </c>
      <c r="P393">
        <v>1706776515</v>
      </c>
      <c r="Q393">
        <v>2098</v>
      </c>
      <c r="S393" t="s">
        <v>186</v>
      </c>
      <c r="T393" t="s">
        <v>122</v>
      </c>
      <c r="U393">
        <f>MATCH(D393,Отчет!$D$1:$D$65536,0)</f>
        <v>57</v>
      </c>
    </row>
    <row r="394" spans="1:21" x14ac:dyDescent="0.2">
      <c r="A394" s="17">
        <v>1844470077</v>
      </c>
      <c r="B394" s="17">
        <v>7</v>
      </c>
      <c r="C394" s="17" t="s">
        <v>131</v>
      </c>
      <c r="D394" s="17">
        <v>1636651966</v>
      </c>
      <c r="E394" s="7" t="s">
        <v>75</v>
      </c>
      <c r="F394" s="17" t="s">
        <v>179</v>
      </c>
      <c r="G394" s="7" t="s">
        <v>229</v>
      </c>
      <c r="H394" s="17">
        <v>5</v>
      </c>
      <c r="I394" s="17" t="s">
        <v>119</v>
      </c>
      <c r="J394" s="17" t="s">
        <v>221</v>
      </c>
      <c r="L394" s="17">
        <v>35</v>
      </c>
      <c r="M394" s="17">
        <v>5</v>
      </c>
      <c r="N394" s="17">
        <v>1</v>
      </c>
      <c r="O394" s="17">
        <v>1</v>
      </c>
      <c r="P394">
        <v>1706776515</v>
      </c>
      <c r="Q394">
        <v>2098</v>
      </c>
      <c r="S394" t="s">
        <v>186</v>
      </c>
      <c r="T394" t="s">
        <v>122</v>
      </c>
      <c r="U394">
        <f>MATCH(D394,Отчет!$D$1:$D$65536,0)</f>
        <v>16</v>
      </c>
    </row>
    <row r="395" spans="1:21" x14ac:dyDescent="0.2">
      <c r="A395" s="17">
        <v>1844466247</v>
      </c>
      <c r="B395" s="17">
        <v>5</v>
      </c>
      <c r="C395" s="17" t="s">
        <v>116</v>
      </c>
      <c r="D395" s="17">
        <v>1636651993</v>
      </c>
      <c r="E395" s="7" t="s">
        <v>101</v>
      </c>
      <c r="F395" s="17" t="s">
        <v>180</v>
      </c>
      <c r="G395" s="7" t="s">
        <v>229</v>
      </c>
      <c r="H395" s="17">
        <v>5</v>
      </c>
      <c r="I395" s="17" t="s">
        <v>119</v>
      </c>
      <c r="J395" s="17" t="s">
        <v>221</v>
      </c>
      <c r="L395" s="17">
        <v>25</v>
      </c>
      <c r="M395" s="17">
        <v>5</v>
      </c>
      <c r="N395" s="17">
        <v>1</v>
      </c>
      <c r="O395" s="17">
        <v>1</v>
      </c>
      <c r="P395">
        <v>1706776515</v>
      </c>
      <c r="Q395">
        <v>2098</v>
      </c>
      <c r="S395" t="s">
        <v>186</v>
      </c>
      <c r="T395" t="s">
        <v>122</v>
      </c>
      <c r="U395">
        <f>MATCH(D395,Отчет!$D$1:$D$65536,0)</f>
        <v>39</v>
      </c>
    </row>
    <row r="396" spans="1:21" x14ac:dyDescent="0.2">
      <c r="A396" s="17">
        <v>1844466294</v>
      </c>
      <c r="B396" s="17">
        <v>5</v>
      </c>
      <c r="C396" s="17" t="s">
        <v>116</v>
      </c>
      <c r="D396" s="17">
        <v>1636652020</v>
      </c>
      <c r="E396" s="7" t="s">
        <v>105</v>
      </c>
      <c r="F396" s="17" t="s">
        <v>202</v>
      </c>
      <c r="G396" s="7" t="s">
        <v>229</v>
      </c>
      <c r="H396" s="17">
        <v>5</v>
      </c>
      <c r="I396" s="17" t="s">
        <v>119</v>
      </c>
      <c r="J396" s="17" t="s">
        <v>221</v>
      </c>
      <c r="L396" s="17">
        <v>25</v>
      </c>
      <c r="M396" s="17">
        <v>5</v>
      </c>
      <c r="N396" s="17">
        <v>1</v>
      </c>
      <c r="O396" s="17">
        <v>1</v>
      </c>
      <c r="P396">
        <v>1706776515</v>
      </c>
      <c r="Q396">
        <v>2098</v>
      </c>
      <c r="S396" t="s">
        <v>186</v>
      </c>
      <c r="T396" t="s">
        <v>122</v>
      </c>
      <c r="U396">
        <f>MATCH(D396,Отчет!$D$1:$D$65536,0)</f>
        <v>48</v>
      </c>
    </row>
    <row r="397" spans="1:21" x14ac:dyDescent="0.2">
      <c r="A397" s="17">
        <v>1844468682</v>
      </c>
      <c r="B397" s="17">
        <v>5</v>
      </c>
      <c r="C397" s="17" t="s">
        <v>124</v>
      </c>
      <c r="D397" s="17">
        <v>1636652048</v>
      </c>
      <c r="E397" s="7" t="s">
        <v>106</v>
      </c>
      <c r="F397" s="17" t="s">
        <v>181</v>
      </c>
      <c r="G397" s="7" t="s">
        <v>229</v>
      </c>
      <c r="H397" s="17">
        <v>5</v>
      </c>
      <c r="I397" s="17" t="s">
        <v>119</v>
      </c>
      <c r="J397" s="17" t="s">
        <v>221</v>
      </c>
      <c r="L397" s="17">
        <v>25</v>
      </c>
      <c r="M397" s="17">
        <v>5</v>
      </c>
      <c r="N397" s="17">
        <v>1</v>
      </c>
      <c r="O397" s="17">
        <v>1</v>
      </c>
      <c r="P397">
        <v>1706776515</v>
      </c>
      <c r="Q397">
        <v>2098</v>
      </c>
      <c r="S397" t="s">
        <v>186</v>
      </c>
      <c r="T397" t="s">
        <v>122</v>
      </c>
      <c r="U397">
        <f>MATCH(D397,Отчет!$D$1:$D$65536,0)</f>
        <v>37</v>
      </c>
    </row>
    <row r="398" spans="1:21" x14ac:dyDescent="0.2">
      <c r="A398" s="17">
        <v>1844468630</v>
      </c>
      <c r="B398" s="17">
        <v>2</v>
      </c>
      <c r="C398" s="17" t="s">
        <v>124</v>
      </c>
      <c r="D398" s="17">
        <v>1636652076</v>
      </c>
      <c r="E398" s="7" t="s">
        <v>103</v>
      </c>
      <c r="F398" s="17" t="s">
        <v>191</v>
      </c>
      <c r="G398" s="7" t="s">
        <v>229</v>
      </c>
      <c r="H398" s="17">
        <v>5</v>
      </c>
      <c r="I398" s="17" t="s">
        <v>119</v>
      </c>
      <c r="J398" s="17" t="s">
        <v>221</v>
      </c>
      <c r="L398" s="17">
        <v>0</v>
      </c>
      <c r="M398" s="17">
        <v>5</v>
      </c>
      <c r="N398" s="17">
        <v>0</v>
      </c>
      <c r="O398" s="17">
        <v>1</v>
      </c>
      <c r="P398">
        <v>1706776515</v>
      </c>
      <c r="Q398">
        <v>2098</v>
      </c>
      <c r="S398" t="s">
        <v>186</v>
      </c>
      <c r="T398" t="s">
        <v>122</v>
      </c>
      <c r="U398">
        <f>MATCH(D398,Отчет!$D$1:$D$65536,0)</f>
        <v>65</v>
      </c>
    </row>
    <row r="399" spans="1:21" x14ac:dyDescent="0.2">
      <c r="A399" s="17">
        <v>1844468735</v>
      </c>
      <c r="B399" s="17">
        <v>3</v>
      </c>
      <c r="C399" s="17" t="s">
        <v>124</v>
      </c>
      <c r="D399" s="17">
        <v>1636652122</v>
      </c>
      <c r="E399" s="7" t="s">
        <v>110</v>
      </c>
      <c r="F399" s="17" t="s">
        <v>182</v>
      </c>
      <c r="G399" s="7" t="s">
        <v>229</v>
      </c>
      <c r="H399" s="17">
        <v>5</v>
      </c>
      <c r="I399" s="17" t="s">
        <v>119</v>
      </c>
      <c r="J399" s="17" t="s">
        <v>221</v>
      </c>
      <c r="L399" s="17">
        <v>0</v>
      </c>
      <c r="M399" s="17">
        <v>5</v>
      </c>
      <c r="N399" s="17">
        <v>0</v>
      </c>
      <c r="O399" s="17">
        <v>1</v>
      </c>
      <c r="P399">
        <v>1706776515</v>
      </c>
      <c r="Q399">
        <v>2098</v>
      </c>
      <c r="S399" t="s">
        <v>186</v>
      </c>
      <c r="T399" t="s">
        <v>122</v>
      </c>
      <c r="U399">
        <f>MATCH(D399,Отчет!$D$1:$D$65536,0)</f>
        <v>70</v>
      </c>
    </row>
    <row r="400" spans="1:21" x14ac:dyDescent="0.2">
      <c r="A400" s="17">
        <v>1844470536</v>
      </c>
      <c r="B400" s="17">
        <v>4</v>
      </c>
      <c r="C400" s="17" t="s">
        <v>131</v>
      </c>
      <c r="D400" s="17">
        <v>1636652157</v>
      </c>
      <c r="E400" s="7" t="s">
        <v>89</v>
      </c>
      <c r="F400" s="17" t="s">
        <v>183</v>
      </c>
      <c r="G400" s="7" t="s">
        <v>229</v>
      </c>
      <c r="H400" s="17">
        <v>5</v>
      </c>
      <c r="I400" s="17" t="s">
        <v>119</v>
      </c>
      <c r="J400" s="17" t="s">
        <v>221</v>
      </c>
      <c r="L400" s="17">
        <v>20</v>
      </c>
      <c r="M400" s="17">
        <v>5</v>
      </c>
      <c r="N400" s="17">
        <v>1</v>
      </c>
      <c r="O400" s="17">
        <v>1</v>
      </c>
      <c r="P400">
        <v>1706776515</v>
      </c>
      <c r="Q400">
        <v>2098</v>
      </c>
      <c r="S400" t="s">
        <v>186</v>
      </c>
      <c r="T400" t="s">
        <v>122</v>
      </c>
      <c r="U400">
        <f>MATCH(D400,Отчет!$D$1:$D$65536,0)</f>
        <v>52</v>
      </c>
    </row>
    <row r="401" spans="1:21" x14ac:dyDescent="0.2">
      <c r="A401" s="17">
        <v>1844464551</v>
      </c>
      <c r="B401" s="17">
        <v>6</v>
      </c>
      <c r="C401" s="17" t="s">
        <v>116</v>
      </c>
      <c r="D401" s="17">
        <v>1636652183</v>
      </c>
      <c r="E401" s="7" t="s">
        <v>56</v>
      </c>
      <c r="F401" s="17" t="s">
        <v>123</v>
      </c>
      <c r="G401" s="7" t="s">
        <v>229</v>
      </c>
      <c r="H401" s="17">
        <v>5</v>
      </c>
      <c r="I401" s="17" t="s">
        <v>119</v>
      </c>
      <c r="J401" s="17" t="s">
        <v>221</v>
      </c>
      <c r="L401" s="17">
        <v>30</v>
      </c>
      <c r="M401" s="17">
        <v>5</v>
      </c>
      <c r="N401" s="17">
        <v>1</v>
      </c>
      <c r="O401" s="17">
        <v>1</v>
      </c>
      <c r="P401">
        <v>1706776515</v>
      </c>
      <c r="Q401">
        <v>2098</v>
      </c>
      <c r="S401" t="s">
        <v>186</v>
      </c>
      <c r="T401" t="s">
        <v>122</v>
      </c>
      <c r="U401">
        <f>MATCH(D401,Отчет!$D$1:$D$65536,0)</f>
        <v>31</v>
      </c>
    </row>
    <row r="402" spans="1:21" x14ac:dyDescent="0.2">
      <c r="A402" s="17">
        <v>1844467850</v>
      </c>
      <c r="B402" s="17">
        <v>4</v>
      </c>
      <c r="C402" s="17" t="s">
        <v>124</v>
      </c>
      <c r="D402" s="17">
        <v>1636652209</v>
      </c>
      <c r="E402" s="7" t="s">
        <v>67</v>
      </c>
      <c r="F402" s="17" t="s">
        <v>156</v>
      </c>
      <c r="G402" s="7" t="s">
        <v>229</v>
      </c>
      <c r="H402" s="17">
        <v>5</v>
      </c>
      <c r="I402" s="17" t="s">
        <v>119</v>
      </c>
      <c r="J402" s="17" t="s">
        <v>221</v>
      </c>
      <c r="L402" s="17">
        <v>20</v>
      </c>
      <c r="M402" s="17">
        <v>5</v>
      </c>
      <c r="N402" s="17">
        <v>1</v>
      </c>
      <c r="O402" s="17">
        <v>1</v>
      </c>
      <c r="P402">
        <v>1706776515</v>
      </c>
      <c r="Q402">
        <v>2098</v>
      </c>
      <c r="S402" t="s">
        <v>186</v>
      </c>
      <c r="T402" t="s">
        <v>122</v>
      </c>
      <c r="U402">
        <f>MATCH(D402,Отчет!$D$1:$D$65536,0)</f>
        <v>38</v>
      </c>
    </row>
    <row r="403" spans="1:21" x14ac:dyDescent="0.2">
      <c r="A403" s="17">
        <v>1844464654</v>
      </c>
      <c r="B403" s="17">
        <v>7</v>
      </c>
      <c r="C403" s="17" t="s">
        <v>116</v>
      </c>
      <c r="D403" s="17">
        <v>1636652239</v>
      </c>
      <c r="E403" s="7" t="s">
        <v>62</v>
      </c>
      <c r="F403" s="17" t="s">
        <v>157</v>
      </c>
      <c r="G403" s="7" t="s">
        <v>229</v>
      </c>
      <c r="H403" s="17">
        <v>5</v>
      </c>
      <c r="I403" s="17" t="s">
        <v>119</v>
      </c>
      <c r="J403" s="17" t="s">
        <v>221</v>
      </c>
      <c r="L403" s="17">
        <v>35</v>
      </c>
      <c r="M403" s="17">
        <v>5</v>
      </c>
      <c r="N403" s="17">
        <v>1</v>
      </c>
      <c r="O403" s="17">
        <v>1</v>
      </c>
      <c r="P403">
        <v>1706776515</v>
      </c>
      <c r="Q403">
        <v>2098</v>
      </c>
      <c r="S403" t="s">
        <v>186</v>
      </c>
      <c r="T403" t="s">
        <v>122</v>
      </c>
      <c r="U403">
        <f>MATCH(D403,Отчет!$D$1:$D$65536,0)</f>
        <v>18</v>
      </c>
    </row>
    <row r="404" spans="1:21" x14ac:dyDescent="0.2">
      <c r="A404" s="17">
        <v>1844465645</v>
      </c>
      <c r="B404" s="17">
        <v>5</v>
      </c>
      <c r="C404" s="17" t="s">
        <v>116</v>
      </c>
      <c r="D404" s="17">
        <v>1636652274</v>
      </c>
      <c r="E404" s="7" t="s">
        <v>73</v>
      </c>
      <c r="F404" s="17" t="s">
        <v>158</v>
      </c>
      <c r="G404" s="7" t="s">
        <v>229</v>
      </c>
      <c r="H404" s="17">
        <v>5</v>
      </c>
      <c r="I404" s="17" t="s">
        <v>119</v>
      </c>
      <c r="J404" s="17" t="s">
        <v>221</v>
      </c>
      <c r="L404" s="17">
        <v>25</v>
      </c>
      <c r="M404" s="17">
        <v>5</v>
      </c>
      <c r="N404" s="17">
        <v>1</v>
      </c>
      <c r="O404" s="17">
        <v>1</v>
      </c>
      <c r="P404">
        <v>1706776515</v>
      </c>
      <c r="Q404">
        <v>2098</v>
      </c>
      <c r="S404" t="s">
        <v>186</v>
      </c>
      <c r="T404" t="s">
        <v>122</v>
      </c>
      <c r="U404">
        <f>MATCH(D404,Отчет!$D$1:$D$65536,0)</f>
        <v>26</v>
      </c>
    </row>
    <row r="405" spans="1:21" x14ac:dyDescent="0.2">
      <c r="A405" s="17">
        <v>1844464599</v>
      </c>
      <c r="B405" s="17">
        <v>1</v>
      </c>
      <c r="C405" s="17" t="s">
        <v>116</v>
      </c>
      <c r="D405" s="17">
        <v>1636652304</v>
      </c>
      <c r="E405" s="7" t="s">
        <v>59</v>
      </c>
      <c r="F405" s="17" t="s">
        <v>159</v>
      </c>
      <c r="G405" s="7" t="s">
        <v>229</v>
      </c>
      <c r="H405" s="17">
        <v>5</v>
      </c>
      <c r="I405" s="17" t="s">
        <v>119</v>
      </c>
      <c r="J405" s="17" t="s">
        <v>221</v>
      </c>
      <c r="L405" s="17">
        <v>0</v>
      </c>
      <c r="M405" s="17">
        <v>5</v>
      </c>
      <c r="N405" s="17">
        <v>0</v>
      </c>
      <c r="O405" s="17">
        <v>0</v>
      </c>
      <c r="P405">
        <v>1706776515</v>
      </c>
      <c r="Q405">
        <v>2098</v>
      </c>
      <c r="S405" t="s">
        <v>186</v>
      </c>
      <c r="T405" t="s">
        <v>122</v>
      </c>
      <c r="U405">
        <f>MATCH(D405,Отчет!$D$1:$D$65536,0)</f>
        <v>88</v>
      </c>
    </row>
    <row r="406" spans="1:21" x14ac:dyDescent="0.2">
      <c r="A406" s="17">
        <v>1844465748</v>
      </c>
      <c r="B406" s="17">
        <v>6</v>
      </c>
      <c r="C406" s="17" t="s">
        <v>116</v>
      </c>
      <c r="D406" s="17">
        <v>1636652345</v>
      </c>
      <c r="E406" s="7" t="s">
        <v>79</v>
      </c>
      <c r="F406" s="17" t="s">
        <v>160</v>
      </c>
      <c r="G406" s="7" t="s">
        <v>229</v>
      </c>
      <c r="H406" s="17">
        <v>5</v>
      </c>
      <c r="I406" s="17" t="s">
        <v>119</v>
      </c>
      <c r="J406" s="17" t="s">
        <v>221</v>
      </c>
      <c r="L406" s="17">
        <v>30</v>
      </c>
      <c r="M406" s="17">
        <v>5</v>
      </c>
      <c r="N406" s="17">
        <v>1</v>
      </c>
      <c r="O406" s="17">
        <v>1</v>
      </c>
      <c r="P406">
        <v>1706776515</v>
      </c>
      <c r="Q406">
        <v>2098</v>
      </c>
      <c r="S406" t="s">
        <v>186</v>
      </c>
      <c r="T406" t="s">
        <v>122</v>
      </c>
      <c r="U406">
        <f>MATCH(D406,Отчет!$D$1:$D$65536,0)</f>
        <v>28</v>
      </c>
    </row>
    <row r="407" spans="1:21" x14ac:dyDescent="0.2">
      <c r="A407" s="17">
        <v>1844470028</v>
      </c>
      <c r="B407" s="17">
        <v>2</v>
      </c>
      <c r="C407" s="17" t="s">
        <v>131</v>
      </c>
      <c r="D407" s="17">
        <v>1636652382</v>
      </c>
      <c r="E407" s="7" t="s">
        <v>72</v>
      </c>
      <c r="F407" s="17" t="s">
        <v>161</v>
      </c>
      <c r="G407" s="7" t="s">
        <v>229</v>
      </c>
      <c r="H407" s="17">
        <v>5</v>
      </c>
      <c r="I407" s="17" t="s">
        <v>119</v>
      </c>
      <c r="J407" s="17" t="s">
        <v>221</v>
      </c>
      <c r="L407" s="17">
        <v>0</v>
      </c>
      <c r="M407" s="17">
        <v>5</v>
      </c>
      <c r="N407" s="17">
        <v>0</v>
      </c>
      <c r="O407" s="17">
        <v>1</v>
      </c>
      <c r="P407">
        <v>1706776515</v>
      </c>
      <c r="Q407">
        <v>2098</v>
      </c>
      <c r="S407" t="s">
        <v>186</v>
      </c>
      <c r="T407" t="s">
        <v>122</v>
      </c>
      <c r="U407">
        <f>MATCH(D407,Отчет!$D$1:$D$65536,0)</f>
        <v>78</v>
      </c>
    </row>
    <row r="408" spans="1:21" x14ac:dyDescent="0.2">
      <c r="A408" s="17">
        <v>1844468522</v>
      </c>
      <c r="B408" s="17">
        <v>5</v>
      </c>
      <c r="C408" s="17" t="s">
        <v>124</v>
      </c>
      <c r="D408" s="17">
        <v>1636652415</v>
      </c>
      <c r="E408" s="7" t="s">
        <v>99</v>
      </c>
      <c r="F408" s="17" t="s">
        <v>162</v>
      </c>
      <c r="G408" s="7" t="s">
        <v>229</v>
      </c>
      <c r="H408" s="17">
        <v>5</v>
      </c>
      <c r="I408" s="17" t="s">
        <v>119</v>
      </c>
      <c r="J408" s="17" t="s">
        <v>221</v>
      </c>
      <c r="L408" s="17">
        <v>25</v>
      </c>
      <c r="M408" s="17">
        <v>5</v>
      </c>
      <c r="N408" s="17">
        <v>1</v>
      </c>
      <c r="O408" s="17">
        <v>1</v>
      </c>
      <c r="P408">
        <v>1706776515</v>
      </c>
      <c r="Q408">
        <v>2098</v>
      </c>
      <c r="S408" t="s">
        <v>186</v>
      </c>
      <c r="T408" t="s">
        <v>122</v>
      </c>
      <c r="U408">
        <f>MATCH(D408,Отчет!$D$1:$D$65536,0)</f>
        <v>45</v>
      </c>
    </row>
    <row r="409" spans="1:21" x14ac:dyDescent="0.2">
      <c r="A409" s="17">
        <v>1844469723</v>
      </c>
      <c r="B409" s="17">
        <v>7</v>
      </c>
      <c r="C409" s="17" t="s">
        <v>131</v>
      </c>
      <c r="D409" s="17">
        <v>1636652439</v>
      </c>
      <c r="E409" s="7" t="s">
        <v>53</v>
      </c>
      <c r="F409" s="17" t="s">
        <v>163</v>
      </c>
      <c r="G409" s="7" t="s">
        <v>229</v>
      </c>
      <c r="H409" s="17">
        <v>5</v>
      </c>
      <c r="I409" s="17" t="s">
        <v>119</v>
      </c>
      <c r="J409" s="17" t="s">
        <v>221</v>
      </c>
      <c r="L409" s="17">
        <v>35</v>
      </c>
      <c r="M409" s="17">
        <v>5</v>
      </c>
      <c r="N409" s="17">
        <v>1</v>
      </c>
      <c r="O409" s="17">
        <v>1</v>
      </c>
      <c r="P409">
        <v>1706776515</v>
      </c>
      <c r="Q409">
        <v>2098</v>
      </c>
      <c r="S409" t="s">
        <v>186</v>
      </c>
      <c r="T409" t="s">
        <v>122</v>
      </c>
      <c r="U409">
        <f>MATCH(D409,Отчет!$D$1:$D$65536,0)</f>
        <v>25</v>
      </c>
    </row>
    <row r="410" spans="1:21" x14ac:dyDescent="0.2">
      <c r="A410" s="17">
        <v>1844463043</v>
      </c>
      <c r="B410" s="17">
        <v>6</v>
      </c>
      <c r="C410" s="17" t="s">
        <v>116</v>
      </c>
      <c r="D410" s="17">
        <v>1636652499</v>
      </c>
      <c r="E410" s="7" t="s">
        <v>41</v>
      </c>
      <c r="F410" s="17" t="s">
        <v>164</v>
      </c>
      <c r="G410" s="7" t="s">
        <v>229</v>
      </c>
      <c r="H410" s="17">
        <v>5</v>
      </c>
      <c r="I410" s="17" t="s">
        <v>119</v>
      </c>
      <c r="J410" s="17" t="s">
        <v>221</v>
      </c>
      <c r="L410" s="17">
        <v>30</v>
      </c>
      <c r="M410" s="17">
        <v>5</v>
      </c>
      <c r="N410" s="17">
        <v>1</v>
      </c>
      <c r="O410" s="17">
        <v>1</v>
      </c>
      <c r="P410">
        <v>1706776515</v>
      </c>
      <c r="Q410">
        <v>2098</v>
      </c>
      <c r="S410" t="s">
        <v>186</v>
      </c>
      <c r="T410" t="s">
        <v>122</v>
      </c>
      <c r="U410">
        <f>MATCH(D410,Отчет!$D$1:$D$65536,0)</f>
        <v>24</v>
      </c>
    </row>
    <row r="411" spans="1:21" x14ac:dyDescent="0.2">
      <c r="A411" s="17">
        <v>1844467718</v>
      </c>
      <c r="B411" s="17">
        <v>6</v>
      </c>
      <c r="C411" s="17" t="s">
        <v>124</v>
      </c>
      <c r="D411" s="17">
        <v>1636652527</v>
      </c>
      <c r="E411" s="7" t="s">
        <v>63</v>
      </c>
      <c r="F411" s="17" t="s">
        <v>165</v>
      </c>
      <c r="G411" s="7" t="s">
        <v>229</v>
      </c>
      <c r="H411" s="17">
        <v>5</v>
      </c>
      <c r="I411" s="17" t="s">
        <v>119</v>
      </c>
      <c r="J411" s="17" t="s">
        <v>221</v>
      </c>
      <c r="L411" s="17">
        <v>30</v>
      </c>
      <c r="M411" s="17">
        <v>5</v>
      </c>
      <c r="N411" s="17">
        <v>1</v>
      </c>
      <c r="O411" s="17">
        <v>1</v>
      </c>
      <c r="P411">
        <v>1706776515</v>
      </c>
      <c r="Q411">
        <v>2098</v>
      </c>
      <c r="S411" t="s">
        <v>186</v>
      </c>
      <c r="T411" t="s">
        <v>122</v>
      </c>
      <c r="U411">
        <f>MATCH(D411,Отчет!$D$1:$D$65536,0)</f>
        <v>19</v>
      </c>
    </row>
    <row r="412" spans="1:21" x14ac:dyDescent="0.2">
      <c r="A412" s="17">
        <v>1844468373</v>
      </c>
      <c r="B412" s="17">
        <v>7</v>
      </c>
      <c r="C412" s="17" t="s">
        <v>124</v>
      </c>
      <c r="D412" s="17">
        <v>1636652551</v>
      </c>
      <c r="E412" s="7" t="s">
        <v>90</v>
      </c>
      <c r="F412" s="17" t="s">
        <v>166</v>
      </c>
      <c r="G412" s="7" t="s">
        <v>229</v>
      </c>
      <c r="H412" s="17">
        <v>5</v>
      </c>
      <c r="I412" s="17" t="s">
        <v>119</v>
      </c>
      <c r="J412" s="17" t="s">
        <v>221</v>
      </c>
      <c r="L412" s="17">
        <v>35</v>
      </c>
      <c r="M412" s="17">
        <v>5</v>
      </c>
      <c r="N412" s="17">
        <v>1</v>
      </c>
      <c r="O412" s="17">
        <v>1</v>
      </c>
      <c r="P412">
        <v>1706776515</v>
      </c>
      <c r="Q412">
        <v>2098</v>
      </c>
      <c r="S412" t="s">
        <v>186</v>
      </c>
      <c r="T412" t="s">
        <v>122</v>
      </c>
      <c r="U412">
        <f>MATCH(D412,Отчет!$D$1:$D$65536,0)</f>
        <v>15</v>
      </c>
    </row>
    <row r="413" spans="1:21" x14ac:dyDescent="0.2">
      <c r="A413" s="17">
        <v>1844466107</v>
      </c>
      <c r="B413" s="17">
        <v>4</v>
      </c>
      <c r="C413" s="17" t="s">
        <v>116</v>
      </c>
      <c r="D413" s="17">
        <v>1636652575</v>
      </c>
      <c r="E413" s="7" t="s">
        <v>95</v>
      </c>
      <c r="F413" s="17" t="s">
        <v>195</v>
      </c>
      <c r="G413" s="7" t="s">
        <v>229</v>
      </c>
      <c r="H413" s="17">
        <v>5</v>
      </c>
      <c r="I413" s="17" t="s">
        <v>119</v>
      </c>
      <c r="J413" s="17" t="s">
        <v>221</v>
      </c>
      <c r="L413" s="17">
        <v>20</v>
      </c>
      <c r="M413" s="17">
        <v>5</v>
      </c>
      <c r="N413" s="17">
        <v>1</v>
      </c>
      <c r="O413" s="17">
        <v>1</v>
      </c>
      <c r="P413">
        <v>1706776515</v>
      </c>
      <c r="Q413">
        <v>2098</v>
      </c>
      <c r="S413" t="s">
        <v>186</v>
      </c>
      <c r="T413" t="s">
        <v>122</v>
      </c>
      <c r="U413">
        <f>MATCH(D413,Отчет!$D$1:$D$65536,0)</f>
        <v>50</v>
      </c>
    </row>
    <row r="414" spans="1:21" x14ac:dyDescent="0.2">
      <c r="A414" s="17">
        <v>1844470763</v>
      </c>
      <c r="B414" s="17">
        <v>5</v>
      </c>
      <c r="C414" s="17" t="s">
        <v>131</v>
      </c>
      <c r="D414" s="17">
        <v>1636652602</v>
      </c>
      <c r="E414" s="7" t="s">
        <v>100</v>
      </c>
      <c r="F414" s="17" t="s">
        <v>167</v>
      </c>
      <c r="G414" s="7" t="s">
        <v>229</v>
      </c>
      <c r="H414" s="17">
        <v>5</v>
      </c>
      <c r="I414" s="17" t="s">
        <v>119</v>
      </c>
      <c r="J414" s="17" t="s">
        <v>221</v>
      </c>
      <c r="L414" s="17">
        <v>25</v>
      </c>
      <c r="M414" s="17">
        <v>5</v>
      </c>
      <c r="N414" s="17">
        <v>1</v>
      </c>
      <c r="O414" s="17">
        <v>1</v>
      </c>
      <c r="P414">
        <v>1706776515</v>
      </c>
      <c r="Q414">
        <v>2098</v>
      </c>
      <c r="S414" t="s">
        <v>186</v>
      </c>
      <c r="T414" t="s">
        <v>122</v>
      </c>
      <c r="U414">
        <f>MATCH(D414,Отчет!$D$1:$D$65536,0)</f>
        <v>46</v>
      </c>
    </row>
    <row r="415" spans="1:21" x14ac:dyDescent="0.2">
      <c r="A415" s="17">
        <v>1844470949</v>
      </c>
      <c r="B415" s="17">
        <v>5</v>
      </c>
      <c r="C415" s="17" t="s">
        <v>131</v>
      </c>
      <c r="D415" s="17">
        <v>1636652630</v>
      </c>
      <c r="E415" s="7" t="s">
        <v>109</v>
      </c>
      <c r="F415" s="17" t="s">
        <v>168</v>
      </c>
      <c r="G415" s="7" t="s">
        <v>229</v>
      </c>
      <c r="H415" s="17">
        <v>5</v>
      </c>
      <c r="I415" s="17" t="s">
        <v>119</v>
      </c>
      <c r="J415" s="17" t="s">
        <v>221</v>
      </c>
      <c r="L415" s="17">
        <v>25</v>
      </c>
      <c r="M415" s="17">
        <v>5</v>
      </c>
      <c r="N415" s="17">
        <v>1</v>
      </c>
      <c r="O415" s="17">
        <v>1</v>
      </c>
      <c r="P415">
        <v>1706776515</v>
      </c>
      <c r="Q415">
        <v>2098</v>
      </c>
      <c r="S415" t="s">
        <v>186</v>
      </c>
      <c r="T415" t="s">
        <v>122</v>
      </c>
      <c r="U415">
        <f>MATCH(D415,Отчет!$D$1:$D$65536,0)</f>
        <v>36</v>
      </c>
    </row>
    <row r="416" spans="1:21" x14ac:dyDescent="0.2">
      <c r="A416" s="17">
        <v>1844465694</v>
      </c>
      <c r="B416" s="17">
        <v>7</v>
      </c>
      <c r="C416" s="17" t="s">
        <v>116</v>
      </c>
      <c r="D416" s="17">
        <v>1636652678</v>
      </c>
      <c r="E416" s="7" t="s">
        <v>77</v>
      </c>
      <c r="F416" s="17" t="s">
        <v>169</v>
      </c>
      <c r="G416" s="7" t="s">
        <v>229</v>
      </c>
      <c r="H416" s="17">
        <v>5</v>
      </c>
      <c r="I416" s="17" t="s">
        <v>119</v>
      </c>
      <c r="J416" s="17" t="s">
        <v>221</v>
      </c>
      <c r="L416" s="17">
        <v>35</v>
      </c>
      <c r="M416" s="17">
        <v>5</v>
      </c>
      <c r="N416" s="17">
        <v>1</v>
      </c>
      <c r="O416" s="17">
        <v>1</v>
      </c>
      <c r="P416">
        <v>1706776515</v>
      </c>
      <c r="Q416">
        <v>2098</v>
      </c>
      <c r="S416" t="s">
        <v>186</v>
      </c>
      <c r="T416" t="s">
        <v>122</v>
      </c>
      <c r="U416">
        <f>MATCH(D416,Отчет!$D$1:$D$65536,0)</f>
        <v>29</v>
      </c>
    </row>
    <row r="417" spans="1:21" x14ac:dyDescent="0.2">
      <c r="A417" s="17">
        <v>1844468421</v>
      </c>
      <c r="B417" s="17">
        <v>4</v>
      </c>
      <c r="C417" s="17" t="s">
        <v>124</v>
      </c>
      <c r="D417" s="17">
        <v>1636652729</v>
      </c>
      <c r="E417" s="7" t="s">
        <v>93</v>
      </c>
      <c r="F417" s="17" t="s">
        <v>170</v>
      </c>
      <c r="G417" s="7" t="s">
        <v>229</v>
      </c>
      <c r="H417" s="17">
        <v>5</v>
      </c>
      <c r="I417" s="17" t="s">
        <v>119</v>
      </c>
      <c r="J417" s="17" t="s">
        <v>221</v>
      </c>
      <c r="L417" s="17">
        <v>20</v>
      </c>
      <c r="M417" s="17">
        <v>5</v>
      </c>
      <c r="N417" s="17">
        <v>1</v>
      </c>
      <c r="O417" s="17">
        <v>1</v>
      </c>
      <c r="P417">
        <v>1706776515</v>
      </c>
      <c r="Q417">
        <v>2098</v>
      </c>
      <c r="S417" t="s">
        <v>186</v>
      </c>
      <c r="T417" t="s">
        <v>122</v>
      </c>
      <c r="U417">
        <f>MATCH(D417,Отчет!$D$1:$D$65536,0)</f>
        <v>51</v>
      </c>
    </row>
    <row r="418" spans="1:21" x14ac:dyDescent="0.2">
      <c r="A418" s="17">
        <v>1844466343</v>
      </c>
      <c r="B418" s="17">
        <v>6</v>
      </c>
      <c r="C418" s="17" t="s">
        <v>116</v>
      </c>
      <c r="D418" s="17">
        <v>1636652780</v>
      </c>
      <c r="E418" s="7" t="s">
        <v>112</v>
      </c>
      <c r="F418" s="17" t="s">
        <v>144</v>
      </c>
      <c r="G418" s="7" t="s">
        <v>229</v>
      </c>
      <c r="H418" s="17">
        <v>5</v>
      </c>
      <c r="I418" s="17" t="s">
        <v>119</v>
      </c>
      <c r="J418" s="17" t="s">
        <v>221</v>
      </c>
      <c r="L418" s="17">
        <v>30</v>
      </c>
      <c r="M418" s="17">
        <v>5</v>
      </c>
      <c r="N418" s="17">
        <v>1</v>
      </c>
      <c r="O418" s="17">
        <v>1</v>
      </c>
      <c r="P418">
        <v>1706776515</v>
      </c>
      <c r="Q418">
        <v>2098</v>
      </c>
      <c r="S418" t="s">
        <v>186</v>
      </c>
      <c r="T418" t="s">
        <v>122</v>
      </c>
      <c r="U418">
        <f>MATCH(D418,Отчет!$D$1:$D$65536,0)</f>
        <v>62</v>
      </c>
    </row>
    <row r="419" spans="1:21" x14ac:dyDescent="0.2">
      <c r="A419" s="17">
        <v>1844468470</v>
      </c>
      <c r="B419" s="17">
        <v>5</v>
      </c>
      <c r="C419" s="17" t="s">
        <v>124</v>
      </c>
      <c r="D419" s="17">
        <v>1636652804</v>
      </c>
      <c r="E419" s="7" t="s">
        <v>96</v>
      </c>
      <c r="F419" s="17" t="s">
        <v>145</v>
      </c>
      <c r="G419" s="7" t="s">
        <v>229</v>
      </c>
      <c r="H419" s="17">
        <v>5</v>
      </c>
      <c r="I419" s="17" t="s">
        <v>119</v>
      </c>
      <c r="J419" s="17" t="s">
        <v>221</v>
      </c>
      <c r="L419" s="17">
        <v>25</v>
      </c>
      <c r="M419" s="17">
        <v>5</v>
      </c>
      <c r="N419" s="17">
        <v>1</v>
      </c>
      <c r="O419" s="17">
        <v>1</v>
      </c>
      <c r="P419">
        <v>1706776515</v>
      </c>
      <c r="Q419">
        <v>2098</v>
      </c>
      <c r="S419" t="s">
        <v>186</v>
      </c>
      <c r="T419" t="s">
        <v>122</v>
      </c>
      <c r="U419">
        <f>MATCH(D419,Отчет!$D$1:$D$65536,0)</f>
        <v>27</v>
      </c>
    </row>
    <row r="420" spans="1:21" x14ac:dyDescent="0.2">
      <c r="A420" s="17">
        <v>1844470475</v>
      </c>
      <c r="B420" s="17">
        <v>8</v>
      </c>
      <c r="C420" s="17" t="s">
        <v>131</v>
      </c>
      <c r="D420" s="17">
        <v>1636652881</v>
      </c>
      <c r="E420" s="7" t="s">
        <v>85</v>
      </c>
      <c r="F420" s="17" t="s">
        <v>146</v>
      </c>
      <c r="G420" s="7" t="s">
        <v>229</v>
      </c>
      <c r="H420" s="17">
        <v>5</v>
      </c>
      <c r="I420" s="17" t="s">
        <v>119</v>
      </c>
      <c r="J420" s="17" t="s">
        <v>221</v>
      </c>
      <c r="L420" s="17">
        <v>40</v>
      </c>
      <c r="M420" s="17">
        <v>5</v>
      </c>
      <c r="N420" s="17">
        <v>1</v>
      </c>
      <c r="O420" s="17">
        <v>1</v>
      </c>
      <c r="P420">
        <v>1706776515</v>
      </c>
      <c r="Q420">
        <v>2098</v>
      </c>
      <c r="S420" t="s">
        <v>186</v>
      </c>
      <c r="T420" t="s">
        <v>122</v>
      </c>
      <c r="U420">
        <f>MATCH(D420,Отчет!$D$1:$D$65536,0)</f>
        <v>43</v>
      </c>
    </row>
    <row r="421" spans="1:21" x14ac:dyDescent="0.2">
      <c r="A421" s="17">
        <v>1844469626</v>
      </c>
      <c r="B421" s="17">
        <v>6</v>
      </c>
      <c r="C421" s="17" t="s">
        <v>131</v>
      </c>
      <c r="D421" s="17">
        <v>1636652905</v>
      </c>
      <c r="E421" s="7" t="s">
        <v>43</v>
      </c>
      <c r="F421" s="17" t="s">
        <v>194</v>
      </c>
      <c r="G421" s="7" t="s">
        <v>229</v>
      </c>
      <c r="H421" s="17">
        <v>5</v>
      </c>
      <c r="I421" s="17" t="s">
        <v>119</v>
      </c>
      <c r="J421" s="17" t="s">
        <v>221</v>
      </c>
      <c r="L421" s="17">
        <v>30</v>
      </c>
      <c r="M421" s="17">
        <v>5</v>
      </c>
      <c r="N421" s="17">
        <v>1</v>
      </c>
      <c r="O421" s="17">
        <v>1</v>
      </c>
      <c r="P421">
        <v>1706776515</v>
      </c>
      <c r="Q421">
        <v>2098</v>
      </c>
      <c r="S421" t="s">
        <v>186</v>
      </c>
      <c r="T421" t="s">
        <v>122</v>
      </c>
      <c r="U421">
        <f>MATCH(D421,Отчет!$D$1:$D$65536,0)</f>
        <v>35</v>
      </c>
    </row>
    <row r="422" spans="1:21" x14ac:dyDescent="0.2">
      <c r="A422" s="17">
        <v>1844466201</v>
      </c>
      <c r="B422" s="17">
        <v>3</v>
      </c>
      <c r="C422" s="17" t="s">
        <v>116</v>
      </c>
      <c r="D422" s="17">
        <v>1636652929</v>
      </c>
      <c r="E422" s="7" t="s">
        <v>98</v>
      </c>
      <c r="F422" s="17" t="s">
        <v>190</v>
      </c>
      <c r="G422" s="7" t="s">
        <v>229</v>
      </c>
      <c r="H422" s="17">
        <v>5</v>
      </c>
      <c r="I422" s="17" t="s">
        <v>119</v>
      </c>
      <c r="J422" s="17" t="s">
        <v>221</v>
      </c>
      <c r="L422" s="17">
        <v>0</v>
      </c>
      <c r="M422" s="17">
        <v>5</v>
      </c>
      <c r="N422" s="17">
        <v>0</v>
      </c>
      <c r="O422" s="17">
        <v>1</v>
      </c>
      <c r="P422">
        <v>1706776515</v>
      </c>
      <c r="Q422">
        <v>2098</v>
      </c>
      <c r="S422" t="s">
        <v>186</v>
      </c>
      <c r="T422" t="s">
        <v>122</v>
      </c>
      <c r="U422">
        <f>MATCH(D422,Отчет!$D$1:$D$65536,0)</f>
        <v>54</v>
      </c>
    </row>
    <row r="423" spans="1:21" x14ac:dyDescent="0.2">
      <c r="A423" s="17">
        <v>1844470810</v>
      </c>
      <c r="B423" s="17">
        <v>5</v>
      </c>
      <c r="C423" s="17" t="s">
        <v>131</v>
      </c>
      <c r="D423" s="17">
        <v>1636652953</v>
      </c>
      <c r="E423" s="7" t="s">
        <v>104</v>
      </c>
      <c r="F423" s="17" t="s">
        <v>147</v>
      </c>
      <c r="G423" s="7" t="s">
        <v>229</v>
      </c>
      <c r="H423" s="17">
        <v>5</v>
      </c>
      <c r="I423" s="17" t="s">
        <v>119</v>
      </c>
      <c r="J423" s="17" t="s">
        <v>221</v>
      </c>
      <c r="L423" s="17">
        <v>25</v>
      </c>
      <c r="M423" s="17">
        <v>5</v>
      </c>
      <c r="N423" s="17">
        <v>1</v>
      </c>
      <c r="O423" s="17">
        <v>1</v>
      </c>
      <c r="P423">
        <v>1706776515</v>
      </c>
      <c r="Q423">
        <v>2098</v>
      </c>
      <c r="S423" t="s">
        <v>186</v>
      </c>
      <c r="T423" t="s">
        <v>122</v>
      </c>
      <c r="U423">
        <f>MATCH(D423,Отчет!$D$1:$D$65536,0)</f>
        <v>41</v>
      </c>
    </row>
    <row r="424" spans="1:21" x14ac:dyDescent="0.2">
      <c r="A424" s="17">
        <v>1844467975</v>
      </c>
      <c r="B424" s="17">
        <v>2</v>
      </c>
      <c r="C424" s="17" t="s">
        <v>116</v>
      </c>
      <c r="D424" s="17">
        <v>1636652977</v>
      </c>
      <c r="E424" s="7" t="s">
        <v>71</v>
      </c>
      <c r="F424" s="17" t="s">
        <v>148</v>
      </c>
      <c r="G424" s="7" t="s">
        <v>229</v>
      </c>
      <c r="H424" s="17">
        <v>5</v>
      </c>
      <c r="I424" s="17" t="s">
        <v>119</v>
      </c>
      <c r="J424" s="17" t="s">
        <v>221</v>
      </c>
      <c r="L424" s="17">
        <v>0</v>
      </c>
      <c r="M424" s="17">
        <v>5</v>
      </c>
      <c r="N424" s="17">
        <v>0</v>
      </c>
      <c r="O424" s="17">
        <v>1</v>
      </c>
      <c r="P424">
        <v>1706776515</v>
      </c>
      <c r="Q424">
        <v>2098</v>
      </c>
      <c r="S424" t="s">
        <v>186</v>
      </c>
      <c r="T424" t="s">
        <v>122</v>
      </c>
      <c r="U424">
        <f>MATCH(D424,Отчет!$D$1:$D$65536,0)</f>
        <v>67</v>
      </c>
    </row>
    <row r="425" spans="1:21" x14ac:dyDescent="0.2">
      <c r="A425" s="17">
        <v>1844467619</v>
      </c>
      <c r="B425" s="17">
        <v>4</v>
      </c>
      <c r="C425" s="17" t="s">
        <v>124</v>
      </c>
      <c r="D425" s="17">
        <v>1636653001</v>
      </c>
      <c r="E425" s="7" t="s">
        <v>57</v>
      </c>
      <c r="F425" s="17" t="s">
        <v>189</v>
      </c>
      <c r="G425" s="7" t="s">
        <v>229</v>
      </c>
      <c r="H425" s="17">
        <v>5</v>
      </c>
      <c r="I425" s="17" t="s">
        <v>119</v>
      </c>
      <c r="J425" s="17" t="s">
        <v>221</v>
      </c>
      <c r="L425" s="17">
        <v>20</v>
      </c>
      <c r="M425" s="17">
        <v>5</v>
      </c>
      <c r="N425" s="17">
        <v>1</v>
      </c>
      <c r="O425" s="17">
        <v>1</v>
      </c>
      <c r="P425">
        <v>1706776515</v>
      </c>
      <c r="Q425">
        <v>2098</v>
      </c>
      <c r="S425" t="s">
        <v>186</v>
      </c>
      <c r="T425" t="s">
        <v>122</v>
      </c>
      <c r="U425">
        <f>MATCH(D425,Отчет!$D$1:$D$65536,0)</f>
        <v>60</v>
      </c>
    </row>
    <row r="426" spans="1:21" x14ac:dyDescent="0.2">
      <c r="A426" s="17">
        <v>1844470602</v>
      </c>
      <c r="B426" s="17">
        <v>9</v>
      </c>
      <c r="C426" s="17" t="s">
        <v>131</v>
      </c>
      <c r="D426" s="17">
        <v>1636653049</v>
      </c>
      <c r="E426" s="7" t="s">
        <v>91</v>
      </c>
      <c r="F426" s="17" t="s">
        <v>149</v>
      </c>
      <c r="G426" s="7" t="s">
        <v>229</v>
      </c>
      <c r="H426" s="17">
        <v>5</v>
      </c>
      <c r="I426" s="17" t="s">
        <v>119</v>
      </c>
      <c r="J426" s="17" t="s">
        <v>221</v>
      </c>
      <c r="L426" s="17">
        <v>45</v>
      </c>
      <c r="M426" s="17">
        <v>5</v>
      </c>
      <c r="N426" s="17">
        <v>1</v>
      </c>
      <c r="O426" s="17">
        <v>1</v>
      </c>
      <c r="P426">
        <v>1706776515</v>
      </c>
      <c r="Q426">
        <v>2098</v>
      </c>
      <c r="S426" t="s">
        <v>186</v>
      </c>
      <c r="T426" t="s">
        <v>122</v>
      </c>
      <c r="U426">
        <f>MATCH(D426,Отчет!$D$1:$D$65536,0)</f>
        <v>14</v>
      </c>
    </row>
    <row r="427" spans="1:21" x14ac:dyDescent="0.2">
      <c r="A427" s="17">
        <v>1844467164</v>
      </c>
      <c r="C427" s="17" t="s">
        <v>124</v>
      </c>
      <c r="D427" s="17">
        <v>1636653073</v>
      </c>
      <c r="E427" s="7" t="s">
        <v>42</v>
      </c>
      <c r="F427" s="17" t="s">
        <v>212</v>
      </c>
      <c r="G427" s="7" t="s">
        <v>229</v>
      </c>
      <c r="H427" s="17">
        <v>5</v>
      </c>
      <c r="I427" s="17" t="s">
        <v>119</v>
      </c>
      <c r="J427" s="17" t="s">
        <v>221</v>
      </c>
      <c r="K427" s="17">
        <v>1</v>
      </c>
      <c r="L427" s="17">
        <v>0</v>
      </c>
      <c r="M427" s="17">
        <v>5</v>
      </c>
      <c r="O427" s="17">
        <v>0</v>
      </c>
      <c r="P427">
        <v>1706776515</v>
      </c>
      <c r="Q427">
        <v>2098</v>
      </c>
      <c r="R427" t="s">
        <v>209</v>
      </c>
      <c r="S427" t="s">
        <v>186</v>
      </c>
      <c r="T427" t="s">
        <v>122</v>
      </c>
      <c r="U427">
        <f>MATCH(D427,Отчет!$D$1:$D$65536,0)</f>
        <v>89</v>
      </c>
    </row>
    <row r="428" spans="1:21" x14ac:dyDescent="0.2">
      <c r="A428" s="17">
        <v>1959705008</v>
      </c>
      <c r="B428" s="17">
        <v>8</v>
      </c>
      <c r="C428" s="17" t="s">
        <v>124</v>
      </c>
      <c r="D428" s="17">
        <v>1636651799</v>
      </c>
      <c r="E428" s="7" t="s">
        <v>74</v>
      </c>
      <c r="F428" s="17" t="s">
        <v>173</v>
      </c>
      <c r="G428" s="7" t="s">
        <v>230</v>
      </c>
      <c r="H428" s="17">
        <v>2</v>
      </c>
      <c r="I428" s="17" t="s">
        <v>119</v>
      </c>
      <c r="J428" s="17" t="s">
        <v>221</v>
      </c>
      <c r="L428" s="17">
        <v>16</v>
      </c>
      <c r="M428" s="17">
        <v>2</v>
      </c>
      <c r="N428" s="17">
        <v>1</v>
      </c>
      <c r="O428" s="17">
        <v>1</v>
      </c>
      <c r="P428">
        <v>1706776515</v>
      </c>
      <c r="Q428">
        <v>2098</v>
      </c>
      <c r="S428" t="s">
        <v>208</v>
      </c>
      <c r="T428" t="s">
        <v>122</v>
      </c>
      <c r="U428">
        <f>MATCH(D428,Отчет!$D$1:$D$65536,0)</f>
        <v>12</v>
      </c>
    </row>
    <row r="429" spans="1:21" x14ac:dyDescent="0.2">
      <c r="A429" s="17">
        <v>1959704913</v>
      </c>
      <c r="B429" s="17">
        <v>5</v>
      </c>
      <c r="C429" s="17" t="s">
        <v>116</v>
      </c>
      <c r="D429" s="17">
        <v>1636651824</v>
      </c>
      <c r="E429" s="7" t="s">
        <v>37</v>
      </c>
      <c r="F429" s="17" t="s">
        <v>174</v>
      </c>
      <c r="G429" s="7" t="s">
        <v>230</v>
      </c>
      <c r="H429" s="17">
        <v>2</v>
      </c>
      <c r="I429" s="17" t="s">
        <v>119</v>
      </c>
      <c r="J429" s="17" t="s">
        <v>221</v>
      </c>
      <c r="L429" s="17">
        <v>10</v>
      </c>
      <c r="M429" s="17">
        <v>2</v>
      </c>
      <c r="N429" s="17">
        <v>1</v>
      </c>
      <c r="O429" s="17">
        <v>1</v>
      </c>
      <c r="P429">
        <v>1706776515</v>
      </c>
      <c r="Q429">
        <v>2098</v>
      </c>
      <c r="S429" t="s">
        <v>208</v>
      </c>
      <c r="T429" t="s">
        <v>122</v>
      </c>
      <c r="U429">
        <f>MATCH(D429,Отчет!$D$1:$D$65536,0)</f>
        <v>40</v>
      </c>
    </row>
    <row r="430" spans="1:21" x14ac:dyDescent="0.2">
      <c r="A430" s="17">
        <v>2197614900</v>
      </c>
      <c r="B430" s="17">
        <v>7</v>
      </c>
      <c r="C430" s="17" t="s">
        <v>116</v>
      </c>
      <c r="D430" s="17">
        <v>1636651854</v>
      </c>
      <c r="E430" s="7" t="s">
        <v>115</v>
      </c>
      <c r="F430" s="17" t="s">
        <v>175</v>
      </c>
      <c r="G430" s="7" t="s">
        <v>230</v>
      </c>
      <c r="H430" s="17">
        <v>2</v>
      </c>
      <c r="I430" s="17" t="s">
        <v>119</v>
      </c>
      <c r="J430" s="17" t="s">
        <v>221</v>
      </c>
      <c r="L430" s="17">
        <v>14</v>
      </c>
      <c r="M430" s="17">
        <v>2</v>
      </c>
      <c r="N430" s="17">
        <v>1</v>
      </c>
      <c r="O430" s="17">
        <v>1</v>
      </c>
      <c r="P430">
        <v>1706776515</v>
      </c>
      <c r="Q430">
        <v>2098</v>
      </c>
      <c r="S430" t="s">
        <v>208</v>
      </c>
      <c r="T430" t="s">
        <v>122</v>
      </c>
      <c r="U430">
        <f>MATCH(D430,Отчет!$D$1:$D$65536,0)</f>
        <v>23</v>
      </c>
    </row>
    <row r="431" spans="1:21" x14ac:dyDescent="0.2">
      <c r="A431" s="17">
        <v>1959705054</v>
      </c>
      <c r="B431" s="17">
        <v>5</v>
      </c>
      <c r="C431" s="17" t="s">
        <v>116</v>
      </c>
      <c r="D431" s="17">
        <v>1636651883</v>
      </c>
      <c r="E431" s="7" t="s">
        <v>92</v>
      </c>
      <c r="F431" s="17" t="s">
        <v>176</v>
      </c>
      <c r="G431" s="7" t="s">
        <v>230</v>
      </c>
      <c r="H431" s="17">
        <v>2</v>
      </c>
      <c r="I431" s="17" t="s">
        <v>119</v>
      </c>
      <c r="J431" s="17" t="s">
        <v>221</v>
      </c>
      <c r="L431" s="17">
        <v>10</v>
      </c>
      <c r="M431" s="17">
        <v>2</v>
      </c>
      <c r="N431" s="17">
        <v>1</v>
      </c>
      <c r="O431" s="17">
        <v>1</v>
      </c>
      <c r="P431">
        <v>1706776515</v>
      </c>
      <c r="Q431">
        <v>2098</v>
      </c>
      <c r="S431" t="s">
        <v>208</v>
      </c>
      <c r="T431" t="s">
        <v>122</v>
      </c>
      <c r="U431">
        <f>MATCH(D431,Отчет!$D$1:$D$65536,0)</f>
        <v>71</v>
      </c>
    </row>
    <row r="432" spans="1:21" x14ac:dyDescent="0.2">
      <c r="A432" s="17">
        <v>1959704988</v>
      </c>
      <c r="B432" s="17">
        <v>6</v>
      </c>
      <c r="C432" s="17" t="s">
        <v>131</v>
      </c>
      <c r="D432" s="17">
        <v>1636651908</v>
      </c>
      <c r="E432" s="7" t="s">
        <v>61</v>
      </c>
      <c r="F432" s="17" t="s">
        <v>177</v>
      </c>
      <c r="G432" s="7" t="s">
        <v>230</v>
      </c>
      <c r="H432" s="17">
        <v>2</v>
      </c>
      <c r="I432" s="17" t="s">
        <v>119</v>
      </c>
      <c r="J432" s="17" t="s">
        <v>221</v>
      </c>
      <c r="L432" s="17">
        <v>12</v>
      </c>
      <c r="M432" s="17">
        <v>2</v>
      </c>
      <c r="N432" s="17">
        <v>1</v>
      </c>
      <c r="O432" s="17">
        <v>1</v>
      </c>
      <c r="P432">
        <v>1706776515</v>
      </c>
      <c r="Q432">
        <v>2098</v>
      </c>
      <c r="S432" t="s">
        <v>208</v>
      </c>
      <c r="T432" t="s">
        <v>122</v>
      </c>
      <c r="U432">
        <f>MATCH(D432,Отчет!$D$1:$D$65536,0)</f>
        <v>47</v>
      </c>
    </row>
    <row r="433" spans="1:21" x14ac:dyDescent="0.2">
      <c r="A433" s="17">
        <v>1959704983</v>
      </c>
      <c r="B433" s="17">
        <v>5</v>
      </c>
      <c r="C433" s="17" t="s">
        <v>124</v>
      </c>
      <c r="D433" s="17">
        <v>1636651935</v>
      </c>
      <c r="E433" s="7" t="s">
        <v>60</v>
      </c>
      <c r="F433" s="17" t="s">
        <v>178</v>
      </c>
      <c r="G433" s="7" t="s">
        <v>230</v>
      </c>
      <c r="H433" s="17">
        <v>2</v>
      </c>
      <c r="I433" s="17" t="s">
        <v>119</v>
      </c>
      <c r="J433" s="17" t="s">
        <v>221</v>
      </c>
      <c r="L433" s="17">
        <v>10</v>
      </c>
      <c r="M433" s="17">
        <v>2</v>
      </c>
      <c r="N433" s="17">
        <v>1</v>
      </c>
      <c r="O433" s="17">
        <v>1</v>
      </c>
      <c r="P433">
        <v>1706776515</v>
      </c>
      <c r="Q433">
        <v>2098</v>
      </c>
      <c r="S433" t="s">
        <v>208</v>
      </c>
      <c r="T433" t="s">
        <v>122</v>
      </c>
      <c r="U433">
        <f>MATCH(D433,Отчет!$D$1:$D$65536,0)</f>
        <v>57</v>
      </c>
    </row>
    <row r="434" spans="1:21" x14ac:dyDescent="0.2">
      <c r="A434" s="17">
        <v>1959705085</v>
      </c>
      <c r="B434" s="17">
        <v>6</v>
      </c>
      <c r="C434" s="17" t="s">
        <v>116</v>
      </c>
      <c r="D434" s="17">
        <v>1636651993</v>
      </c>
      <c r="E434" s="7" t="s">
        <v>101</v>
      </c>
      <c r="F434" s="17" t="s">
        <v>180</v>
      </c>
      <c r="G434" s="7" t="s">
        <v>230</v>
      </c>
      <c r="H434" s="17">
        <v>2</v>
      </c>
      <c r="I434" s="17" t="s">
        <v>119</v>
      </c>
      <c r="J434" s="17" t="s">
        <v>221</v>
      </c>
      <c r="L434" s="17">
        <v>12</v>
      </c>
      <c r="M434" s="17">
        <v>2</v>
      </c>
      <c r="N434" s="17">
        <v>1</v>
      </c>
      <c r="O434" s="17">
        <v>1</v>
      </c>
      <c r="P434">
        <v>1706776515</v>
      </c>
      <c r="Q434">
        <v>2098</v>
      </c>
      <c r="S434" t="s">
        <v>208</v>
      </c>
      <c r="T434" t="s">
        <v>122</v>
      </c>
      <c r="U434">
        <f>MATCH(D434,Отчет!$D$1:$D$65536,0)</f>
        <v>39</v>
      </c>
    </row>
    <row r="435" spans="1:21" x14ac:dyDescent="0.2">
      <c r="A435" s="17">
        <v>1959705096</v>
      </c>
      <c r="B435" s="17">
        <v>7</v>
      </c>
      <c r="C435" s="17" t="s">
        <v>124</v>
      </c>
      <c r="D435" s="17">
        <v>1636652048</v>
      </c>
      <c r="E435" s="7" t="s">
        <v>106</v>
      </c>
      <c r="F435" s="17" t="s">
        <v>181</v>
      </c>
      <c r="G435" s="7" t="s">
        <v>230</v>
      </c>
      <c r="H435" s="17">
        <v>2</v>
      </c>
      <c r="I435" s="17" t="s">
        <v>119</v>
      </c>
      <c r="J435" s="17" t="s">
        <v>221</v>
      </c>
      <c r="L435" s="17">
        <v>14</v>
      </c>
      <c r="M435" s="17">
        <v>2</v>
      </c>
      <c r="N435" s="17">
        <v>1</v>
      </c>
      <c r="O435" s="17">
        <v>1</v>
      </c>
      <c r="P435">
        <v>1706776515</v>
      </c>
      <c r="Q435">
        <v>2098</v>
      </c>
      <c r="S435" t="s">
        <v>208</v>
      </c>
      <c r="T435" t="s">
        <v>122</v>
      </c>
      <c r="U435">
        <f>MATCH(D435,Отчет!$D$1:$D$65536,0)</f>
        <v>37</v>
      </c>
    </row>
    <row r="436" spans="1:21" x14ac:dyDescent="0.2">
      <c r="A436" s="17">
        <v>1959705091</v>
      </c>
      <c r="B436" s="17">
        <v>6</v>
      </c>
      <c r="C436" s="17" t="s">
        <v>124</v>
      </c>
      <c r="D436" s="17">
        <v>1636652076</v>
      </c>
      <c r="E436" s="7" t="s">
        <v>103</v>
      </c>
      <c r="F436" s="17" t="s">
        <v>191</v>
      </c>
      <c r="G436" s="7" t="s">
        <v>230</v>
      </c>
      <c r="H436" s="17">
        <v>2</v>
      </c>
      <c r="I436" s="17" t="s">
        <v>119</v>
      </c>
      <c r="J436" s="17" t="s">
        <v>221</v>
      </c>
      <c r="L436" s="17">
        <v>12</v>
      </c>
      <c r="M436" s="17">
        <v>2</v>
      </c>
      <c r="N436" s="17">
        <v>1</v>
      </c>
      <c r="O436" s="17">
        <v>1</v>
      </c>
      <c r="P436">
        <v>1706776515</v>
      </c>
      <c r="Q436">
        <v>2098</v>
      </c>
      <c r="S436" t="s">
        <v>208</v>
      </c>
      <c r="T436" t="s">
        <v>122</v>
      </c>
      <c r="U436">
        <f>MATCH(D436,Отчет!$D$1:$D$65536,0)</f>
        <v>65</v>
      </c>
    </row>
    <row r="437" spans="1:21" x14ac:dyDescent="0.2">
      <c r="A437" s="17">
        <v>1959704976</v>
      </c>
      <c r="B437" s="17">
        <v>8</v>
      </c>
      <c r="C437" s="17" t="s">
        <v>116</v>
      </c>
      <c r="D437" s="17">
        <v>1636652183</v>
      </c>
      <c r="E437" s="7" t="s">
        <v>56</v>
      </c>
      <c r="F437" s="17" t="s">
        <v>123</v>
      </c>
      <c r="G437" s="7" t="s">
        <v>230</v>
      </c>
      <c r="H437" s="17">
        <v>2</v>
      </c>
      <c r="I437" s="17" t="s">
        <v>119</v>
      </c>
      <c r="J437" s="17" t="s">
        <v>221</v>
      </c>
      <c r="L437" s="17">
        <v>16</v>
      </c>
      <c r="M437" s="17">
        <v>2</v>
      </c>
      <c r="N437" s="17">
        <v>1</v>
      </c>
      <c r="O437" s="17">
        <v>1</v>
      </c>
      <c r="P437">
        <v>1706776515</v>
      </c>
      <c r="Q437">
        <v>2098</v>
      </c>
      <c r="S437" t="s">
        <v>208</v>
      </c>
      <c r="T437" t="s">
        <v>122</v>
      </c>
      <c r="U437">
        <f>MATCH(D437,Отчет!$D$1:$D$65536,0)</f>
        <v>31</v>
      </c>
    </row>
    <row r="438" spans="1:21" x14ac:dyDescent="0.2">
      <c r="A438" s="17">
        <v>1959704993</v>
      </c>
      <c r="B438" s="17">
        <v>8</v>
      </c>
      <c r="C438" s="17" t="s">
        <v>116</v>
      </c>
      <c r="D438" s="17">
        <v>1636652239</v>
      </c>
      <c r="E438" s="7" t="s">
        <v>62</v>
      </c>
      <c r="F438" s="17" t="s">
        <v>157</v>
      </c>
      <c r="G438" s="7" t="s">
        <v>230</v>
      </c>
      <c r="H438" s="17">
        <v>2</v>
      </c>
      <c r="I438" s="17" t="s">
        <v>119</v>
      </c>
      <c r="J438" s="17" t="s">
        <v>221</v>
      </c>
      <c r="L438" s="17">
        <v>16</v>
      </c>
      <c r="M438" s="17">
        <v>2</v>
      </c>
      <c r="N438" s="17">
        <v>1</v>
      </c>
      <c r="O438" s="17">
        <v>1</v>
      </c>
      <c r="P438">
        <v>1706776515</v>
      </c>
      <c r="Q438">
        <v>2098</v>
      </c>
      <c r="S438" t="s">
        <v>208</v>
      </c>
      <c r="T438" t="s">
        <v>122</v>
      </c>
      <c r="U438">
        <f>MATCH(D438,Отчет!$D$1:$D$65536,0)</f>
        <v>18</v>
      </c>
    </row>
    <row r="439" spans="1:21" x14ac:dyDescent="0.2">
      <c r="A439" s="17">
        <v>1959705077</v>
      </c>
      <c r="B439" s="17">
        <v>4</v>
      </c>
      <c r="C439" s="17" t="s">
        <v>124</v>
      </c>
      <c r="D439" s="17">
        <v>1636652415</v>
      </c>
      <c r="E439" s="7" t="s">
        <v>99</v>
      </c>
      <c r="F439" s="17" t="s">
        <v>162</v>
      </c>
      <c r="G439" s="7" t="s">
        <v>230</v>
      </c>
      <c r="H439" s="17">
        <v>2</v>
      </c>
      <c r="I439" s="17" t="s">
        <v>119</v>
      </c>
      <c r="J439" s="17" t="s">
        <v>221</v>
      </c>
      <c r="L439" s="17">
        <v>8</v>
      </c>
      <c r="M439" s="17">
        <v>2</v>
      </c>
      <c r="N439" s="17">
        <v>1</v>
      </c>
      <c r="O439" s="17">
        <v>1</v>
      </c>
      <c r="P439">
        <v>1706776515</v>
      </c>
      <c r="Q439">
        <v>2098</v>
      </c>
      <c r="S439" t="s">
        <v>208</v>
      </c>
      <c r="T439" t="s">
        <v>122</v>
      </c>
      <c r="U439">
        <f>MATCH(D439,Отчет!$D$1:$D$65536,0)</f>
        <v>45</v>
      </c>
    </row>
    <row r="440" spans="1:21" x14ac:dyDescent="0.2">
      <c r="A440" s="17">
        <v>1959705060</v>
      </c>
      <c r="B440" s="17">
        <v>6</v>
      </c>
      <c r="C440" s="17" t="s">
        <v>116</v>
      </c>
      <c r="D440" s="17">
        <v>1636652575</v>
      </c>
      <c r="E440" s="7" t="s">
        <v>95</v>
      </c>
      <c r="F440" s="17" t="s">
        <v>195</v>
      </c>
      <c r="G440" s="7" t="s">
        <v>230</v>
      </c>
      <c r="H440" s="17">
        <v>2</v>
      </c>
      <c r="I440" s="17" t="s">
        <v>119</v>
      </c>
      <c r="J440" s="17" t="s">
        <v>221</v>
      </c>
      <c r="L440" s="17">
        <v>12</v>
      </c>
      <c r="M440" s="17">
        <v>2</v>
      </c>
      <c r="N440" s="17">
        <v>1</v>
      </c>
      <c r="O440" s="17">
        <v>1</v>
      </c>
      <c r="P440">
        <v>1706776515</v>
      </c>
      <c r="Q440">
        <v>2098</v>
      </c>
      <c r="S440" t="s">
        <v>208</v>
      </c>
      <c r="T440" t="s">
        <v>122</v>
      </c>
      <c r="U440">
        <f>MATCH(D440,Отчет!$D$1:$D$65536,0)</f>
        <v>50</v>
      </c>
    </row>
    <row r="441" spans="1:21" x14ac:dyDescent="0.2">
      <c r="A441" s="17">
        <v>2196817099</v>
      </c>
      <c r="B441" s="17">
        <v>7</v>
      </c>
      <c r="C441" s="17" t="s">
        <v>124</v>
      </c>
      <c r="D441" s="17">
        <v>1636652804</v>
      </c>
      <c r="E441" s="7" t="s">
        <v>96</v>
      </c>
      <c r="F441" s="17" t="s">
        <v>145</v>
      </c>
      <c r="G441" s="7" t="s">
        <v>230</v>
      </c>
      <c r="H441" s="17">
        <v>2</v>
      </c>
      <c r="I441" s="17" t="s">
        <v>119</v>
      </c>
      <c r="J441" s="17" t="s">
        <v>221</v>
      </c>
      <c r="L441" s="17">
        <v>14</v>
      </c>
      <c r="M441" s="17">
        <v>2</v>
      </c>
      <c r="N441" s="17">
        <v>1</v>
      </c>
      <c r="O441" s="17">
        <v>1</v>
      </c>
      <c r="P441">
        <v>1706776515</v>
      </c>
      <c r="Q441">
        <v>2098</v>
      </c>
      <c r="S441" t="s">
        <v>208</v>
      </c>
      <c r="T441" t="s">
        <v>122</v>
      </c>
      <c r="U441">
        <f>MATCH(D441,Отчет!$D$1:$D$65536,0)</f>
        <v>27</v>
      </c>
    </row>
    <row r="442" spans="1:21" x14ac:dyDescent="0.2">
      <c r="A442" s="17">
        <v>1959705070</v>
      </c>
      <c r="B442" s="17">
        <v>5</v>
      </c>
      <c r="C442" s="17" t="s">
        <v>116</v>
      </c>
      <c r="D442" s="17">
        <v>1636652929</v>
      </c>
      <c r="E442" s="7" t="s">
        <v>98</v>
      </c>
      <c r="F442" s="17" t="s">
        <v>190</v>
      </c>
      <c r="G442" s="7" t="s">
        <v>230</v>
      </c>
      <c r="H442" s="17">
        <v>2</v>
      </c>
      <c r="I442" s="17" t="s">
        <v>119</v>
      </c>
      <c r="J442" s="17" t="s">
        <v>221</v>
      </c>
      <c r="L442" s="17">
        <v>10</v>
      </c>
      <c r="M442" s="17">
        <v>2</v>
      </c>
      <c r="N442" s="17">
        <v>1</v>
      </c>
      <c r="O442" s="17">
        <v>1</v>
      </c>
      <c r="P442">
        <v>1706776515</v>
      </c>
      <c r="Q442">
        <v>2098</v>
      </c>
      <c r="S442" t="s">
        <v>208</v>
      </c>
      <c r="T442" t="s">
        <v>122</v>
      </c>
      <c r="U442">
        <f>MATCH(D442,Отчет!$D$1:$D$65536,0)</f>
        <v>54</v>
      </c>
    </row>
    <row r="443" spans="1:21" x14ac:dyDescent="0.2">
      <c r="A443" s="17">
        <v>1959704942</v>
      </c>
      <c r="C443" s="17" t="s">
        <v>124</v>
      </c>
      <c r="D443" s="17">
        <v>1636653073</v>
      </c>
      <c r="E443" s="7" t="s">
        <v>42</v>
      </c>
      <c r="F443" s="17" t="s">
        <v>212</v>
      </c>
      <c r="G443" s="7" t="s">
        <v>230</v>
      </c>
      <c r="H443" s="17">
        <v>2</v>
      </c>
      <c r="I443" s="17" t="s">
        <v>119</v>
      </c>
      <c r="J443" s="17" t="s">
        <v>221</v>
      </c>
      <c r="K443" s="17">
        <v>1</v>
      </c>
      <c r="L443" s="17">
        <v>0</v>
      </c>
      <c r="M443" s="17">
        <v>2</v>
      </c>
      <c r="O443" s="17">
        <v>0</v>
      </c>
      <c r="P443">
        <v>1706776515</v>
      </c>
      <c r="Q443">
        <v>2098</v>
      </c>
      <c r="R443" t="s">
        <v>209</v>
      </c>
      <c r="S443" t="s">
        <v>208</v>
      </c>
      <c r="T443" t="s">
        <v>122</v>
      </c>
      <c r="U443">
        <f>MATCH(D443,Отчет!$D$1:$D$65536,0)</f>
        <v>89</v>
      </c>
    </row>
    <row r="444" spans="1:21" x14ac:dyDescent="0.2">
      <c r="A444" s="17">
        <v>1959704970</v>
      </c>
      <c r="B444" s="17">
        <v>4</v>
      </c>
      <c r="C444" s="17" t="s">
        <v>116</v>
      </c>
      <c r="D444" s="17">
        <v>1636653208</v>
      </c>
      <c r="E444" s="7" t="s">
        <v>49</v>
      </c>
      <c r="F444" s="17" t="s">
        <v>188</v>
      </c>
      <c r="G444" s="7" t="s">
        <v>230</v>
      </c>
      <c r="H444" s="17">
        <v>2</v>
      </c>
      <c r="I444" s="17" t="s">
        <v>119</v>
      </c>
      <c r="J444" s="17" t="s">
        <v>221</v>
      </c>
      <c r="L444" s="17">
        <v>8</v>
      </c>
      <c r="M444" s="17">
        <v>2</v>
      </c>
      <c r="N444" s="17">
        <v>1</v>
      </c>
      <c r="O444" s="17">
        <v>0</v>
      </c>
      <c r="P444">
        <v>1706776515</v>
      </c>
      <c r="Q444">
        <v>2098</v>
      </c>
      <c r="R444" t="s">
        <v>209</v>
      </c>
      <c r="S444" t="s">
        <v>208</v>
      </c>
      <c r="T444" t="s">
        <v>122</v>
      </c>
      <c r="U444">
        <f>MATCH(D444,Отчет!$D$1:$D$65536,0)</f>
        <v>75</v>
      </c>
    </row>
    <row r="445" spans="1:21" x14ac:dyDescent="0.2">
      <c r="A445" s="17">
        <v>1959704927</v>
      </c>
      <c r="B445" s="17">
        <v>5</v>
      </c>
      <c r="C445" s="17" t="s">
        <v>131</v>
      </c>
      <c r="D445" s="17">
        <v>1636653236</v>
      </c>
      <c r="E445" s="7" t="s">
        <v>40</v>
      </c>
      <c r="F445" s="17" t="s">
        <v>152</v>
      </c>
      <c r="G445" s="7" t="s">
        <v>230</v>
      </c>
      <c r="H445" s="17">
        <v>2</v>
      </c>
      <c r="I445" s="17" t="s">
        <v>119</v>
      </c>
      <c r="J445" s="17" t="s">
        <v>221</v>
      </c>
      <c r="L445" s="17">
        <v>10</v>
      </c>
      <c r="M445" s="17">
        <v>2</v>
      </c>
      <c r="N445" s="17">
        <v>1</v>
      </c>
      <c r="O445" s="17">
        <v>0</v>
      </c>
      <c r="P445">
        <v>1706776515</v>
      </c>
      <c r="Q445">
        <v>2098</v>
      </c>
      <c r="S445" t="s">
        <v>208</v>
      </c>
      <c r="T445" t="s">
        <v>122</v>
      </c>
      <c r="U445">
        <f>MATCH(D445,Отчет!$D$1:$D$65536,0)</f>
        <v>66</v>
      </c>
    </row>
    <row r="446" spans="1:21" x14ac:dyDescent="0.2">
      <c r="A446" s="17">
        <v>1970649937</v>
      </c>
      <c r="B446" s="17">
        <v>8</v>
      </c>
      <c r="C446" s="17" t="s">
        <v>131</v>
      </c>
      <c r="D446" s="17">
        <v>1636653260</v>
      </c>
      <c r="E446" s="7" t="s">
        <v>58</v>
      </c>
      <c r="F446" s="17" t="s">
        <v>153</v>
      </c>
      <c r="G446" s="7" t="s">
        <v>230</v>
      </c>
      <c r="H446" s="17">
        <v>2</v>
      </c>
      <c r="I446" s="17" t="s">
        <v>119</v>
      </c>
      <c r="J446" s="17" t="s">
        <v>221</v>
      </c>
      <c r="L446" s="17">
        <v>16</v>
      </c>
      <c r="M446" s="17">
        <v>2</v>
      </c>
      <c r="N446" s="17">
        <v>1</v>
      </c>
      <c r="O446" s="17">
        <v>0</v>
      </c>
      <c r="P446">
        <v>1706776515</v>
      </c>
      <c r="Q446">
        <v>2098</v>
      </c>
      <c r="S446" t="s">
        <v>208</v>
      </c>
      <c r="T446" t="s">
        <v>122</v>
      </c>
      <c r="U446">
        <f>MATCH(D446,Отчет!$D$1:$D$65536,0)</f>
        <v>33</v>
      </c>
    </row>
    <row r="447" spans="1:21" x14ac:dyDescent="0.2">
      <c r="A447" s="17">
        <v>1959705018</v>
      </c>
      <c r="B447" s="17">
        <v>5</v>
      </c>
      <c r="C447" s="17" t="s">
        <v>124</v>
      </c>
      <c r="D447" s="17">
        <v>1636653284</v>
      </c>
      <c r="E447" s="7" t="s">
        <v>81</v>
      </c>
      <c r="F447" s="17" t="s">
        <v>154</v>
      </c>
      <c r="G447" s="7" t="s">
        <v>230</v>
      </c>
      <c r="H447" s="17">
        <v>2</v>
      </c>
      <c r="I447" s="17" t="s">
        <v>119</v>
      </c>
      <c r="J447" s="17" t="s">
        <v>221</v>
      </c>
      <c r="L447" s="17">
        <v>10</v>
      </c>
      <c r="M447" s="17">
        <v>2</v>
      </c>
      <c r="N447" s="17">
        <v>1</v>
      </c>
      <c r="O447" s="17">
        <v>0</v>
      </c>
      <c r="P447">
        <v>1706776515</v>
      </c>
      <c r="Q447">
        <v>2098</v>
      </c>
      <c r="S447" t="s">
        <v>208</v>
      </c>
      <c r="T447" t="s">
        <v>122</v>
      </c>
      <c r="U447">
        <f>MATCH(D447,Отчет!$D$1:$D$65536,0)</f>
        <v>59</v>
      </c>
    </row>
    <row r="448" spans="1:21" x14ac:dyDescent="0.2">
      <c r="A448" s="17">
        <v>1959705032</v>
      </c>
      <c r="B448" s="17">
        <v>7</v>
      </c>
      <c r="C448" s="17" t="s">
        <v>124</v>
      </c>
      <c r="D448" s="17">
        <v>1636653604</v>
      </c>
      <c r="E448" s="7" t="s">
        <v>84</v>
      </c>
      <c r="F448" s="17" t="s">
        <v>130</v>
      </c>
      <c r="G448" s="7" t="s">
        <v>230</v>
      </c>
      <c r="H448" s="17">
        <v>2</v>
      </c>
      <c r="I448" s="17" t="s">
        <v>119</v>
      </c>
      <c r="J448" s="17" t="s">
        <v>221</v>
      </c>
      <c r="L448" s="17">
        <v>14</v>
      </c>
      <c r="M448" s="17">
        <v>2</v>
      </c>
      <c r="N448" s="17">
        <v>1</v>
      </c>
      <c r="O448" s="17">
        <v>1</v>
      </c>
      <c r="P448">
        <v>1706776515</v>
      </c>
      <c r="Q448">
        <v>2098</v>
      </c>
      <c r="S448" t="s">
        <v>208</v>
      </c>
      <c r="T448" t="s">
        <v>122</v>
      </c>
      <c r="U448">
        <f>MATCH(D448,Отчет!$D$1:$D$65536,0)</f>
        <v>49</v>
      </c>
    </row>
    <row r="449" spans="1:21" x14ac:dyDescent="0.2">
      <c r="A449" s="17">
        <v>1959705039</v>
      </c>
      <c r="B449" s="17">
        <v>4</v>
      </c>
      <c r="C449" s="17" t="s">
        <v>116</v>
      </c>
      <c r="D449" s="17">
        <v>1636653813</v>
      </c>
      <c r="E449" s="7" t="s">
        <v>86</v>
      </c>
      <c r="F449" s="17" t="s">
        <v>134</v>
      </c>
      <c r="G449" s="7" t="s">
        <v>230</v>
      </c>
      <c r="H449" s="17">
        <v>2</v>
      </c>
      <c r="I449" s="17" t="s">
        <v>119</v>
      </c>
      <c r="J449" s="17" t="s">
        <v>221</v>
      </c>
      <c r="L449" s="17">
        <v>8</v>
      </c>
      <c r="M449" s="17">
        <v>2</v>
      </c>
      <c r="N449" s="17">
        <v>1</v>
      </c>
      <c r="O449" s="17">
        <v>1</v>
      </c>
      <c r="P449">
        <v>1706776515</v>
      </c>
      <c r="Q449">
        <v>2098</v>
      </c>
      <c r="S449" t="s">
        <v>208</v>
      </c>
      <c r="T449" t="s">
        <v>122</v>
      </c>
      <c r="U449">
        <f>MATCH(D449,Отчет!$D$1:$D$65536,0)</f>
        <v>58</v>
      </c>
    </row>
    <row r="450" spans="1:21" x14ac:dyDescent="0.2">
      <c r="A450" s="17">
        <v>1959705101</v>
      </c>
      <c r="B450" s="17">
        <v>8</v>
      </c>
      <c r="C450" s="17" t="s">
        <v>124</v>
      </c>
      <c r="D450" s="17">
        <v>1636653936</v>
      </c>
      <c r="E450" s="7" t="s">
        <v>113</v>
      </c>
      <c r="F450" s="17" t="s">
        <v>137</v>
      </c>
      <c r="G450" s="7" t="s">
        <v>230</v>
      </c>
      <c r="H450" s="17">
        <v>2</v>
      </c>
      <c r="I450" s="17" t="s">
        <v>119</v>
      </c>
      <c r="J450" s="17" t="s">
        <v>221</v>
      </c>
      <c r="L450" s="17">
        <v>16</v>
      </c>
      <c r="M450" s="17">
        <v>2</v>
      </c>
      <c r="N450" s="17">
        <v>1</v>
      </c>
      <c r="O450" s="17">
        <v>1</v>
      </c>
      <c r="P450">
        <v>1706776515</v>
      </c>
      <c r="Q450">
        <v>2098</v>
      </c>
      <c r="S450" t="s">
        <v>208</v>
      </c>
      <c r="T450" t="s">
        <v>122</v>
      </c>
      <c r="U450">
        <f>MATCH(D450,Отчет!$D$1:$D$65536,0)</f>
        <v>32</v>
      </c>
    </row>
    <row r="451" spans="1:21" x14ac:dyDescent="0.2">
      <c r="A451" s="17">
        <v>2046299293</v>
      </c>
      <c r="B451" s="17">
        <v>7</v>
      </c>
      <c r="C451" s="17" t="s">
        <v>124</v>
      </c>
      <c r="D451" s="17">
        <v>1636654110</v>
      </c>
      <c r="E451" s="7" t="s">
        <v>50</v>
      </c>
      <c r="F451" s="17" t="s">
        <v>138</v>
      </c>
      <c r="G451" s="7" t="s">
        <v>230</v>
      </c>
      <c r="H451" s="17">
        <v>2</v>
      </c>
      <c r="I451" s="17" t="s">
        <v>119</v>
      </c>
      <c r="J451" s="17" t="s">
        <v>221</v>
      </c>
      <c r="L451" s="17">
        <v>14</v>
      </c>
      <c r="M451" s="17">
        <v>2</v>
      </c>
      <c r="N451" s="17">
        <v>1</v>
      </c>
      <c r="O451" s="17">
        <v>1</v>
      </c>
      <c r="P451">
        <v>1706776515</v>
      </c>
      <c r="Q451">
        <v>2098</v>
      </c>
      <c r="S451" t="s">
        <v>208</v>
      </c>
      <c r="T451" t="s">
        <v>122</v>
      </c>
      <c r="U451">
        <f>MATCH(D451,Отчет!$D$1:$D$65536,0)</f>
        <v>20</v>
      </c>
    </row>
    <row r="452" spans="1:21" x14ac:dyDescent="0.2">
      <c r="A452" s="17">
        <v>1959704962</v>
      </c>
      <c r="B452" s="17">
        <v>4</v>
      </c>
      <c r="C452" s="17" t="s">
        <v>116</v>
      </c>
      <c r="D452" s="17">
        <v>1638331305</v>
      </c>
      <c r="E452" s="7" t="s">
        <v>39</v>
      </c>
      <c r="F452" s="17" t="s">
        <v>128</v>
      </c>
      <c r="G452" s="7" t="s">
        <v>230</v>
      </c>
      <c r="H452" s="17">
        <v>2</v>
      </c>
      <c r="I452" s="17" t="s">
        <v>119</v>
      </c>
      <c r="J452" s="17" t="s">
        <v>221</v>
      </c>
      <c r="L452" s="17">
        <v>8</v>
      </c>
      <c r="M452" s="17">
        <v>2</v>
      </c>
      <c r="N452" s="17">
        <v>1</v>
      </c>
      <c r="O452" s="17">
        <v>0</v>
      </c>
      <c r="P452">
        <v>1706776515</v>
      </c>
      <c r="Q452">
        <v>2098</v>
      </c>
      <c r="S452" t="s">
        <v>208</v>
      </c>
      <c r="T452" t="s">
        <v>122</v>
      </c>
      <c r="U452">
        <f>MATCH(D452,Отчет!$D$1:$D$65536,0)</f>
        <v>68</v>
      </c>
    </row>
    <row r="453" spans="1:21" x14ac:dyDescent="0.2">
      <c r="A453" s="17">
        <v>1959704998</v>
      </c>
      <c r="B453" s="17">
        <v>4</v>
      </c>
      <c r="C453" s="17" t="s">
        <v>124</v>
      </c>
      <c r="D453" s="17">
        <v>1642069509</v>
      </c>
      <c r="E453" s="7" t="s">
        <v>70</v>
      </c>
      <c r="F453" s="17" t="s">
        <v>129</v>
      </c>
      <c r="G453" s="7" t="s">
        <v>230</v>
      </c>
      <c r="H453" s="17">
        <v>2</v>
      </c>
      <c r="I453" s="17" t="s">
        <v>119</v>
      </c>
      <c r="J453" s="17" t="s">
        <v>221</v>
      </c>
      <c r="L453" s="17">
        <v>8</v>
      </c>
      <c r="M453" s="17">
        <v>2</v>
      </c>
      <c r="N453" s="17">
        <v>1</v>
      </c>
      <c r="O453" s="17">
        <v>1</v>
      </c>
      <c r="P453">
        <v>1706776515</v>
      </c>
      <c r="Q453">
        <v>2098</v>
      </c>
      <c r="S453" t="s">
        <v>208</v>
      </c>
      <c r="T453" t="s">
        <v>122</v>
      </c>
      <c r="U453">
        <f>MATCH(D453,Отчет!$D$1:$D$65536,0)</f>
        <v>61</v>
      </c>
    </row>
    <row r="454" spans="1:21" x14ac:dyDescent="0.2">
      <c r="A454" s="17">
        <v>1983437964</v>
      </c>
      <c r="B454" s="17">
        <v>4</v>
      </c>
      <c r="C454" s="17" t="s">
        <v>124</v>
      </c>
      <c r="D454" s="17">
        <v>1777465077</v>
      </c>
      <c r="E454" s="7" t="s">
        <v>52</v>
      </c>
      <c r="F454" s="17" t="s">
        <v>204</v>
      </c>
      <c r="G454" s="7" t="s">
        <v>230</v>
      </c>
      <c r="H454" s="17">
        <v>2</v>
      </c>
      <c r="I454" s="17" t="s">
        <v>119</v>
      </c>
      <c r="J454" s="17" t="s">
        <v>221</v>
      </c>
      <c r="L454" s="17">
        <v>8</v>
      </c>
      <c r="M454" s="17">
        <v>2</v>
      </c>
      <c r="N454" s="17">
        <v>1</v>
      </c>
      <c r="O454" s="17">
        <v>0</v>
      </c>
      <c r="P454">
        <v>1706776515</v>
      </c>
      <c r="Q454">
        <v>2098</v>
      </c>
      <c r="S454" t="s">
        <v>208</v>
      </c>
      <c r="T454" t="s">
        <v>122</v>
      </c>
      <c r="U454">
        <f>MATCH(D454,Отчет!$D$1:$D$65536,0)</f>
        <v>80</v>
      </c>
    </row>
    <row r="455" spans="1:21" x14ac:dyDescent="0.2">
      <c r="A455" s="17">
        <v>2130276265</v>
      </c>
      <c r="B455" s="17">
        <v>3</v>
      </c>
      <c r="C455" s="17" t="s">
        <v>116</v>
      </c>
      <c r="D455" s="17">
        <v>1636652304</v>
      </c>
      <c r="E455" s="7" t="s">
        <v>59</v>
      </c>
      <c r="F455" s="17" t="s">
        <v>159</v>
      </c>
      <c r="G455" s="7" t="s">
        <v>231</v>
      </c>
      <c r="H455" s="17">
        <v>4</v>
      </c>
      <c r="I455" s="17" t="s">
        <v>119</v>
      </c>
      <c r="J455" s="17" t="s">
        <v>221</v>
      </c>
      <c r="L455" s="17">
        <v>0</v>
      </c>
      <c r="M455" s="17">
        <v>0</v>
      </c>
      <c r="N455" s="17">
        <v>0</v>
      </c>
      <c r="O455" s="17">
        <v>0</v>
      </c>
      <c r="P455">
        <v>1708408404</v>
      </c>
      <c r="Q455">
        <v>2098</v>
      </c>
      <c r="S455" t="s">
        <v>186</v>
      </c>
      <c r="T455" t="s">
        <v>122</v>
      </c>
      <c r="U455">
        <f>MATCH(D455,Отчет!$D$1:$D$65536,0)</f>
        <v>88</v>
      </c>
    </row>
    <row r="456" spans="1:21" x14ac:dyDescent="0.2">
      <c r="A456" s="17">
        <v>2130273360</v>
      </c>
      <c r="B456" s="17">
        <v>2</v>
      </c>
      <c r="C456" s="17" t="s">
        <v>131</v>
      </c>
      <c r="D456" s="17">
        <v>1637098826</v>
      </c>
      <c r="E456" s="7" t="s">
        <v>51</v>
      </c>
      <c r="F456" s="17" t="s">
        <v>200</v>
      </c>
      <c r="G456" s="7" t="s">
        <v>231</v>
      </c>
      <c r="H456" s="17">
        <v>4</v>
      </c>
      <c r="I456" s="17" t="s">
        <v>119</v>
      </c>
      <c r="J456" s="17" t="s">
        <v>221</v>
      </c>
      <c r="L456" s="17">
        <v>0</v>
      </c>
      <c r="M456" s="17">
        <v>0</v>
      </c>
      <c r="N456" s="17">
        <v>0</v>
      </c>
      <c r="O456" s="17">
        <v>1</v>
      </c>
      <c r="P456">
        <v>1708408404</v>
      </c>
      <c r="Q456">
        <v>2098</v>
      </c>
      <c r="S456" t="s">
        <v>186</v>
      </c>
      <c r="T456" t="s">
        <v>122</v>
      </c>
      <c r="U456">
        <f>MATCH(D456,Отчет!$D$1:$D$65536,0)</f>
        <v>77</v>
      </c>
    </row>
    <row r="457" spans="1:21" x14ac:dyDescent="0.2">
      <c r="A457" s="17">
        <v>2129811455</v>
      </c>
      <c r="B457" s="17">
        <v>3</v>
      </c>
      <c r="C457" s="17" t="s">
        <v>116</v>
      </c>
      <c r="D457" s="17">
        <v>1636653208</v>
      </c>
      <c r="E457" s="7" t="s">
        <v>49</v>
      </c>
      <c r="F457" s="17" t="s">
        <v>188</v>
      </c>
      <c r="G457" s="7" t="s">
        <v>231</v>
      </c>
      <c r="H457" s="17">
        <v>4</v>
      </c>
      <c r="I457" s="17" t="s">
        <v>119</v>
      </c>
      <c r="J457" s="17" t="s">
        <v>221</v>
      </c>
      <c r="L457" s="17">
        <v>0</v>
      </c>
      <c r="M457" s="17">
        <v>5</v>
      </c>
      <c r="N457" s="17">
        <v>0</v>
      </c>
      <c r="O457" s="17">
        <v>0</v>
      </c>
      <c r="P457">
        <v>1708408404</v>
      </c>
      <c r="Q457">
        <v>2098</v>
      </c>
      <c r="R457" t="s">
        <v>232</v>
      </c>
      <c r="S457" t="s">
        <v>186</v>
      </c>
      <c r="T457" t="s">
        <v>122</v>
      </c>
      <c r="U457">
        <f>MATCH(D457,Отчет!$D$1:$D$65536,0)</f>
        <v>75</v>
      </c>
    </row>
    <row r="458" spans="1:21" x14ac:dyDescent="0.2">
      <c r="A458" s="17">
        <v>1819871767</v>
      </c>
      <c r="B458" s="17">
        <v>9</v>
      </c>
      <c r="C458" s="17" t="s">
        <v>131</v>
      </c>
      <c r="D458" s="17">
        <v>1636653781</v>
      </c>
      <c r="E458" s="7" t="s">
        <v>68</v>
      </c>
      <c r="F458" s="17" t="s">
        <v>196</v>
      </c>
      <c r="G458" s="7" t="s">
        <v>233</v>
      </c>
      <c r="H458" s="17">
        <v>5</v>
      </c>
      <c r="I458" s="17" t="s">
        <v>119</v>
      </c>
      <c r="J458" s="17" t="s">
        <v>221</v>
      </c>
      <c r="L458" s="17">
        <v>45</v>
      </c>
      <c r="M458" s="17">
        <v>5</v>
      </c>
      <c r="N458" s="17">
        <v>1</v>
      </c>
      <c r="O458" s="17">
        <v>1</v>
      </c>
      <c r="P458">
        <v>1803534601</v>
      </c>
      <c r="Q458">
        <v>2098</v>
      </c>
      <c r="S458" t="s">
        <v>208</v>
      </c>
      <c r="T458" t="s">
        <v>122</v>
      </c>
      <c r="U458">
        <f>MATCH(D458,Отчет!$D$1:$D$65536,0)</f>
        <v>22</v>
      </c>
    </row>
    <row r="459" spans="1:21" x14ac:dyDescent="0.2">
      <c r="A459" s="17">
        <v>2108924802</v>
      </c>
      <c r="B459" s="17">
        <v>7</v>
      </c>
      <c r="C459" s="17" t="s">
        <v>124</v>
      </c>
      <c r="D459" s="17">
        <v>1636653604</v>
      </c>
      <c r="E459" s="7" t="s">
        <v>84</v>
      </c>
      <c r="F459" s="17" t="s">
        <v>130</v>
      </c>
      <c r="G459" s="7" t="s">
        <v>233</v>
      </c>
      <c r="H459" s="17">
        <v>5</v>
      </c>
      <c r="I459" s="17" t="s">
        <v>119</v>
      </c>
      <c r="J459" s="17" t="s">
        <v>221</v>
      </c>
      <c r="L459" s="17">
        <v>35</v>
      </c>
      <c r="M459" s="17">
        <v>5</v>
      </c>
      <c r="N459" s="17">
        <v>1</v>
      </c>
      <c r="O459" s="17">
        <v>1</v>
      </c>
      <c r="P459">
        <v>1803534601</v>
      </c>
      <c r="Q459">
        <v>2098</v>
      </c>
      <c r="S459" t="s">
        <v>208</v>
      </c>
      <c r="T459" t="s">
        <v>122</v>
      </c>
      <c r="U459">
        <f>MATCH(D459,Отчет!$D$1:$D$65536,0)</f>
        <v>49</v>
      </c>
    </row>
    <row r="460" spans="1:21" x14ac:dyDescent="0.2">
      <c r="A460" s="17">
        <v>1844464565</v>
      </c>
      <c r="B460" s="17">
        <v>7</v>
      </c>
      <c r="C460" s="17" t="s">
        <v>116</v>
      </c>
      <c r="D460" s="17">
        <v>1636652183</v>
      </c>
      <c r="E460" s="7" t="s">
        <v>56</v>
      </c>
      <c r="F460" s="17" t="s">
        <v>123</v>
      </c>
      <c r="G460" s="7" t="s">
        <v>234</v>
      </c>
      <c r="H460" s="17">
        <v>5</v>
      </c>
      <c r="I460" s="17" t="s">
        <v>119</v>
      </c>
      <c r="J460" s="17" t="s">
        <v>221</v>
      </c>
      <c r="L460" s="17">
        <v>35</v>
      </c>
      <c r="M460" s="17">
        <v>5</v>
      </c>
      <c r="N460" s="17">
        <v>1</v>
      </c>
      <c r="O460" s="17">
        <v>1</v>
      </c>
      <c r="P460">
        <v>1706776515</v>
      </c>
      <c r="Q460">
        <v>4308</v>
      </c>
      <c r="T460" t="s">
        <v>122</v>
      </c>
      <c r="U460">
        <f>MATCH(D460,Отчет!$D$1:$D$65536,0)</f>
        <v>31</v>
      </c>
    </row>
    <row r="461" spans="1:21" x14ac:dyDescent="0.2">
      <c r="A461" s="17">
        <v>1844467865</v>
      </c>
      <c r="B461" s="17">
        <v>10</v>
      </c>
      <c r="C461" s="17" t="s">
        <v>124</v>
      </c>
      <c r="D461" s="17">
        <v>1636652209</v>
      </c>
      <c r="E461" s="7" t="s">
        <v>67</v>
      </c>
      <c r="F461" s="17" t="s">
        <v>156</v>
      </c>
      <c r="G461" s="7" t="s">
        <v>234</v>
      </c>
      <c r="H461" s="17">
        <v>5</v>
      </c>
      <c r="I461" s="17" t="s">
        <v>119</v>
      </c>
      <c r="J461" s="17" t="s">
        <v>221</v>
      </c>
      <c r="L461" s="17">
        <v>50</v>
      </c>
      <c r="M461" s="17">
        <v>5</v>
      </c>
      <c r="N461" s="17">
        <v>1</v>
      </c>
      <c r="O461" s="17">
        <v>1</v>
      </c>
      <c r="P461">
        <v>1706776515</v>
      </c>
      <c r="Q461">
        <v>4308</v>
      </c>
      <c r="T461" t="s">
        <v>122</v>
      </c>
      <c r="U461">
        <f>MATCH(D461,Отчет!$D$1:$D$65536,0)</f>
        <v>38</v>
      </c>
    </row>
    <row r="462" spans="1:21" x14ac:dyDescent="0.2">
      <c r="A462" s="17">
        <v>1844464668</v>
      </c>
      <c r="B462" s="17">
        <v>10</v>
      </c>
      <c r="C462" s="17" t="s">
        <v>116</v>
      </c>
      <c r="D462" s="17">
        <v>1636652239</v>
      </c>
      <c r="E462" s="7" t="s">
        <v>62</v>
      </c>
      <c r="F462" s="17" t="s">
        <v>157</v>
      </c>
      <c r="G462" s="7" t="s">
        <v>234</v>
      </c>
      <c r="H462" s="17">
        <v>5</v>
      </c>
      <c r="I462" s="17" t="s">
        <v>119</v>
      </c>
      <c r="J462" s="17" t="s">
        <v>221</v>
      </c>
      <c r="L462" s="17">
        <v>50</v>
      </c>
      <c r="M462" s="17">
        <v>5</v>
      </c>
      <c r="N462" s="17">
        <v>1</v>
      </c>
      <c r="O462" s="17">
        <v>1</v>
      </c>
      <c r="P462">
        <v>1706776515</v>
      </c>
      <c r="Q462">
        <v>4308</v>
      </c>
      <c r="T462" t="s">
        <v>122</v>
      </c>
      <c r="U462">
        <f>MATCH(D462,Отчет!$D$1:$D$65536,0)</f>
        <v>18</v>
      </c>
    </row>
    <row r="463" spans="1:21" x14ac:dyDescent="0.2">
      <c r="A463" s="17">
        <v>1844465657</v>
      </c>
      <c r="B463" s="17">
        <v>8</v>
      </c>
      <c r="C463" s="17" t="s">
        <v>116</v>
      </c>
      <c r="D463" s="17">
        <v>1636652274</v>
      </c>
      <c r="E463" s="7" t="s">
        <v>73</v>
      </c>
      <c r="F463" s="17" t="s">
        <v>158</v>
      </c>
      <c r="G463" s="7" t="s">
        <v>234</v>
      </c>
      <c r="H463" s="17">
        <v>5</v>
      </c>
      <c r="I463" s="17" t="s">
        <v>119</v>
      </c>
      <c r="J463" s="17" t="s">
        <v>221</v>
      </c>
      <c r="L463" s="17">
        <v>40</v>
      </c>
      <c r="M463" s="17">
        <v>5</v>
      </c>
      <c r="N463" s="17">
        <v>1</v>
      </c>
      <c r="O463" s="17">
        <v>1</v>
      </c>
      <c r="P463">
        <v>1706776515</v>
      </c>
      <c r="Q463">
        <v>4308</v>
      </c>
      <c r="T463" t="s">
        <v>122</v>
      </c>
      <c r="U463">
        <f>MATCH(D463,Отчет!$D$1:$D$65536,0)</f>
        <v>26</v>
      </c>
    </row>
    <row r="464" spans="1:21" x14ac:dyDescent="0.2">
      <c r="A464" s="17">
        <v>1844464612</v>
      </c>
      <c r="C464" s="17" t="s">
        <v>116</v>
      </c>
      <c r="D464" s="17">
        <v>1636652304</v>
      </c>
      <c r="E464" s="7" t="s">
        <v>59</v>
      </c>
      <c r="F464" s="17" t="s">
        <v>159</v>
      </c>
      <c r="G464" s="7" t="s">
        <v>234</v>
      </c>
      <c r="H464" s="17">
        <v>5</v>
      </c>
      <c r="I464" s="17" t="s">
        <v>119</v>
      </c>
      <c r="J464" s="17" t="s">
        <v>221</v>
      </c>
      <c r="K464" s="17">
        <v>0</v>
      </c>
      <c r="L464" s="17">
        <v>0</v>
      </c>
      <c r="M464" s="17">
        <v>5</v>
      </c>
      <c r="O464" s="17">
        <v>0</v>
      </c>
      <c r="P464">
        <v>1706776515</v>
      </c>
      <c r="Q464">
        <v>4308</v>
      </c>
      <c r="T464" t="s">
        <v>122</v>
      </c>
      <c r="U464">
        <f>MATCH(D464,Отчет!$D$1:$D$65536,0)</f>
        <v>88</v>
      </c>
    </row>
    <row r="465" spans="1:21" x14ac:dyDescent="0.2">
      <c r="A465" s="17">
        <v>1844465760</v>
      </c>
      <c r="B465" s="17">
        <v>9</v>
      </c>
      <c r="C465" s="17" t="s">
        <v>116</v>
      </c>
      <c r="D465" s="17">
        <v>1636652345</v>
      </c>
      <c r="E465" s="7" t="s">
        <v>79</v>
      </c>
      <c r="F465" s="17" t="s">
        <v>160</v>
      </c>
      <c r="G465" s="7" t="s">
        <v>234</v>
      </c>
      <c r="H465" s="17">
        <v>5</v>
      </c>
      <c r="I465" s="17" t="s">
        <v>119</v>
      </c>
      <c r="J465" s="17" t="s">
        <v>221</v>
      </c>
      <c r="L465" s="17">
        <v>45</v>
      </c>
      <c r="M465" s="17">
        <v>5</v>
      </c>
      <c r="N465" s="17">
        <v>1</v>
      </c>
      <c r="O465" s="17">
        <v>1</v>
      </c>
      <c r="P465">
        <v>1706776515</v>
      </c>
      <c r="Q465">
        <v>4308</v>
      </c>
      <c r="T465" t="s">
        <v>122</v>
      </c>
      <c r="U465">
        <f>MATCH(D465,Отчет!$D$1:$D$65536,0)</f>
        <v>28</v>
      </c>
    </row>
    <row r="466" spans="1:21" x14ac:dyDescent="0.2">
      <c r="A466" s="17">
        <v>1844470040</v>
      </c>
      <c r="C466" s="17" t="s">
        <v>131</v>
      </c>
      <c r="D466" s="17">
        <v>1636652382</v>
      </c>
      <c r="E466" s="7" t="s">
        <v>72</v>
      </c>
      <c r="F466" s="17" t="s">
        <v>161</v>
      </c>
      <c r="G466" s="7" t="s">
        <v>234</v>
      </c>
      <c r="H466" s="17">
        <v>5</v>
      </c>
      <c r="I466" s="17" t="s">
        <v>119</v>
      </c>
      <c r="J466" s="17" t="s">
        <v>221</v>
      </c>
      <c r="K466" s="17">
        <v>0</v>
      </c>
      <c r="L466" s="17">
        <v>0</v>
      </c>
      <c r="M466" s="17">
        <v>5</v>
      </c>
      <c r="O466" s="17">
        <v>1</v>
      </c>
      <c r="P466">
        <v>1706776515</v>
      </c>
      <c r="Q466">
        <v>4308</v>
      </c>
      <c r="T466" t="s">
        <v>122</v>
      </c>
      <c r="U466">
        <f>MATCH(D466,Отчет!$D$1:$D$65536,0)</f>
        <v>78</v>
      </c>
    </row>
    <row r="467" spans="1:21" x14ac:dyDescent="0.2">
      <c r="A467" s="17">
        <v>1844468534</v>
      </c>
      <c r="B467" s="17">
        <v>8</v>
      </c>
      <c r="C467" s="17" t="s">
        <v>124</v>
      </c>
      <c r="D467" s="17">
        <v>1636652415</v>
      </c>
      <c r="E467" s="7" t="s">
        <v>99</v>
      </c>
      <c r="F467" s="17" t="s">
        <v>162</v>
      </c>
      <c r="G467" s="7" t="s">
        <v>234</v>
      </c>
      <c r="H467" s="17">
        <v>5</v>
      </c>
      <c r="I467" s="17" t="s">
        <v>119</v>
      </c>
      <c r="J467" s="17" t="s">
        <v>221</v>
      </c>
      <c r="L467" s="17">
        <v>40</v>
      </c>
      <c r="M467" s="17">
        <v>5</v>
      </c>
      <c r="N467" s="17">
        <v>1</v>
      </c>
      <c r="O467" s="17">
        <v>1</v>
      </c>
      <c r="P467">
        <v>1706776515</v>
      </c>
      <c r="Q467">
        <v>4308</v>
      </c>
      <c r="T467" t="s">
        <v>122</v>
      </c>
      <c r="U467">
        <f>MATCH(D467,Отчет!$D$1:$D$65536,0)</f>
        <v>45</v>
      </c>
    </row>
    <row r="468" spans="1:21" x14ac:dyDescent="0.2">
      <c r="A468" s="17">
        <v>1844467289</v>
      </c>
      <c r="B468" s="17">
        <v>10</v>
      </c>
      <c r="C468" s="17" t="s">
        <v>124</v>
      </c>
      <c r="D468" s="17">
        <v>1636651709</v>
      </c>
      <c r="E468" s="7" t="s">
        <v>45</v>
      </c>
      <c r="F468" s="17" t="s">
        <v>171</v>
      </c>
      <c r="G468" s="7" t="s">
        <v>234</v>
      </c>
      <c r="H468" s="17">
        <v>5</v>
      </c>
      <c r="I468" s="17" t="s">
        <v>119</v>
      </c>
      <c r="J468" s="17" t="s">
        <v>221</v>
      </c>
      <c r="L468" s="17">
        <v>50</v>
      </c>
      <c r="M468" s="17">
        <v>5</v>
      </c>
      <c r="N468" s="17">
        <v>1</v>
      </c>
      <c r="O468" s="17">
        <v>1</v>
      </c>
      <c r="P468">
        <v>1706776515</v>
      </c>
      <c r="Q468">
        <v>4308</v>
      </c>
      <c r="T468" t="s">
        <v>122</v>
      </c>
      <c r="U468">
        <f>MATCH(D468,Отчет!$D$1:$D$65536,0)</f>
        <v>44</v>
      </c>
    </row>
    <row r="469" spans="1:21" x14ac:dyDescent="0.2">
      <c r="A469" s="17">
        <v>1844464716</v>
      </c>
      <c r="B469" s="17">
        <v>7</v>
      </c>
      <c r="C469" s="17" t="s">
        <v>116</v>
      </c>
      <c r="D469" s="17">
        <v>1636651767</v>
      </c>
      <c r="E469" s="7" t="s">
        <v>66</v>
      </c>
      <c r="F469" s="17" t="s">
        <v>172</v>
      </c>
      <c r="G469" s="7" t="s">
        <v>234</v>
      </c>
      <c r="H469" s="17">
        <v>5</v>
      </c>
      <c r="I469" s="17" t="s">
        <v>119</v>
      </c>
      <c r="J469" s="17" t="s">
        <v>221</v>
      </c>
      <c r="L469" s="17">
        <v>35</v>
      </c>
      <c r="M469" s="17">
        <v>5</v>
      </c>
      <c r="N469" s="17">
        <v>1</v>
      </c>
      <c r="O469" s="17">
        <v>1</v>
      </c>
      <c r="P469">
        <v>1706776515</v>
      </c>
      <c r="Q469">
        <v>4308</v>
      </c>
      <c r="T469" t="s">
        <v>122</v>
      </c>
      <c r="U469">
        <f>MATCH(D469,Отчет!$D$1:$D$65536,0)</f>
        <v>42</v>
      </c>
    </row>
    <row r="470" spans="1:21" x14ac:dyDescent="0.2">
      <c r="A470" s="17">
        <v>1844468053</v>
      </c>
      <c r="B470" s="17">
        <v>10</v>
      </c>
      <c r="C470" s="17" t="s">
        <v>124</v>
      </c>
      <c r="D470" s="17">
        <v>1636651799</v>
      </c>
      <c r="E470" s="7" t="s">
        <v>74</v>
      </c>
      <c r="F470" s="17" t="s">
        <v>173</v>
      </c>
      <c r="G470" s="7" t="s">
        <v>234</v>
      </c>
      <c r="H470" s="17">
        <v>5</v>
      </c>
      <c r="I470" s="17" t="s">
        <v>119</v>
      </c>
      <c r="J470" s="17" t="s">
        <v>221</v>
      </c>
      <c r="L470" s="17">
        <v>50</v>
      </c>
      <c r="M470" s="17">
        <v>5</v>
      </c>
      <c r="N470" s="17">
        <v>1</v>
      </c>
      <c r="O470" s="17">
        <v>1</v>
      </c>
      <c r="P470">
        <v>1706776515</v>
      </c>
      <c r="Q470">
        <v>4308</v>
      </c>
      <c r="T470" t="s">
        <v>122</v>
      </c>
      <c r="U470">
        <f>MATCH(D470,Отчет!$D$1:$D$65536,0)</f>
        <v>12</v>
      </c>
    </row>
    <row r="471" spans="1:21" x14ac:dyDescent="0.2">
      <c r="A471" s="17">
        <v>1844461730</v>
      </c>
      <c r="B471" s="17">
        <v>9</v>
      </c>
      <c r="C471" s="17" t="s">
        <v>116</v>
      </c>
      <c r="D471" s="17">
        <v>1636651824</v>
      </c>
      <c r="E471" s="7" t="s">
        <v>37</v>
      </c>
      <c r="F471" s="17" t="s">
        <v>174</v>
      </c>
      <c r="G471" s="7" t="s">
        <v>234</v>
      </c>
      <c r="H471" s="17">
        <v>5</v>
      </c>
      <c r="I471" s="17" t="s">
        <v>119</v>
      </c>
      <c r="J471" s="17" t="s">
        <v>221</v>
      </c>
      <c r="L471" s="17">
        <v>45</v>
      </c>
      <c r="M471" s="17">
        <v>5</v>
      </c>
      <c r="N471" s="17">
        <v>1</v>
      </c>
      <c r="O471" s="17">
        <v>1</v>
      </c>
      <c r="P471">
        <v>1706776515</v>
      </c>
      <c r="Q471">
        <v>4308</v>
      </c>
      <c r="T471" t="s">
        <v>122</v>
      </c>
      <c r="U471">
        <f>MATCH(D471,Отчет!$D$1:$D$65536,0)</f>
        <v>40</v>
      </c>
    </row>
    <row r="472" spans="1:21" x14ac:dyDescent="0.2">
      <c r="A472" s="17">
        <v>1844466401</v>
      </c>
      <c r="B472" s="17">
        <v>9</v>
      </c>
      <c r="C472" s="17" t="s">
        <v>116</v>
      </c>
      <c r="D472" s="17">
        <v>1636651854</v>
      </c>
      <c r="E472" s="7" t="s">
        <v>115</v>
      </c>
      <c r="F472" s="17" t="s">
        <v>175</v>
      </c>
      <c r="G472" s="7" t="s">
        <v>234</v>
      </c>
      <c r="H472" s="17">
        <v>5</v>
      </c>
      <c r="I472" s="17" t="s">
        <v>119</v>
      </c>
      <c r="J472" s="17" t="s">
        <v>221</v>
      </c>
      <c r="L472" s="17">
        <v>45</v>
      </c>
      <c r="M472" s="17">
        <v>5</v>
      </c>
      <c r="N472" s="17">
        <v>1</v>
      </c>
      <c r="O472" s="17">
        <v>1</v>
      </c>
      <c r="P472">
        <v>1706776515</v>
      </c>
      <c r="Q472">
        <v>4308</v>
      </c>
      <c r="T472" t="s">
        <v>122</v>
      </c>
      <c r="U472">
        <f>MATCH(D472,Отчет!$D$1:$D$65536,0)</f>
        <v>23</v>
      </c>
    </row>
    <row r="473" spans="1:21" x14ac:dyDescent="0.2">
      <c r="A473" s="17">
        <v>1844466067</v>
      </c>
      <c r="B473" s="17">
        <v>7</v>
      </c>
      <c r="C473" s="17" t="s">
        <v>116</v>
      </c>
      <c r="D473" s="17">
        <v>1636651883</v>
      </c>
      <c r="E473" s="7" t="s">
        <v>92</v>
      </c>
      <c r="F473" s="17" t="s">
        <v>176</v>
      </c>
      <c r="G473" s="7" t="s">
        <v>234</v>
      </c>
      <c r="H473" s="17">
        <v>5</v>
      </c>
      <c r="I473" s="17" t="s">
        <v>119</v>
      </c>
      <c r="J473" s="17" t="s">
        <v>221</v>
      </c>
      <c r="L473" s="17">
        <v>35</v>
      </c>
      <c r="M473" s="17">
        <v>5</v>
      </c>
      <c r="N473" s="17">
        <v>1</v>
      </c>
      <c r="O473" s="17">
        <v>1</v>
      </c>
      <c r="P473">
        <v>1706776515</v>
      </c>
      <c r="Q473">
        <v>4308</v>
      </c>
      <c r="T473" t="s">
        <v>122</v>
      </c>
      <c r="U473">
        <f>MATCH(D473,Отчет!$D$1:$D$65536,0)</f>
        <v>71</v>
      </c>
    </row>
    <row r="474" spans="1:21" x14ac:dyDescent="0.2">
      <c r="A474" s="17">
        <v>1844469831</v>
      </c>
      <c r="B474" s="17">
        <v>10</v>
      </c>
      <c r="C474" s="17" t="s">
        <v>131</v>
      </c>
      <c r="D474" s="17">
        <v>1636651908</v>
      </c>
      <c r="E474" s="7" t="s">
        <v>61</v>
      </c>
      <c r="F474" s="17" t="s">
        <v>177</v>
      </c>
      <c r="G474" s="7" t="s">
        <v>234</v>
      </c>
      <c r="H474" s="17">
        <v>5</v>
      </c>
      <c r="I474" s="17" t="s">
        <v>119</v>
      </c>
      <c r="J474" s="17" t="s">
        <v>221</v>
      </c>
      <c r="L474" s="17">
        <v>50</v>
      </c>
      <c r="M474" s="17">
        <v>5</v>
      </c>
      <c r="N474" s="17">
        <v>1</v>
      </c>
      <c r="O474" s="17">
        <v>1</v>
      </c>
      <c r="P474">
        <v>1706776515</v>
      </c>
      <c r="Q474">
        <v>4308</v>
      </c>
      <c r="T474" t="s">
        <v>122</v>
      </c>
      <c r="U474">
        <f>MATCH(D474,Отчет!$D$1:$D$65536,0)</f>
        <v>47</v>
      </c>
    </row>
    <row r="475" spans="1:21" x14ac:dyDescent="0.2">
      <c r="A475" s="17">
        <v>1844467679</v>
      </c>
      <c r="B475" s="17">
        <v>9</v>
      </c>
      <c r="C475" s="17" t="s">
        <v>124</v>
      </c>
      <c r="D475" s="17">
        <v>1636651935</v>
      </c>
      <c r="E475" s="7" t="s">
        <v>60</v>
      </c>
      <c r="F475" s="17" t="s">
        <v>178</v>
      </c>
      <c r="G475" s="7" t="s">
        <v>234</v>
      </c>
      <c r="H475" s="17">
        <v>5</v>
      </c>
      <c r="I475" s="17" t="s">
        <v>119</v>
      </c>
      <c r="J475" s="17" t="s">
        <v>221</v>
      </c>
      <c r="L475" s="17">
        <v>45</v>
      </c>
      <c r="M475" s="17">
        <v>5</v>
      </c>
      <c r="N475" s="17">
        <v>1</v>
      </c>
      <c r="O475" s="17">
        <v>1</v>
      </c>
      <c r="P475">
        <v>1706776515</v>
      </c>
      <c r="Q475">
        <v>4308</v>
      </c>
      <c r="T475" t="s">
        <v>122</v>
      </c>
      <c r="U475">
        <f>MATCH(D475,Отчет!$D$1:$D$65536,0)</f>
        <v>57</v>
      </c>
    </row>
    <row r="476" spans="1:21" x14ac:dyDescent="0.2">
      <c r="A476" s="17">
        <v>1844470089</v>
      </c>
      <c r="B476" s="17">
        <v>10</v>
      </c>
      <c r="C476" s="17" t="s">
        <v>131</v>
      </c>
      <c r="D476" s="17">
        <v>1636651966</v>
      </c>
      <c r="E476" s="7" t="s">
        <v>75</v>
      </c>
      <c r="F476" s="17" t="s">
        <v>179</v>
      </c>
      <c r="G476" s="7" t="s">
        <v>234</v>
      </c>
      <c r="H476" s="17">
        <v>5</v>
      </c>
      <c r="I476" s="17" t="s">
        <v>119</v>
      </c>
      <c r="J476" s="17" t="s">
        <v>221</v>
      </c>
      <c r="L476" s="17">
        <v>50</v>
      </c>
      <c r="M476" s="17">
        <v>5</v>
      </c>
      <c r="N476" s="17">
        <v>1</v>
      </c>
      <c r="O476" s="17">
        <v>1</v>
      </c>
      <c r="P476">
        <v>1706776515</v>
      </c>
      <c r="Q476">
        <v>4308</v>
      </c>
      <c r="T476" t="s">
        <v>122</v>
      </c>
      <c r="U476">
        <f>MATCH(D476,Отчет!$D$1:$D$65536,0)</f>
        <v>16</v>
      </c>
    </row>
    <row r="477" spans="1:21" x14ac:dyDescent="0.2">
      <c r="A477" s="17">
        <v>1844466259</v>
      </c>
      <c r="B477" s="17">
        <v>9</v>
      </c>
      <c r="C477" s="17" t="s">
        <v>116</v>
      </c>
      <c r="D477" s="17">
        <v>1636651993</v>
      </c>
      <c r="E477" s="7" t="s">
        <v>101</v>
      </c>
      <c r="F477" s="17" t="s">
        <v>180</v>
      </c>
      <c r="G477" s="7" t="s">
        <v>234</v>
      </c>
      <c r="H477" s="17">
        <v>5</v>
      </c>
      <c r="I477" s="17" t="s">
        <v>119</v>
      </c>
      <c r="J477" s="17" t="s">
        <v>221</v>
      </c>
      <c r="L477" s="17">
        <v>45</v>
      </c>
      <c r="M477" s="17">
        <v>5</v>
      </c>
      <c r="N477" s="17">
        <v>1</v>
      </c>
      <c r="O477" s="17">
        <v>1</v>
      </c>
      <c r="P477">
        <v>1706776515</v>
      </c>
      <c r="Q477">
        <v>4308</v>
      </c>
      <c r="T477" t="s">
        <v>122</v>
      </c>
      <c r="U477">
        <f>MATCH(D477,Отчет!$D$1:$D$65536,0)</f>
        <v>39</v>
      </c>
    </row>
    <row r="478" spans="1:21" x14ac:dyDescent="0.2">
      <c r="A478" s="17">
        <v>1844466308</v>
      </c>
      <c r="B478" s="17">
        <v>10</v>
      </c>
      <c r="C478" s="17" t="s">
        <v>116</v>
      </c>
      <c r="D478" s="17">
        <v>1636652020</v>
      </c>
      <c r="E478" s="7" t="s">
        <v>105</v>
      </c>
      <c r="F478" s="17" t="s">
        <v>202</v>
      </c>
      <c r="G478" s="7" t="s">
        <v>234</v>
      </c>
      <c r="H478" s="17">
        <v>5</v>
      </c>
      <c r="I478" s="17" t="s">
        <v>119</v>
      </c>
      <c r="J478" s="17" t="s">
        <v>221</v>
      </c>
      <c r="L478" s="17">
        <v>50</v>
      </c>
      <c r="M478" s="17">
        <v>5</v>
      </c>
      <c r="N478" s="17">
        <v>1</v>
      </c>
      <c r="O478" s="17">
        <v>1</v>
      </c>
      <c r="P478">
        <v>1706776515</v>
      </c>
      <c r="Q478">
        <v>4308</v>
      </c>
      <c r="T478" t="s">
        <v>122</v>
      </c>
      <c r="U478">
        <f>MATCH(D478,Отчет!$D$1:$D$65536,0)</f>
        <v>48</v>
      </c>
    </row>
    <row r="479" spans="1:21" x14ac:dyDescent="0.2">
      <c r="A479" s="17">
        <v>1844466018</v>
      </c>
      <c r="B479" s="17">
        <v>3</v>
      </c>
      <c r="C479" s="17" t="s">
        <v>116</v>
      </c>
      <c r="D479" s="17">
        <v>1637581968</v>
      </c>
      <c r="E479" s="7" t="s">
        <v>88</v>
      </c>
      <c r="F479" s="17" t="s">
        <v>126</v>
      </c>
      <c r="G479" s="7" t="s">
        <v>234</v>
      </c>
      <c r="H479" s="17">
        <v>5</v>
      </c>
      <c r="I479" s="17" t="s">
        <v>119</v>
      </c>
      <c r="J479" s="17" t="s">
        <v>221</v>
      </c>
      <c r="L479" s="17">
        <v>0</v>
      </c>
      <c r="M479" s="17">
        <v>5</v>
      </c>
      <c r="N479" s="17">
        <v>0</v>
      </c>
      <c r="O479" s="17">
        <v>1</v>
      </c>
      <c r="P479">
        <v>1706776515</v>
      </c>
      <c r="Q479">
        <v>4308</v>
      </c>
      <c r="T479" t="s">
        <v>122</v>
      </c>
      <c r="U479">
        <f>MATCH(D479,Отчет!$D$1:$D$65536,0)</f>
        <v>69</v>
      </c>
    </row>
    <row r="480" spans="1:21" x14ac:dyDescent="0.2">
      <c r="A480" s="17">
        <v>1844470915</v>
      </c>
      <c r="B480" s="17">
        <v>7</v>
      </c>
      <c r="C480" s="17" t="s">
        <v>131</v>
      </c>
      <c r="D480" s="17">
        <v>1637581985</v>
      </c>
      <c r="E480" s="7" t="s">
        <v>108</v>
      </c>
      <c r="F480" s="17" t="s">
        <v>199</v>
      </c>
      <c r="G480" s="7" t="s">
        <v>234</v>
      </c>
      <c r="H480" s="17">
        <v>5</v>
      </c>
      <c r="I480" s="17" t="s">
        <v>119</v>
      </c>
      <c r="J480" s="17" t="s">
        <v>221</v>
      </c>
      <c r="L480" s="17">
        <v>35</v>
      </c>
      <c r="M480" s="17">
        <v>5</v>
      </c>
      <c r="N480" s="17">
        <v>1</v>
      </c>
      <c r="O480" s="17">
        <v>1</v>
      </c>
      <c r="P480">
        <v>1706776515</v>
      </c>
      <c r="Q480">
        <v>4308</v>
      </c>
      <c r="T480" t="s">
        <v>122</v>
      </c>
      <c r="U480">
        <f>MATCH(D480,Отчет!$D$1:$D$65536,0)</f>
        <v>82</v>
      </c>
    </row>
    <row r="481" spans="1:21" x14ac:dyDescent="0.2">
      <c r="A481" s="17">
        <v>1844469994</v>
      </c>
      <c r="B481" s="17">
        <v>7</v>
      </c>
      <c r="C481" s="17" t="s">
        <v>131</v>
      </c>
      <c r="D481" s="17">
        <v>1638076473</v>
      </c>
      <c r="E481" s="7" t="s">
        <v>69</v>
      </c>
      <c r="F481" s="17" t="s">
        <v>198</v>
      </c>
      <c r="G481" s="7" t="s">
        <v>234</v>
      </c>
      <c r="H481" s="17">
        <v>5</v>
      </c>
      <c r="I481" s="17" t="s">
        <v>119</v>
      </c>
      <c r="J481" s="17" t="s">
        <v>221</v>
      </c>
      <c r="L481" s="17">
        <v>35</v>
      </c>
      <c r="M481" s="17">
        <v>5</v>
      </c>
      <c r="N481" s="17">
        <v>1</v>
      </c>
      <c r="O481" s="17">
        <v>1</v>
      </c>
      <c r="P481">
        <v>1706776515</v>
      </c>
      <c r="Q481">
        <v>4308</v>
      </c>
      <c r="R481" t="s">
        <v>209</v>
      </c>
      <c r="T481" t="s">
        <v>122</v>
      </c>
      <c r="U481">
        <f>MATCH(D481,Отчет!$D$1:$D$65536,0)</f>
        <v>84</v>
      </c>
    </row>
    <row r="482" spans="1:21" x14ac:dyDescent="0.2">
      <c r="A482" s="17">
        <v>1844468103</v>
      </c>
      <c r="B482" s="17">
        <v>0</v>
      </c>
      <c r="C482" s="17" t="s">
        <v>124</v>
      </c>
      <c r="D482" s="17">
        <v>1638331206</v>
      </c>
      <c r="E482" s="7" t="s">
        <v>76</v>
      </c>
      <c r="F482" s="17" t="s">
        <v>127</v>
      </c>
      <c r="G482" s="7" t="s">
        <v>234</v>
      </c>
      <c r="H482" s="17">
        <v>5</v>
      </c>
      <c r="I482" s="17" t="s">
        <v>119</v>
      </c>
      <c r="J482" s="17" t="s">
        <v>221</v>
      </c>
      <c r="L482" s="17">
        <v>0</v>
      </c>
      <c r="M482" s="17">
        <v>5</v>
      </c>
      <c r="N482" s="17">
        <v>0</v>
      </c>
      <c r="O482" s="17">
        <v>0</v>
      </c>
      <c r="P482">
        <v>1706776515</v>
      </c>
      <c r="Q482">
        <v>4308</v>
      </c>
      <c r="R482" t="s">
        <v>209</v>
      </c>
      <c r="T482" t="s">
        <v>122</v>
      </c>
      <c r="U482">
        <f>MATCH(D482,Отчет!$D$1:$D$65536,0)</f>
        <v>81</v>
      </c>
    </row>
    <row r="483" spans="1:21" x14ac:dyDescent="0.2">
      <c r="A483" s="17">
        <v>1844462658</v>
      </c>
      <c r="B483" s="17">
        <v>7</v>
      </c>
      <c r="C483" s="17" t="s">
        <v>116</v>
      </c>
      <c r="D483" s="17">
        <v>1638331305</v>
      </c>
      <c r="E483" s="7" t="s">
        <v>39</v>
      </c>
      <c r="F483" s="17" t="s">
        <v>128</v>
      </c>
      <c r="G483" s="7" t="s">
        <v>234</v>
      </c>
      <c r="H483" s="17">
        <v>5</v>
      </c>
      <c r="I483" s="17" t="s">
        <v>119</v>
      </c>
      <c r="J483" s="17" t="s">
        <v>221</v>
      </c>
      <c r="L483" s="17">
        <v>35</v>
      </c>
      <c r="M483" s="17">
        <v>5</v>
      </c>
      <c r="N483" s="17">
        <v>1</v>
      </c>
      <c r="O483" s="17">
        <v>0</v>
      </c>
      <c r="P483">
        <v>1706776515</v>
      </c>
      <c r="Q483">
        <v>4308</v>
      </c>
      <c r="T483" t="s">
        <v>122</v>
      </c>
      <c r="U483">
        <f>MATCH(D483,Отчет!$D$1:$D$65536,0)</f>
        <v>68</v>
      </c>
    </row>
    <row r="484" spans="1:21" x14ac:dyDescent="0.2">
      <c r="A484" s="17">
        <v>1844467924</v>
      </c>
      <c r="B484" s="17">
        <v>7</v>
      </c>
      <c r="C484" s="17" t="s">
        <v>124</v>
      </c>
      <c r="D484" s="17">
        <v>1642069509</v>
      </c>
      <c r="E484" s="7" t="s">
        <v>70</v>
      </c>
      <c r="F484" s="17" t="s">
        <v>129</v>
      </c>
      <c r="G484" s="7" t="s">
        <v>234</v>
      </c>
      <c r="H484" s="17">
        <v>5</v>
      </c>
      <c r="I484" s="17" t="s">
        <v>119</v>
      </c>
      <c r="J484" s="17" t="s">
        <v>221</v>
      </c>
      <c r="L484" s="17">
        <v>35</v>
      </c>
      <c r="M484" s="17">
        <v>5</v>
      </c>
      <c r="N484" s="17">
        <v>1</v>
      </c>
      <c r="O484" s="17">
        <v>1</v>
      </c>
      <c r="P484">
        <v>1706776515</v>
      </c>
      <c r="Q484">
        <v>4308</v>
      </c>
      <c r="T484" t="s">
        <v>122</v>
      </c>
      <c r="U484">
        <f>MATCH(D484,Отчет!$D$1:$D$65536,0)</f>
        <v>61</v>
      </c>
    </row>
    <row r="485" spans="1:21" x14ac:dyDescent="0.2">
      <c r="A485" s="17">
        <v>1844467579</v>
      </c>
      <c r="B485" s="17">
        <v>8</v>
      </c>
      <c r="C485" s="17" t="s">
        <v>124</v>
      </c>
      <c r="D485" s="17">
        <v>1642376754</v>
      </c>
      <c r="E485" s="7" t="s">
        <v>54</v>
      </c>
      <c r="F485" s="17" t="s">
        <v>197</v>
      </c>
      <c r="G485" s="7" t="s">
        <v>234</v>
      </c>
      <c r="H485" s="17">
        <v>5</v>
      </c>
      <c r="I485" s="17" t="s">
        <v>119</v>
      </c>
      <c r="J485" s="17" t="s">
        <v>221</v>
      </c>
      <c r="L485" s="17">
        <v>40</v>
      </c>
      <c r="M485" s="17">
        <v>5</v>
      </c>
      <c r="N485" s="17">
        <v>1</v>
      </c>
      <c r="O485" s="17">
        <v>1</v>
      </c>
      <c r="P485">
        <v>1706776515</v>
      </c>
      <c r="Q485">
        <v>4308</v>
      </c>
      <c r="T485" t="s">
        <v>122</v>
      </c>
      <c r="U485">
        <f>MATCH(D485,Отчет!$D$1:$D$65536,0)</f>
        <v>73</v>
      </c>
    </row>
    <row r="486" spans="1:21" x14ac:dyDescent="0.2">
      <c r="A486" s="17">
        <v>1844467527</v>
      </c>
      <c r="B486" s="17">
        <v>6</v>
      </c>
      <c r="C486" s="17" t="s">
        <v>124</v>
      </c>
      <c r="D486" s="17">
        <v>1777465077</v>
      </c>
      <c r="E486" s="7" t="s">
        <v>52</v>
      </c>
      <c r="F486" s="17" t="s">
        <v>204</v>
      </c>
      <c r="G486" s="7" t="s">
        <v>234</v>
      </c>
      <c r="H486" s="17">
        <v>5</v>
      </c>
      <c r="I486" s="17" t="s">
        <v>119</v>
      </c>
      <c r="J486" s="17" t="s">
        <v>221</v>
      </c>
      <c r="L486" s="17">
        <v>30</v>
      </c>
      <c r="M486" s="17">
        <v>5</v>
      </c>
      <c r="N486" s="17">
        <v>1</v>
      </c>
      <c r="O486" s="17">
        <v>0</v>
      </c>
      <c r="P486">
        <v>1706776515</v>
      </c>
      <c r="Q486">
        <v>4308</v>
      </c>
      <c r="T486" t="s">
        <v>122</v>
      </c>
      <c r="U486">
        <f>MATCH(D486,Отчет!$D$1:$D$65536,0)</f>
        <v>80</v>
      </c>
    </row>
    <row r="487" spans="1:21" x14ac:dyDescent="0.2">
      <c r="A487" s="17">
        <v>1844470678</v>
      </c>
      <c r="B487" s="17">
        <v>7</v>
      </c>
      <c r="C487" s="17" t="s">
        <v>131</v>
      </c>
      <c r="D487" s="17">
        <v>1636654166</v>
      </c>
      <c r="E487" s="7" t="s">
        <v>94</v>
      </c>
      <c r="F487" s="17" t="s">
        <v>139</v>
      </c>
      <c r="G487" s="7" t="s">
        <v>234</v>
      </c>
      <c r="H487" s="17">
        <v>5</v>
      </c>
      <c r="I487" s="17" t="s">
        <v>119</v>
      </c>
      <c r="J487" s="17" t="s">
        <v>221</v>
      </c>
      <c r="L487" s="17">
        <v>35</v>
      </c>
      <c r="M487" s="17">
        <v>5</v>
      </c>
      <c r="N487" s="17">
        <v>1</v>
      </c>
      <c r="O487" s="17">
        <v>0</v>
      </c>
      <c r="P487">
        <v>1706776515</v>
      </c>
      <c r="Q487">
        <v>4308</v>
      </c>
      <c r="T487" t="s">
        <v>122</v>
      </c>
      <c r="U487">
        <f>MATCH(D487,Отчет!$D$1:$D$65536,0)</f>
        <v>64</v>
      </c>
    </row>
    <row r="488" spans="1:21" x14ac:dyDescent="0.2">
      <c r="A488" s="17">
        <v>1844467336</v>
      </c>
      <c r="B488" s="17">
        <v>9</v>
      </c>
      <c r="C488" s="17" t="s">
        <v>124</v>
      </c>
      <c r="D488" s="17">
        <v>1636654203</v>
      </c>
      <c r="E488" s="7" t="s">
        <v>46</v>
      </c>
      <c r="F488" s="17" t="s">
        <v>140</v>
      </c>
      <c r="G488" s="7" t="s">
        <v>234</v>
      </c>
      <c r="H488" s="17">
        <v>5</v>
      </c>
      <c r="I488" s="17" t="s">
        <v>119</v>
      </c>
      <c r="J488" s="17" t="s">
        <v>221</v>
      </c>
      <c r="L488" s="17">
        <v>45</v>
      </c>
      <c r="M488" s="17">
        <v>5</v>
      </c>
      <c r="N488" s="17">
        <v>1</v>
      </c>
      <c r="O488" s="17">
        <v>0</v>
      </c>
      <c r="P488">
        <v>1706776515</v>
      </c>
      <c r="Q488">
        <v>4308</v>
      </c>
      <c r="T488" t="s">
        <v>122</v>
      </c>
      <c r="U488">
        <f>MATCH(D488,Отчет!$D$1:$D$65536,0)</f>
        <v>21</v>
      </c>
    </row>
    <row r="489" spans="1:21" x14ac:dyDescent="0.2">
      <c r="A489" s="17">
        <v>1844471008</v>
      </c>
      <c r="B489" s="17">
        <v>8</v>
      </c>
      <c r="C489" s="17" t="s">
        <v>131</v>
      </c>
      <c r="D489" s="17">
        <v>1636654229</v>
      </c>
      <c r="E489" s="7" t="s">
        <v>111</v>
      </c>
      <c r="F489" s="17" t="s">
        <v>205</v>
      </c>
      <c r="G489" s="7" t="s">
        <v>234</v>
      </c>
      <c r="H489" s="17">
        <v>5</v>
      </c>
      <c r="I489" s="17" t="s">
        <v>119</v>
      </c>
      <c r="J489" s="17" t="s">
        <v>221</v>
      </c>
      <c r="L489" s="17">
        <v>40</v>
      </c>
      <c r="M489" s="17">
        <v>5</v>
      </c>
      <c r="N489" s="17">
        <v>1</v>
      </c>
      <c r="O489" s="17">
        <v>0</v>
      </c>
      <c r="P489">
        <v>1706776515</v>
      </c>
      <c r="Q489">
        <v>4308</v>
      </c>
      <c r="T489" t="s">
        <v>122</v>
      </c>
      <c r="U489">
        <f>MATCH(D489,Отчет!$D$1:$D$65536,0)</f>
        <v>53</v>
      </c>
    </row>
    <row r="490" spans="1:21" x14ac:dyDescent="0.2">
      <c r="A490" s="17">
        <v>1844470868</v>
      </c>
      <c r="B490" s="17">
        <v>0</v>
      </c>
      <c r="C490" s="17" t="s">
        <v>131</v>
      </c>
      <c r="D490" s="17">
        <v>1637098751</v>
      </c>
      <c r="E490" s="7" t="s">
        <v>107</v>
      </c>
      <c r="F490" s="17" t="s">
        <v>141</v>
      </c>
      <c r="G490" s="7" t="s">
        <v>234</v>
      </c>
      <c r="H490" s="17">
        <v>5</v>
      </c>
      <c r="I490" s="17" t="s">
        <v>119</v>
      </c>
      <c r="J490" s="17" t="s">
        <v>221</v>
      </c>
      <c r="L490" s="17">
        <v>0</v>
      </c>
      <c r="M490" s="17">
        <v>5</v>
      </c>
      <c r="N490" s="17">
        <v>0</v>
      </c>
      <c r="O490" s="17">
        <v>1</v>
      </c>
      <c r="P490">
        <v>1706776515</v>
      </c>
      <c r="Q490">
        <v>4308</v>
      </c>
      <c r="T490" t="s">
        <v>122</v>
      </c>
      <c r="U490">
        <f>MATCH(D490,Отчет!$D$1:$D$65536,0)</f>
        <v>85</v>
      </c>
    </row>
    <row r="491" spans="1:21" x14ac:dyDescent="0.2">
      <c r="A491" s="17">
        <v>1844468594</v>
      </c>
      <c r="B491" s="17">
        <v>7</v>
      </c>
      <c r="C491" s="17" t="s">
        <v>124</v>
      </c>
      <c r="D491" s="17">
        <v>1637098772</v>
      </c>
      <c r="E491" s="7" t="s">
        <v>102</v>
      </c>
      <c r="F491" s="17" t="s">
        <v>142</v>
      </c>
      <c r="G491" s="7" t="s">
        <v>234</v>
      </c>
      <c r="H491" s="17">
        <v>5</v>
      </c>
      <c r="I491" s="17" t="s">
        <v>119</v>
      </c>
      <c r="J491" s="17" t="s">
        <v>221</v>
      </c>
      <c r="L491" s="17">
        <v>35</v>
      </c>
      <c r="M491" s="17">
        <v>5</v>
      </c>
      <c r="N491" s="17">
        <v>1</v>
      </c>
      <c r="O491" s="17">
        <v>1</v>
      </c>
      <c r="P491">
        <v>1706776515</v>
      </c>
      <c r="Q491">
        <v>4308</v>
      </c>
      <c r="R491" t="s">
        <v>209</v>
      </c>
      <c r="T491" t="s">
        <v>122</v>
      </c>
      <c r="U491">
        <f>MATCH(D491,Отчет!$D$1:$D$65536,0)</f>
        <v>86</v>
      </c>
    </row>
    <row r="492" spans="1:21" x14ac:dyDescent="0.2">
      <c r="A492" s="17">
        <v>1844467241</v>
      </c>
      <c r="B492" s="17">
        <v>7</v>
      </c>
      <c r="C492" s="17" t="s">
        <v>124</v>
      </c>
      <c r="D492" s="17">
        <v>1637098792</v>
      </c>
      <c r="E492" s="7" t="s">
        <v>44</v>
      </c>
      <c r="F492" s="17" t="s">
        <v>143</v>
      </c>
      <c r="G492" s="7" t="s">
        <v>234</v>
      </c>
      <c r="H492" s="17">
        <v>5</v>
      </c>
      <c r="I492" s="17" t="s">
        <v>119</v>
      </c>
      <c r="J492" s="17" t="s">
        <v>221</v>
      </c>
      <c r="L492" s="17">
        <v>35</v>
      </c>
      <c r="M492" s="17">
        <v>5</v>
      </c>
      <c r="N492" s="17">
        <v>1</v>
      </c>
      <c r="O492" s="17">
        <v>1</v>
      </c>
      <c r="P492">
        <v>1706776515</v>
      </c>
      <c r="Q492">
        <v>4308</v>
      </c>
      <c r="R492" t="s">
        <v>209</v>
      </c>
      <c r="T492" t="s">
        <v>122</v>
      </c>
      <c r="U492">
        <f>MATCH(D492,Отчет!$D$1:$D$65536,0)</f>
        <v>76</v>
      </c>
    </row>
    <row r="493" spans="1:21" x14ac:dyDescent="0.2">
      <c r="A493" s="17">
        <v>1844464274</v>
      </c>
      <c r="B493" s="17">
        <v>10</v>
      </c>
      <c r="C493" s="17" t="s">
        <v>116</v>
      </c>
      <c r="D493" s="17">
        <v>1637098809</v>
      </c>
      <c r="E493" s="7" t="s">
        <v>55</v>
      </c>
      <c r="F493" s="17" t="s">
        <v>117</v>
      </c>
      <c r="G493" s="7" t="s">
        <v>234</v>
      </c>
      <c r="H493" s="17">
        <v>5</v>
      </c>
      <c r="I493" s="17" t="s">
        <v>119</v>
      </c>
      <c r="J493" s="17" t="s">
        <v>221</v>
      </c>
      <c r="L493" s="17">
        <v>50</v>
      </c>
      <c r="M493" s="17">
        <v>5</v>
      </c>
      <c r="N493" s="17">
        <v>1</v>
      </c>
      <c r="O493" s="17">
        <v>1</v>
      </c>
      <c r="P493">
        <v>1706776515</v>
      </c>
      <c r="Q493">
        <v>4308</v>
      </c>
      <c r="T493" t="s">
        <v>122</v>
      </c>
      <c r="U493">
        <f>MATCH(D493,Отчет!$D$1:$D$65536,0)</f>
        <v>55</v>
      </c>
    </row>
    <row r="494" spans="1:21" x14ac:dyDescent="0.2">
      <c r="A494" s="17">
        <v>1844469685</v>
      </c>
      <c r="B494" s="17">
        <v>7</v>
      </c>
      <c r="C494" s="17" t="s">
        <v>131</v>
      </c>
      <c r="D494" s="17">
        <v>1637098826</v>
      </c>
      <c r="E494" s="7" t="s">
        <v>51</v>
      </c>
      <c r="F494" s="17" t="s">
        <v>200</v>
      </c>
      <c r="G494" s="7" t="s">
        <v>234</v>
      </c>
      <c r="H494" s="17">
        <v>5</v>
      </c>
      <c r="I494" s="17" t="s">
        <v>119</v>
      </c>
      <c r="J494" s="17" t="s">
        <v>221</v>
      </c>
      <c r="L494" s="17">
        <v>35</v>
      </c>
      <c r="M494" s="17">
        <v>5</v>
      </c>
      <c r="N494" s="17">
        <v>1</v>
      </c>
      <c r="O494" s="17">
        <v>1</v>
      </c>
      <c r="P494">
        <v>1706776515</v>
      </c>
      <c r="Q494">
        <v>4308</v>
      </c>
      <c r="T494" t="s">
        <v>122</v>
      </c>
      <c r="U494">
        <f>MATCH(D494,Отчет!$D$1:$D$65536,0)</f>
        <v>77</v>
      </c>
    </row>
    <row r="495" spans="1:21" x14ac:dyDescent="0.2">
      <c r="A495" s="17">
        <v>1844470435</v>
      </c>
      <c r="B495" s="17">
        <v>10</v>
      </c>
      <c r="C495" s="17" t="s">
        <v>131</v>
      </c>
      <c r="D495" s="17">
        <v>1637098860</v>
      </c>
      <c r="E495" s="7" t="s">
        <v>83</v>
      </c>
      <c r="F495" s="17" t="s">
        <v>184</v>
      </c>
      <c r="G495" s="7" t="s">
        <v>234</v>
      </c>
      <c r="H495" s="17">
        <v>5</v>
      </c>
      <c r="I495" s="17" t="s">
        <v>119</v>
      </c>
      <c r="J495" s="17" t="s">
        <v>221</v>
      </c>
      <c r="L495" s="17">
        <v>50</v>
      </c>
      <c r="M495" s="17">
        <v>5</v>
      </c>
      <c r="N495" s="17">
        <v>1</v>
      </c>
      <c r="O495" s="17">
        <v>1</v>
      </c>
      <c r="P495">
        <v>1706776515</v>
      </c>
      <c r="Q495">
        <v>4308</v>
      </c>
      <c r="T495" t="s">
        <v>122</v>
      </c>
      <c r="U495">
        <f>MATCH(D495,Отчет!$D$1:$D$65536,0)</f>
        <v>34</v>
      </c>
    </row>
    <row r="496" spans="1:21" x14ac:dyDescent="0.2">
      <c r="A496" s="17">
        <v>1844465905</v>
      </c>
      <c r="B496" s="17">
        <v>6</v>
      </c>
      <c r="C496" s="17" t="s">
        <v>116</v>
      </c>
      <c r="D496" s="17">
        <v>1637098877</v>
      </c>
      <c r="E496" s="7" t="s">
        <v>87</v>
      </c>
      <c r="F496" s="17" t="s">
        <v>203</v>
      </c>
      <c r="G496" s="7" t="s">
        <v>234</v>
      </c>
      <c r="H496" s="17">
        <v>5</v>
      </c>
      <c r="I496" s="17" t="s">
        <v>119</v>
      </c>
      <c r="J496" s="17" t="s">
        <v>221</v>
      </c>
      <c r="L496" s="17">
        <v>30</v>
      </c>
      <c r="M496" s="17">
        <v>5</v>
      </c>
      <c r="N496" s="17">
        <v>1</v>
      </c>
      <c r="O496" s="17">
        <v>1</v>
      </c>
      <c r="P496">
        <v>1706776515</v>
      </c>
      <c r="Q496">
        <v>4308</v>
      </c>
      <c r="T496" t="s">
        <v>122</v>
      </c>
      <c r="U496">
        <f>MATCH(D496,Отчет!$D$1:$D$65536,0)</f>
        <v>72</v>
      </c>
    </row>
    <row r="497" spans="1:21" x14ac:dyDescent="0.2">
      <c r="A497" s="17">
        <v>1844467787</v>
      </c>
      <c r="B497" s="17">
        <v>8</v>
      </c>
      <c r="C497" s="17" t="s">
        <v>124</v>
      </c>
      <c r="D497" s="17">
        <v>1637098894</v>
      </c>
      <c r="E497" s="7" t="s">
        <v>65</v>
      </c>
      <c r="F497" s="17" t="s">
        <v>125</v>
      </c>
      <c r="G497" s="7" t="s">
        <v>234</v>
      </c>
      <c r="H497" s="17">
        <v>5</v>
      </c>
      <c r="I497" s="17" t="s">
        <v>119</v>
      </c>
      <c r="J497" s="17" t="s">
        <v>221</v>
      </c>
      <c r="L497" s="17">
        <v>40</v>
      </c>
      <c r="M497" s="17">
        <v>5</v>
      </c>
      <c r="N497" s="17">
        <v>1</v>
      </c>
      <c r="O497" s="17">
        <v>1</v>
      </c>
      <c r="P497">
        <v>1706776515</v>
      </c>
      <c r="Q497">
        <v>4308</v>
      </c>
      <c r="T497" t="s">
        <v>122</v>
      </c>
      <c r="U497">
        <f>MATCH(D497,Отчет!$D$1:$D$65536,0)</f>
        <v>79</v>
      </c>
    </row>
    <row r="498" spans="1:21" x14ac:dyDescent="0.2">
      <c r="A498" s="17">
        <v>1844465809</v>
      </c>
      <c r="B498" s="17">
        <v>8</v>
      </c>
      <c r="C498" s="17" t="s">
        <v>116</v>
      </c>
      <c r="D498" s="17">
        <v>1636653569</v>
      </c>
      <c r="E498" s="7" t="s">
        <v>82</v>
      </c>
      <c r="F498" s="17" t="s">
        <v>155</v>
      </c>
      <c r="G498" s="7" t="s">
        <v>234</v>
      </c>
      <c r="H498" s="17">
        <v>5</v>
      </c>
      <c r="I498" s="17" t="s">
        <v>119</v>
      </c>
      <c r="J498" s="17" t="s">
        <v>221</v>
      </c>
      <c r="L498" s="17">
        <v>40</v>
      </c>
      <c r="M498" s="17">
        <v>5</v>
      </c>
      <c r="N498" s="17">
        <v>1</v>
      </c>
      <c r="O498" s="17">
        <v>1</v>
      </c>
      <c r="P498">
        <v>1706776515</v>
      </c>
      <c r="Q498">
        <v>4308</v>
      </c>
      <c r="T498" t="s">
        <v>122</v>
      </c>
      <c r="U498">
        <f>MATCH(D498,Отчет!$D$1:$D$65536,0)</f>
        <v>56</v>
      </c>
    </row>
    <row r="499" spans="1:21" x14ac:dyDescent="0.2">
      <c r="A499" s="17">
        <v>1844468293</v>
      </c>
      <c r="B499" s="17">
        <v>9</v>
      </c>
      <c r="C499" s="17" t="s">
        <v>124</v>
      </c>
      <c r="D499" s="17">
        <v>1636653604</v>
      </c>
      <c r="E499" s="7" t="s">
        <v>84</v>
      </c>
      <c r="F499" s="17" t="s">
        <v>130</v>
      </c>
      <c r="G499" s="7" t="s">
        <v>234</v>
      </c>
      <c r="H499" s="17">
        <v>5</v>
      </c>
      <c r="I499" s="17" t="s">
        <v>119</v>
      </c>
      <c r="J499" s="17" t="s">
        <v>221</v>
      </c>
      <c r="L499" s="17">
        <v>45</v>
      </c>
      <c r="M499" s="17">
        <v>5</v>
      </c>
      <c r="N499" s="17">
        <v>1</v>
      </c>
      <c r="O499" s="17">
        <v>1</v>
      </c>
      <c r="P499">
        <v>1706776515</v>
      </c>
      <c r="Q499">
        <v>4308</v>
      </c>
      <c r="T499" t="s">
        <v>122</v>
      </c>
      <c r="U499">
        <f>MATCH(D499,Отчет!$D$1:$D$65536,0)</f>
        <v>49</v>
      </c>
    </row>
    <row r="500" spans="1:21" x14ac:dyDescent="0.2">
      <c r="A500" s="17">
        <v>1844469881</v>
      </c>
      <c r="B500" s="17">
        <v>10</v>
      </c>
      <c r="C500" s="17" t="s">
        <v>131</v>
      </c>
      <c r="D500" s="17">
        <v>1636653640</v>
      </c>
      <c r="E500" s="7" t="s">
        <v>64</v>
      </c>
      <c r="F500" s="17" t="s">
        <v>132</v>
      </c>
      <c r="G500" s="7" t="s">
        <v>234</v>
      </c>
      <c r="H500" s="17">
        <v>5</v>
      </c>
      <c r="I500" s="17" t="s">
        <v>119</v>
      </c>
      <c r="J500" s="17" t="s">
        <v>221</v>
      </c>
      <c r="L500" s="17">
        <v>50</v>
      </c>
      <c r="M500" s="17">
        <v>5</v>
      </c>
      <c r="N500" s="17">
        <v>1</v>
      </c>
      <c r="O500" s="17">
        <v>1</v>
      </c>
      <c r="P500">
        <v>1706776515</v>
      </c>
      <c r="Q500">
        <v>4308</v>
      </c>
      <c r="T500" t="s">
        <v>122</v>
      </c>
      <c r="U500">
        <f>MATCH(D500,Отчет!$D$1:$D$65536,0)</f>
        <v>13</v>
      </c>
    </row>
    <row r="501" spans="1:21" x14ac:dyDescent="0.2">
      <c r="A501" s="17">
        <v>1844470724</v>
      </c>
      <c r="B501" s="17">
        <v>7</v>
      </c>
      <c r="C501" s="17" t="s">
        <v>131</v>
      </c>
      <c r="D501" s="17">
        <v>1636653709</v>
      </c>
      <c r="E501" s="7" t="s">
        <v>97</v>
      </c>
      <c r="F501" s="17" t="s">
        <v>133</v>
      </c>
      <c r="G501" s="7" t="s">
        <v>234</v>
      </c>
      <c r="H501" s="17">
        <v>5</v>
      </c>
      <c r="I501" s="17" t="s">
        <v>119</v>
      </c>
      <c r="J501" s="17" t="s">
        <v>221</v>
      </c>
      <c r="L501" s="17">
        <v>35</v>
      </c>
      <c r="M501" s="17">
        <v>5</v>
      </c>
      <c r="N501" s="17">
        <v>1</v>
      </c>
      <c r="O501" s="17">
        <v>1</v>
      </c>
      <c r="P501">
        <v>1706776515</v>
      </c>
      <c r="Q501">
        <v>4308</v>
      </c>
      <c r="T501" t="s">
        <v>122</v>
      </c>
      <c r="U501">
        <f>MATCH(D501,Отчет!$D$1:$D$65536,0)</f>
        <v>63</v>
      </c>
    </row>
    <row r="502" spans="1:21" x14ac:dyDescent="0.2">
      <c r="A502" s="17">
        <v>1844469928</v>
      </c>
      <c r="B502" s="17">
        <v>10</v>
      </c>
      <c r="C502" s="17" t="s">
        <v>131</v>
      </c>
      <c r="D502" s="17">
        <v>1636653781</v>
      </c>
      <c r="E502" s="7" t="s">
        <v>68</v>
      </c>
      <c r="F502" s="17" t="s">
        <v>196</v>
      </c>
      <c r="G502" s="7" t="s">
        <v>234</v>
      </c>
      <c r="H502" s="17">
        <v>5</v>
      </c>
      <c r="I502" s="17" t="s">
        <v>119</v>
      </c>
      <c r="J502" s="17" t="s">
        <v>221</v>
      </c>
      <c r="L502" s="17">
        <v>50</v>
      </c>
      <c r="M502" s="17">
        <v>5</v>
      </c>
      <c r="N502" s="17">
        <v>1</v>
      </c>
      <c r="O502" s="17">
        <v>1</v>
      </c>
      <c r="P502">
        <v>1706776515</v>
      </c>
      <c r="Q502">
        <v>4308</v>
      </c>
      <c r="T502" t="s">
        <v>122</v>
      </c>
      <c r="U502">
        <f>MATCH(D502,Отчет!$D$1:$D$65536,0)</f>
        <v>22</v>
      </c>
    </row>
    <row r="503" spans="1:21" x14ac:dyDescent="0.2">
      <c r="A503" s="17">
        <v>1844465858</v>
      </c>
      <c r="B503" s="17">
        <v>10</v>
      </c>
      <c r="C503" s="17" t="s">
        <v>116</v>
      </c>
      <c r="D503" s="17">
        <v>1636653813</v>
      </c>
      <c r="E503" s="7" t="s">
        <v>86</v>
      </c>
      <c r="F503" s="17" t="s">
        <v>134</v>
      </c>
      <c r="G503" s="7" t="s">
        <v>234</v>
      </c>
      <c r="H503" s="17">
        <v>5</v>
      </c>
      <c r="I503" s="17" t="s">
        <v>119</v>
      </c>
      <c r="J503" s="17" t="s">
        <v>221</v>
      </c>
      <c r="L503" s="17">
        <v>50</v>
      </c>
      <c r="M503" s="17">
        <v>5</v>
      </c>
      <c r="N503" s="17">
        <v>1</v>
      </c>
      <c r="O503" s="17">
        <v>1</v>
      </c>
      <c r="P503">
        <v>1706776515</v>
      </c>
      <c r="Q503">
        <v>4308</v>
      </c>
      <c r="T503" t="s">
        <v>122</v>
      </c>
      <c r="U503">
        <f>MATCH(D503,Отчет!$D$1:$D$65536,0)</f>
        <v>58</v>
      </c>
    </row>
    <row r="504" spans="1:21" x14ac:dyDescent="0.2">
      <c r="A504" s="17">
        <v>1844463640</v>
      </c>
      <c r="B504" s="17">
        <v>8</v>
      </c>
      <c r="C504" s="17" t="s">
        <v>116</v>
      </c>
      <c r="D504" s="17">
        <v>1636653849</v>
      </c>
      <c r="E504" s="7" t="s">
        <v>47</v>
      </c>
      <c r="F504" s="17" t="s">
        <v>135</v>
      </c>
      <c r="G504" s="7" t="s">
        <v>234</v>
      </c>
      <c r="H504" s="17">
        <v>5</v>
      </c>
      <c r="I504" s="17" t="s">
        <v>119</v>
      </c>
      <c r="J504" s="17" t="s">
        <v>221</v>
      </c>
      <c r="L504" s="17">
        <v>40</v>
      </c>
      <c r="M504" s="17">
        <v>5</v>
      </c>
      <c r="N504" s="17">
        <v>1</v>
      </c>
      <c r="O504" s="17">
        <v>1</v>
      </c>
      <c r="P504">
        <v>1706776515</v>
      </c>
      <c r="Q504">
        <v>4308</v>
      </c>
      <c r="T504" t="s">
        <v>122</v>
      </c>
      <c r="U504">
        <f>MATCH(D504,Отчет!$D$1:$D$65536,0)</f>
        <v>30</v>
      </c>
    </row>
    <row r="505" spans="1:21" x14ac:dyDescent="0.2">
      <c r="A505" s="17">
        <v>1844467382</v>
      </c>
      <c r="B505" s="17">
        <v>9</v>
      </c>
      <c r="C505" s="17" t="s">
        <v>124</v>
      </c>
      <c r="D505" s="17">
        <v>1636653890</v>
      </c>
      <c r="E505" s="7" t="s">
        <v>48</v>
      </c>
      <c r="F505" s="17" t="s">
        <v>136</v>
      </c>
      <c r="G505" s="7" t="s">
        <v>234</v>
      </c>
      <c r="H505" s="17">
        <v>5</v>
      </c>
      <c r="I505" s="17" t="s">
        <v>119</v>
      </c>
      <c r="J505" s="17" t="s">
        <v>221</v>
      </c>
      <c r="L505" s="17">
        <v>45</v>
      </c>
      <c r="M505" s="17">
        <v>5</v>
      </c>
      <c r="N505" s="17">
        <v>1</v>
      </c>
      <c r="O505" s="17">
        <v>1</v>
      </c>
      <c r="P505">
        <v>1706776515</v>
      </c>
      <c r="Q505">
        <v>4308</v>
      </c>
      <c r="T505" t="s">
        <v>122</v>
      </c>
      <c r="U505">
        <f>MATCH(D505,Отчет!$D$1:$D$65536,0)</f>
        <v>17</v>
      </c>
    </row>
    <row r="506" spans="1:21" x14ac:dyDescent="0.2">
      <c r="A506" s="17">
        <v>1844468815</v>
      </c>
      <c r="B506" s="17">
        <v>10</v>
      </c>
      <c r="C506" s="17" t="s">
        <v>124</v>
      </c>
      <c r="D506" s="17">
        <v>1636653936</v>
      </c>
      <c r="E506" s="7" t="s">
        <v>113</v>
      </c>
      <c r="F506" s="17" t="s">
        <v>137</v>
      </c>
      <c r="G506" s="7" t="s">
        <v>234</v>
      </c>
      <c r="H506" s="17">
        <v>5</v>
      </c>
      <c r="I506" s="17" t="s">
        <v>119</v>
      </c>
      <c r="J506" s="17" t="s">
        <v>221</v>
      </c>
      <c r="L506" s="17">
        <v>50</v>
      </c>
      <c r="M506" s="17">
        <v>5</v>
      </c>
      <c r="N506" s="17">
        <v>1</v>
      </c>
      <c r="O506" s="17">
        <v>1</v>
      </c>
      <c r="P506">
        <v>1706776515</v>
      </c>
      <c r="Q506">
        <v>4308</v>
      </c>
      <c r="T506" t="s">
        <v>122</v>
      </c>
      <c r="U506">
        <f>MATCH(D506,Отчет!$D$1:$D$65536,0)</f>
        <v>32</v>
      </c>
    </row>
    <row r="507" spans="1:21" x14ac:dyDescent="0.2">
      <c r="A507" s="17">
        <v>1844467120</v>
      </c>
      <c r="B507" s="17">
        <v>9</v>
      </c>
      <c r="C507" s="17" t="s">
        <v>124</v>
      </c>
      <c r="D507" s="17">
        <v>1636654081</v>
      </c>
      <c r="E507" s="7" t="s">
        <v>38</v>
      </c>
      <c r="F507" s="17" t="s">
        <v>193</v>
      </c>
      <c r="G507" s="7" t="s">
        <v>234</v>
      </c>
      <c r="H507" s="17">
        <v>5</v>
      </c>
      <c r="I507" s="17" t="s">
        <v>119</v>
      </c>
      <c r="J507" s="17" t="s">
        <v>221</v>
      </c>
      <c r="L507" s="17">
        <v>45</v>
      </c>
      <c r="M507" s="17">
        <v>5</v>
      </c>
      <c r="N507" s="17">
        <v>1</v>
      </c>
      <c r="O507" s="17">
        <v>0</v>
      </c>
      <c r="P507">
        <v>1706776515</v>
      </c>
      <c r="Q507">
        <v>4308</v>
      </c>
      <c r="R507" t="s">
        <v>209</v>
      </c>
      <c r="T507" t="s">
        <v>122</v>
      </c>
      <c r="U507">
        <f>MATCH(D507,Отчет!$D$1:$D$65536,0)</f>
        <v>74</v>
      </c>
    </row>
    <row r="508" spans="1:21" x14ac:dyDescent="0.2">
      <c r="A508" s="17">
        <v>1844467476</v>
      </c>
      <c r="B508" s="17">
        <v>10</v>
      </c>
      <c r="C508" s="17" t="s">
        <v>124</v>
      </c>
      <c r="D508" s="17">
        <v>1636654110</v>
      </c>
      <c r="E508" s="7" t="s">
        <v>50</v>
      </c>
      <c r="F508" s="17" t="s">
        <v>138</v>
      </c>
      <c r="G508" s="7" t="s">
        <v>234</v>
      </c>
      <c r="H508" s="17">
        <v>5</v>
      </c>
      <c r="I508" s="17" t="s">
        <v>119</v>
      </c>
      <c r="J508" s="17" t="s">
        <v>221</v>
      </c>
      <c r="L508" s="17">
        <v>50</v>
      </c>
      <c r="M508" s="17">
        <v>5</v>
      </c>
      <c r="N508" s="17">
        <v>1</v>
      </c>
      <c r="O508" s="17">
        <v>1</v>
      </c>
      <c r="P508">
        <v>1706776515</v>
      </c>
      <c r="Q508">
        <v>4308</v>
      </c>
      <c r="T508" t="s">
        <v>122</v>
      </c>
      <c r="U508">
        <f>MATCH(D508,Отчет!$D$1:$D$65536,0)</f>
        <v>20</v>
      </c>
    </row>
    <row r="509" spans="1:21" x14ac:dyDescent="0.2">
      <c r="A509" s="17">
        <v>1844471054</v>
      </c>
      <c r="C509" s="17" t="s">
        <v>131</v>
      </c>
      <c r="D509" s="17">
        <v>1636654137</v>
      </c>
      <c r="E509" s="7" t="s">
        <v>114</v>
      </c>
      <c r="F509" s="17" t="s">
        <v>210</v>
      </c>
      <c r="G509" s="7" t="s">
        <v>234</v>
      </c>
      <c r="H509" s="17">
        <v>5</v>
      </c>
      <c r="I509" s="17" t="s">
        <v>119</v>
      </c>
      <c r="J509" s="17" t="s">
        <v>221</v>
      </c>
      <c r="K509" s="17">
        <v>0</v>
      </c>
      <c r="L509" s="17">
        <v>0</v>
      </c>
      <c r="M509" s="17">
        <v>5</v>
      </c>
      <c r="O509" s="17">
        <v>0</v>
      </c>
      <c r="P509">
        <v>1706776515</v>
      </c>
      <c r="Q509">
        <v>4308</v>
      </c>
      <c r="T509" t="s">
        <v>122</v>
      </c>
      <c r="U509">
        <f>MATCH(D509,Отчет!$D$1:$D$65536,0)</f>
        <v>83</v>
      </c>
    </row>
    <row r="510" spans="1:21" x14ac:dyDescent="0.2">
      <c r="A510" s="17">
        <v>1844466213</v>
      </c>
      <c r="B510" s="17">
        <v>6</v>
      </c>
      <c r="C510" s="17" t="s">
        <v>116</v>
      </c>
      <c r="D510" s="17">
        <v>1636652929</v>
      </c>
      <c r="E510" s="7" t="s">
        <v>98</v>
      </c>
      <c r="F510" s="17" t="s">
        <v>190</v>
      </c>
      <c r="G510" s="7" t="s">
        <v>234</v>
      </c>
      <c r="H510" s="17">
        <v>5</v>
      </c>
      <c r="I510" s="17" t="s">
        <v>119</v>
      </c>
      <c r="J510" s="17" t="s">
        <v>221</v>
      </c>
      <c r="L510" s="17">
        <v>30</v>
      </c>
      <c r="M510" s="17">
        <v>5</v>
      </c>
      <c r="N510" s="17">
        <v>1</v>
      </c>
      <c r="O510" s="17">
        <v>1</v>
      </c>
      <c r="P510">
        <v>1706776515</v>
      </c>
      <c r="Q510">
        <v>4308</v>
      </c>
      <c r="T510" t="s">
        <v>122</v>
      </c>
      <c r="U510">
        <f>MATCH(D510,Отчет!$D$1:$D$65536,0)</f>
        <v>54</v>
      </c>
    </row>
    <row r="511" spans="1:21" x14ac:dyDescent="0.2">
      <c r="A511" s="17">
        <v>1844470822</v>
      </c>
      <c r="B511" s="17">
        <v>10</v>
      </c>
      <c r="C511" s="17" t="s">
        <v>131</v>
      </c>
      <c r="D511" s="17">
        <v>1636652953</v>
      </c>
      <c r="E511" s="7" t="s">
        <v>104</v>
      </c>
      <c r="F511" s="17" t="s">
        <v>147</v>
      </c>
      <c r="G511" s="7" t="s">
        <v>234</v>
      </c>
      <c r="H511" s="17">
        <v>5</v>
      </c>
      <c r="I511" s="17" t="s">
        <v>119</v>
      </c>
      <c r="J511" s="17" t="s">
        <v>221</v>
      </c>
      <c r="L511" s="17">
        <v>50</v>
      </c>
      <c r="M511" s="17">
        <v>5</v>
      </c>
      <c r="N511" s="17">
        <v>1</v>
      </c>
      <c r="O511" s="17">
        <v>1</v>
      </c>
      <c r="P511">
        <v>1706776515</v>
      </c>
      <c r="Q511">
        <v>4308</v>
      </c>
      <c r="T511" t="s">
        <v>122</v>
      </c>
      <c r="U511">
        <f>MATCH(D511,Отчет!$D$1:$D$65536,0)</f>
        <v>41</v>
      </c>
    </row>
    <row r="512" spans="1:21" x14ac:dyDescent="0.2">
      <c r="A512" s="17">
        <v>1844467995</v>
      </c>
      <c r="B512" s="17">
        <v>9</v>
      </c>
      <c r="C512" s="17" t="s">
        <v>116</v>
      </c>
      <c r="D512" s="17">
        <v>1636652977</v>
      </c>
      <c r="E512" s="7" t="s">
        <v>71</v>
      </c>
      <c r="F512" s="17" t="s">
        <v>148</v>
      </c>
      <c r="G512" s="7" t="s">
        <v>234</v>
      </c>
      <c r="H512" s="17">
        <v>5</v>
      </c>
      <c r="I512" s="17" t="s">
        <v>119</v>
      </c>
      <c r="J512" s="17" t="s">
        <v>221</v>
      </c>
      <c r="L512" s="17">
        <v>45</v>
      </c>
      <c r="M512" s="17">
        <v>5</v>
      </c>
      <c r="N512" s="17">
        <v>1</v>
      </c>
      <c r="O512" s="17">
        <v>1</v>
      </c>
      <c r="P512">
        <v>1706776515</v>
      </c>
      <c r="Q512">
        <v>4308</v>
      </c>
      <c r="T512" t="s">
        <v>122</v>
      </c>
      <c r="U512">
        <f>MATCH(D512,Отчет!$D$1:$D$65536,0)</f>
        <v>67</v>
      </c>
    </row>
    <row r="513" spans="1:21" x14ac:dyDescent="0.2">
      <c r="A513" s="17">
        <v>1844467632</v>
      </c>
      <c r="B513" s="17">
        <v>7</v>
      </c>
      <c r="C513" s="17" t="s">
        <v>124</v>
      </c>
      <c r="D513" s="17">
        <v>1636653001</v>
      </c>
      <c r="E513" s="7" t="s">
        <v>57</v>
      </c>
      <c r="F513" s="17" t="s">
        <v>189</v>
      </c>
      <c r="G513" s="7" t="s">
        <v>234</v>
      </c>
      <c r="H513" s="17">
        <v>5</v>
      </c>
      <c r="I513" s="17" t="s">
        <v>119</v>
      </c>
      <c r="J513" s="17" t="s">
        <v>221</v>
      </c>
      <c r="L513" s="17">
        <v>35</v>
      </c>
      <c r="M513" s="17">
        <v>5</v>
      </c>
      <c r="N513" s="17">
        <v>1</v>
      </c>
      <c r="O513" s="17">
        <v>1</v>
      </c>
      <c r="P513">
        <v>1706776515</v>
      </c>
      <c r="Q513">
        <v>4308</v>
      </c>
      <c r="T513" t="s">
        <v>122</v>
      </c>
      <c r="U513">
        <f>MATCH(D513,Отчет!$D$1:$D$65536,0)</f>
        <v>60</v>
      </c>
    </row>
    <row r="514" spans="1:21" x14ac:dyDescent="0.2">
      <c r="A514" s="17">
        <v>1844470621</v>
      </c>
      <c r="B514" s="17">
        <v>10</v>
      </c>
      <c r="C514" s="17" t="s">
        <v>131</v>
      </c>
      <c r="D514" s="17">
        <v>1636653049</v>
      </c>
      <c r="E514" s="7" t="s">
        <v>91</v>
      </c>
      <c r="F514" s="17" t="s">
        <v>149</v>
      </c>
      <c r="G514" s="7" t="s">
        <v>234</v>
      </c>
      <c r="H514" s="17">
        <v>5</v>
      </c>
      <c r="I514" s="17" t="s">
        <v>119</v>
      </c>
      <c r="J514" s="17" t="s">
        <v>221</v>
      </c>
      <c r="L514" s="17">
        <v>50</v>
      </c>
      <c r="M514" s="17">
        <v>5</v>
      </c>
      <c r="N514" s="17">
        <v>1</v>
      </c>
      <c r="O514" s="17">
        <v>1</v>
      </c>
      <c r="P514">
        <v>1706776515</v>
      </c>
      <c r="Q514">
        <v>4308</v>
      </c>
      <c r="T514" t="s">
        <v>122</v>
      </c>
      <c r="U514">
        <f>MATCH(D514,Отчет!$D$1:$D$65536,0)</f>
        <v>14</v>
      </c>
    </row>
    <row r="515" spans="1:21" x14ac:dyDescent="0.2">
      <c r="A515" s="17">
        <v>1844467182</v>
      </c>
      <c r="B515" s="17">
        <v>8</v>
      </c>
      <c r="C515" s="17" t="s">
        <v>124</v>
      </c>
      <c r="D515" s="17">
        <v>1636653073</v>
      </c>
      <c r="E515" s="7" t="s">
        <v>42</v>
      </c>
      <c r="F515" s="17" t="s">
        <v>212</v>
      </c>
      <c r="G515" s="7" t="s">
        <v>234</v>
      </c>
      <c r="H515" s="17">
        <v>5</v>
      </c>
      <c r="I515" s="17" t="s">
        <v>119</v>
      </c>
      <c r="J515" s="17" t="s">
        <v>221</v>
      </c>
      <c r="L515" s="17">
        <v>40</v>
      </c>
      <c r="M515" s="17">
        <v>5</v>
      </c>
      <c r="N515" s="17">
        <v>1</v>
      </c>
      <c r="O515" s="17">
        <v>0</v>
      </c>
      <c r="P515">
        <v>1706776515</v>
      </c>
      <c r="Q515">
        <v>4308</v>
      </c>
      <c r="R515" t="s">
        <v>209</v>
      </c>
      <c r="T515" t="s">
        <v>122</v>
      </c>
      <c r="U515">
        <f>MATCH(D515,Отчет!$D$1:$D$65536,0)</f>
        <v>89</v>
      </c>
    </row>
    <row r="516" spans="1:21" x14ac:dyDescent="0.2">
      <c r="A516" s="17">
        <v>1844470286</v>
      </c>
      <c r="D516" s="17">
        <v>1636653097</v>
      </c>
      <c r="E516" s="7" t="s">
        <v>80</v>
      </c>
      <c r="F516" s="17" t="s">
        <v>150</v>
      </c>
      <c r="G516" s="7" t="s">
        <v>234</v>
      </c>
      <c r="H516" s="17">
        <v>5</v>
      </c>
      <c r="I516" s="17" t="s">
        <v>119</v>
      </c>
      <c r="J516" s="17" t="s">
        <v>221</v>
      </c>
      <c r="L516" s="17">
        <v>0</v>
      </c>
      <c r="M516" s="17">
        <v>5</v>
      </c>
      <c r="O516" s="17">
        <v>1</v>
      </c>
      <c r="P516">
        <v>1706776515</v>
      </c>
      <c r="Q516">
        <v>4308</v>
      </c>
      <c r="T516" t="s">
        <v>122</v>
      </c>
      <c r="U516">
        <f>MATCH(D516,Отчет!$D$1:$D$65536,0)</f>
        <v>90</v>
      </c>
    </row>
    <row r="517" spans="1:21" x14ac:dyDescent="0.2">
      <c r="A517" s="17">
        <v>1844470139</v>
      </c>
      <c r="B517" s="17">
        <v>0</v>
      </c>
      <c r="C517" s="17" t="s">
        <v>131</v>
      </c>
      <c r="D517" s="17">
        <v>1636653132</v>
      </c>
      <c r="E517" s="7" t="s">
        <v>78</v>
      </c>
      <c r="F517" s="17" t="s">
        <v>151</v>
      </c>
      <c r="G517" s="7" t="s">
        <v>234</v>
      </c>
      <c r="H517" s="17">
        <v>5</v>
      </c>
      <c r="I517" s="17" t="s">
        <v>119</v>
      </c>
      <c r="J517" s="17" t="s">
        <v>221</v>
      </c>
      <c r="L517" s="17">
        <v>0</v>
      </c>
      <c r="M517" s="17">
        <v>5</v>
      </c>
      <c r="N517" s="17">
        <v>0</v>
      </c>
      <c r="O517" s="17">
        <v>0</v>
      </c>
      <c r="P517">
        <v>1706776515</v>
      </c>
      <c r="Q517">
        <v>4308</v>
      </c>
      <c r="T517" t="s">
        <v>122</v>
      </c>
      <c r="U517">
        <f>MATCH(D517,Отчет!$D$1:$D$65536,0)</f>
        <v>87</v>
      </c>
    </row>
    <row r="518" spans="1:21" x14ac:dyDescent="0.2">
      <c r="A518" s="17">
        <v>1844463912</v>
      </c>
      <c r="B518" s="17">
        <v>7</v>
      </c>
      <c r="C518" s="17" t="s">
        <v>116</v>
      </c>
      <c r="D518" s="17">
        <v>1636653208</v>
      </c>
      <c r="E518" s="7" t="s">
        <v>49</v>
      </c>
      <c r="F518" s="17" t="s">
        <v>188</v>
      </c>
      <c r="G518" s="7" t="s">
        <v>234</v>
      </c>
      <c r="H518" s="17">
        <v>5</v>
      </c>
      <c r="I518" s="17" t="s">
        <v>119</v>
      </c>
      <c r="J518" s="17" t="s">
        <v>221</v>
      </c>
      <c r="L518" s="17">
        <v>35</v>
      </c>
      <c r="M518" s="17">
        <v>5</v>
      </c>
      <c r="N518" s="17">
        <v>1</v>
      </c>
      <c r="O518" s="17">
        <v>0</v>
      </c>
      <c r="P518">
        <v>1706776515</v>
      </c>
      <c r="Q518">
        <v>4308</v>
      </c>
      <c r="R518" t="s">
        <v>209</v>
      </c>
      <c r="T518" t="s">
        <v>122</v>
      </c>
      <c r="U518">
        <f>MATCH(D518,Отчет!$D$1:$D$65536,0)</f>
        <v>75</v>
      </c>
    </row>
    <row r="519" spans="1:21" x14ac:dyDescent="0.2">
      <c r="A519" s="17">
        <v>1844469588</v>
      </c>
      <c r="B519" s="17">
        <v>9</v>
      </c>
      <c r="C519" s="17" t="s">
        <v>131</v>
      </c>
      <c r="D519" s="17">
        <v>1636653236</v>
      </c>
      <c r="E519" s="7" t="s">
        <v>40</v>
      </c>
      <c r="F519" s="17" t="s">
        <v>152</v>
      </c>
      <c r="G519" s="7" t="s">
        <v>234</v>
      </c>
      <c r="H519" s="17">
        <v>5</v>
      </c>
      <c r="I519" s="17" t="s">
        <v>119</v>
      </c>
      <c r="J519" s="17" t="s">
        <v>221</v>
      </c>
      <c r="L519" s="17">
        <v>45</v>
      </c>
      <c r="M519" s="17">
        <v>5</v>
      </c>
      <c r="N519" s="17">
        <v>1</v>
      </c>
      <c r="O519" s="17">
        <v>0</v>
      </c>
      <c r="P519">
        <v>1706776515</v>
      </c>
      <c r="Q519">
        <v>4308</v>
      </c>
      <c r="T519" t="s">
        <v>122</v>
      </c>
      <c r="U519">
        <f>MATCH(D519,Отчет!$D$1:$D$65536,0)</f>
        <v>66</v>
      </c>
    </row>
    <row r="520" spans="1:21" x14ac:dyDescent="0.2">
      <c r="A520" s="17">
        <v>1844469781</v>
      </c>
      <c r="B520" s="17">
        <v>9</v>
      </c>
      <c r="C520" s="17" t="s">
        <v>131</v>
      </c>
      <c r="D520" s="17">
        <v>1636653260</v>
      </c>
      <c r="E520" s="7" t="s">
        <v>58</v>
      </c>
      <c r="F520" s="17" t="s">
        <v>153</v>
      </c>
      <c r="G520" s="7" t="s">
        <v>234</v>
      </c>
      <c r="H520" s="17">
        <v>5</v>
      </c>
      <c r="I520" s="17" t="s">
        <v>119</v>
      </c>
      <c r="J520" s="17" t="s">
        <v>221</v>
      </c>
      <c r="L520" s="17">
        <v>45</v>
      </c>
      <c r="M520" s="17">
        <v>5</v>
      </c>
      <c r="N520" s="17">
        <v>1</v>
      </c>
      <c r="O520" s="17">
        <v>0</v>
      </c>
      <c r="P520">
        <v>1706776515</v>
      </c>
      <c r="Q520">
        <v>4308</v>
      </c>
      <c r="T520" t="s">
        <v>122</v>
      </c>
      <c r="U520">
        <f>MATCH(D520,Отчет!$D$1:$D$65536,0)</f>
        <v>33</v>
      </c>
    </row>
    <row r="521" spans="1:21" x14ac:dyDescent="0.2">
      <c r="A521" s="17">
        <v>1844468244</v>
      </c>
      <c r="B521" s="17">
        <v>9</v>
      </c>
      <c r="C521" s="17" t="s">
        <v>124</v>
      </c>
      <c r="D521" s="17">
        <v>1636653284</v>
      </c>
      <c r="E521" s="7" t="s">
        <v>81</v>
      </c>
      <c r="F521" s="17" t="s">
        <v>154</v>
      </c>
      <c r="G521" s="7" t="s">
        <v>234</v>
      </c>
      <c r="H521" s="17">
        <v>5</v>
      </c>
      <c r="I521" s="17" t="s">
        <v>119</v>
      </c>
      <c r="J521" s="17" t="s">
        <v>221</v>
      </c>
      <c r="L521" s="17">
        <v>45</v>
      </c>
      <c r="M521" s="17">
        <v>5</v>
      </c>
      <c r="N521" s="17">
        <v>1</v>
      </c>
      <c r="O521" s="17">
        <v>0</v>
      </c>
      <c r="P521">
        <v>1706776515</v>
      </c>
      <c r="Q521">
        <v>4308</v>
      </c>
      <c r="T521" t="s">
        <v>122</v>
      </c>
      <c r="U521">
        <f>MATCH(D521,Отчет!$D$1:$D$65536,0)</f>
        <v>59</v>
      </c>
    </row>
    <row r="522" spans="1:21" x14ac:dyDescent="0.2">
      <c r="A522" s="17">
        <v>1844469735</v>
      </c>
      <c r="B522" s="17">
        <v>8</v>
      </c>
      <c r="C522" s="17" t="s">
        <v>131</v>
      </c>
      <c r="D522" s="17">
        <v>1636652439</v>
      </c>
      <c r="E522" s="7" t="s">
        <v>53</v>
      </c>
      <c r="F522" s="17" t="s">
        <v>163</v>
      </c>
      <c r="G522" s="7" t="s">
        <v>234</v>
      </c>
      <c r="H522" s="17">
        <v>5</v>
      </c>
      <c r="I522" s="17" t="s">
        <v>119</v>
      </c>
      <c r="J522" s="17" t="s">
        <v>221</v>
      </c>
      <c r="L522" s="17">
        <v>40</v>
      </c>
      <c r="M522" s="17">
        <v>5</v>
      </c>
      <c r="N522" s="17">
        <v>1</v>
      </c>
      <c r="O522" s="17">
        <v>1</v>
      </c>
      <c r="P522">
        <v>1706776515</v>
      </c>
      <c r="Q522">
        <v>4308</v>
      </c>
      <c r="T522" t="s">
        <v>122</v>
      </c>
      <c r="U522">
        <f>MATCH(D522,Отчет!$D$1:$D$65536,0)</f>
        <v>25</v>
      </c>
    </row>
    <row r="523" spans="1:21" x14ac:dyDescent="0.2">
      <c r="A523" s="17">
        <v>1844463055</v>
      </c>
      <c r="B523" s="17">
        <v>9</v>
      </c>
      <c r="C523" s="17" t="s">
        <v>116</v>
      </c>
      <c r="D523" s="17">
        <v>1636652499</v>
      </c>
      <c r="E523" s="7" t="s">
        <v>41</v>
      </c>
      <c r="F523" s="17" t="s">
        <v>164</v>
      </c>
      <c r="G523" s="7" t="s">
        <v>234</v>
      </c>
      <c r="H523" s="17">
        <v>5</v>
      </c>
      <c r="I523" s="17" t="s">
        <v>119</v>
      </c>
      <c r="J523" s="17" t="s">
        <v>221</v>
      </c>
      <c r="L523" s="17">
        <v>45</v>
      </c>
      <c r="M523" s="17">
        <v>5</v>
      </c>
      <c r="N523" s="17">
        <v>1</v>
      </c>
      <c r="O523" s="17">
        <v>1</v>
      </c>
      <c r="P523">
        <v>1706776515</v>
      </c>
      <c r="Q523">
        <v>4308</v>
      </c>
      <c r="T523" t="s">
        <v>122</v>
      </c>
      <c r="U523">
        <f>MATCH(D523,Отчет!$D$1:$D$65536,0)</f>
        <v>24</v>
      </c>
    </row>
    <row r="524" spans="1:21" x14ac:dyDescent="0.2">
      <c r="A524" s="17">
        <v>1844467731</v>
      </c>
      <c r="B524" s="17">
        <v>10</v>
      </c>
      <c r="C524" s="17" t="s">
        <v>124</v>
      </c>
      <c r="D524" s="17">
        <v>1636652527</v>
      </c>
      <c r="E524" s="7" t="s">
        <v>63</v>
      </c>
      <c r="F524" s="17" t="s">
        <v>165</v>
      </c>
      <c r="G524" s="7" t="s">
        <v>234</v>
      </c>
      <c r="H524" s="17">
        <v>5</v>
      </c>
      <c r="I524" s="17" t="s">
        <v>119</v>
      </c>
      <c r="J524" s="17" t="s">
        <v>221</v>
      </c>
      <c r="L524" s="17">
        <v>50</v>
      </c>
      <c r="M524" s="17">
        <v>5</v>
      </c>
      <c r="N524" s="17">
        <v>1</v>
      </c>
      <c r="O524" s="17">
        <v>1</v>
      </c>
      <c r="P524">
        <v>1706776515</v>
      </c>
      <c r="Q524">
        <v>4308</v>
      </c>
      <c r="T524" t="s">
        <v>122</v>
      </c>
      <c r="U524">
        <f>MATCH(D524,Отчет!$D$1:$D$65536,0)</f>
        <v>19</v>
      </c>
    </row>
    <row r="525" spans="1:21" x14ac:dyDescent="0.2">
      <c r="A525" s="17">
        <v>1844468385</v>
      </c>
      <c r="B525" s="17">
        <v>9</v>
      </c>
      <c r="C525" s="17" t="s">
        <v>124</v>
      </c>
      <c r="D525" s="17">
        <v>1636652551</v>
      </c>
      <c r="E525" s="7" t="s">
        <v>90</v>
      </c>
      <c r="F525" s="17" t="s">
        <v>166</v>
      </c>
      <c r="G525" s="7" t="s">
        <v>234</v>
      </c>
      <c r="H525" s="17">
        <v>5</v>
      </c>
      <c r="I525" s="17" t="s">
        <v>119</v>
      </c>
      <c r="J525" s="17" t="s">
        <v>221</v>
      </c>
      <c r="L525" s="17">
        <v>45</v>
      </c>
      <c r="M525" s="17">
        <v>5</v>
      </c>
      <c r="N525" s="17">
        <v>1</v>
      </c>
      <c r="O525" s="17">
        <v>1</v>
      </c>
      <c r="P525">
        <v>1706776515</v>
      </c>
      <c r="Q525">
        <v>4308</v>
      </c>
      <c r="T525" t="s">
        <v>122</v>
      </c>
      <c r="U525">
        <f>MATCH(D525,Отчет!$D$1:$D$65536,0)</f>
        <v>15</v>
      </c>
    </row>
    <row r="526" spans="1:21" x14ac:dyDescent="0.2">
      <c r="A526" s="17">
        <v>1844466119</v>
      </c>
      <c r="B526" s="17">
        <v>9</v>
      </c>
      <c r="C526" s="17" t="s">
        <v>116</v>
      </c>
      <c r="D526" s="17">
        <v>1636652575</v>
      </c>
      <c r="E526" s="7" t="s">
        <v>95</v>
      </c>
      <c r="F526" s="17" t="s">
        <v>195</v>
      </c>
      <c r="G526" s="7" t="s">
        <v>234</v>
      </c>
      <c r="H526" s="17">
        <v>5</v>
      </c>
      <c r="I526" s="17" t="s">
        <v>119</v>
      </c>
      <c r="J526" s="17" t="s">
        <v>221</v>
      </c>
      <c r="L526" s="17">
        <v>45</v>
      </c>
      <c r="M526" s="17">
        <v>5</v>
      </c>
      <c r="N526" s="17">
        <v>1</v>
      </c>
      <c r="O526" s="17">
        <v>1</v>
      </c>
      <c r="P526">
        <v>1706776515</v>
      </c>
      <c r="Q526">
        <v>4308</v>
      </c>
      <c r="T526" t="s">
        <v>122</v>
      </c>
      <c r="U526">
        <f>MATCH(D526,Отчет!$D$1:$D$65536,0)</f>
        <v>50</v>
      </c>
    </row>
    <row r="527" spans="1:21" x14ac:dyDescent="0.2">
      <c r="A527" s="17">
        <v>1844470775</v>
      </c>
      <c r="B527" s="17">
        <v>7</v>
      </c>
      <c r="C527" s="17" t="s">
        <v>131</v>
      </c>
      <c r="D527" s="17">
        <v>1636652602</v>
      </c>
      <c r="E527" s="7" t="s">
        <v>100</v>
      </c>
      <c r="F527" s="17" t="s">
        <v>167</v>
      </c>
      <c r="G527" s="7" t="s">
        <v>234</v>
      </c>
      <c r="H527" s="17">
        <v>5</v>
      </c>
      <c r="I527" s="17" t="s">
        <v>119</v>
      </c>
      <c r="J527" s="17" t="s">
        <v>221</v>
      </c>
      <c r="L527" s="17">
        <v>35</v>
      </c>
      <c r="M527" s="17">
        <v>5</v>
      </c>
      <c r="N527" s="17">
        <v>1</v>
      </c>
      <c r="O527" s="17">
        <v>1</v>
      </c>
      <c r="P527">
        <v>1706776515</v>
      </c>
      <c r="Q527">
        <v>4308</v>
      </c>
      <c r="T527" t="s">
        <v>122</v>
      </c>
      <c r="U527">
        <f>MATCH(D527,Отчет!$D$1:$D$65536,0)</f>
        <v>46</v>
      </c>
    </row>
    <row r="528" spans="1:21" x14ac:dyDescent="0.2">
      <c r="A528" s="17">
        <v>1844470962</v>
      </c>
      <c r="B528" s="17">
        <v>8</v>
      </c>
      <c r="C528" s="17" t="s">
        <v>131</v>
      </c>
      <c r="D528" s="17">
        <v>1636652630</v>
      </c>
      <c r="E528" s="7" t="s">
        <v>109</v>
      </c>
      <c r="F528" s="17" t="s">
        <v>168</v>
      </c>
      <c r="G528" s="7" t="s">
        <v>234</v>
      </c>
      <c r="H528" s="17">
        <v>5</v>
      </c>
      <c r="I528" s="17" t="s">
        <v>119</v>
      </c>
      <c r="J528" s="17" t="s">
        <v>221</v>
      </c>
      <c r="L528" s="17">
        <v>40</v>
      </c>
      <c r="M528" s="17">
        <v>5</v>
      </c>
      <c r="N528" s="17">
        <v>1</v>
      </c>
      <c r="O528" s="17">
        <v>1</v>
      </c>
      <c r="P528">
        <v>1706776515</v>
      </c>
      <c r="Q528">
        <v>4308</v>
      </c>
      <c r="T528" t="s">
        <v>122</v>
      </c>
      <c r="U528">
        <f>MATCH(D528,Отчет!$D$1:$D$65536,0)</f>
        <v>36</v>
      </c>
    </row>
    <row r="529" spans="1:21" x14ac:dyDescent="0.2">
      <c r="A529" s="17">
        <v>1844465708</v>
      </c>
      <c r="B529" s="17">
        <v>9</v>
      </c>
      <c r="C529" s="17" t="s">
        <v>116</v>
      </c>
      <c r="D529" s="17">
        <v>1636652678</v>
      </c>
      <c r="E529" s="7" t="s">
        <v>77</v>
      </c>
      <c r="F529" s="17" t="s">
        <v>169</v>
      </c>
      <c r="G529" s="7" t="s">
        <v>234</v>
      </c>
      <c r="H529" s="17">
        <v>5</v>
      </c>
      <c r="I529" s="17" t="s">
        <v>119</v>
      </c>
      <c r="J529" s="17" t="s">
        <v>221</v>
      </c>
      <c r="L529" s="17">
        <v>45</v>
      </c>
      <c r="M529" s="17">
        <v>5</v>
      </c>
      <c r="N529" s="17">
        <v>1</v>
      </c>
      <c r="O529" s="17">
        <v>1</v>
      </c>
      <c r="P529">
        <v>1706776515</v>
      </c>
      <c r="Q529">
        <v>4308</v>
      </c>
      <c r="T529" t="s">
        <v>122</v>
      </c>
      <c r="U529">
        <f>MATCH(D529,Отчет!$D$1:$D$65536,0)</f>
        <v>29</v>
      </c>
    </row>
    <row r="530" spans="1:21" x14ac:dyDescent="0.2">
      <c r="A530" s="17">
        <v>1844468436</v>
      </c>
      <c r="B530" s="17">
        <v>9</v>
      </c>
      <c r="C530" s="17" t="s">
        <v>124</v>
      </c>
      <c r="D530" s="17">
        <v>1636652729</v>
      </c>
      <c r="E530" s="7" t="s">
        <v>93</v>
      </c>
      <c r="F530" s="17" t="s">
        <v>170</v>
      </c>
      <c r="G530" s="7" t="s">
        <v>234</v>
      </c>
      <c r="H530" s="17">
        <v>5</v>
      </c>
      <c r="I530" s="17" t="s">
        <v>119</v>
      </c>
      <c r="J530" s="17" t="s">
        <v>221</v>
      </c>
      <c r="L530" s="17">
        <v>45</v>
      </c>
      <c r="M530" s="17">
        <v>5</v>
      </c>
      <c r="N530" s="17">
        <v>1</v>
      </c>
      <c r="O530" s="17">
        <v>1</v>
      </c>
      <c r="P530">
        <v>1706776515</v>
      </c>
      <c r="Q530">
        <v>4308</v>
      </c>
      <c r="T530" t="s">
        <v>122</v>
      </c>
      <c r="U530">
        <f>MATCH(D530,Отчет!$D$1:$D$65536,0)</f>
        <v>51</v>
      </c>
    </row>
    <row r="531" spans="1:21" x14ac:dyDescent="0.2">
      <c r="A531" s="17">
        <v>1844466355</v>
      </c>
      <c r="C531" s="17" t="s">
        <v>116</v>
      </c>
      <c r="D531" s="17">
        <v>1636652780</v>
      </c>
      <c r="E531" s="7" t="s">
        <v>112</v>
      </c>
      <c r="F531" s="17" t="s">
        <v>144</v>
      </c>
      <c r="G531" s="7" t="s">
        <v>234</v>
      </c>
      <c r="H531" s="17">
        <v>5</v>
      </c>
      <c r="I531" s="17" t="s">
        <v>119</v>
      </c>
      <c r="J531" s="17" t="s">
        <v>221</v>
      </c>
      <c r="K531" s="17">
        <v>0</v>
      </c>
      <c r="L531" s="17">
        <v>0</v>
      </c>
      <c r="M531" s="17">
        <v>5</v>
      </c>
      <c r="O531" s="17">
        <v>1</v>
      </c>
      <c r="P531">
        <v>1706776515</v>
      </c>
      <c r="Q531">
        <v>4308</v>
      </c>
      <c r="T531" t="s">
        <v>122</v>
      </c>
      <c r="U531">
        <f>MATCH(D531,Отчет!$D$1:$D$65536,0)</f>
        <v>62</v>
      </c>
    </row>
    <row r="532" spans="1:21" x14ac:dyDescent="0.2">
      <c r="A532" s="17">
        <v>1844468485</v>
      </c>
      <c r="B532" s="17">
        <v>10</v>
      </c>
      <c r="C532" s="17" t="s">
        <v>124</v>
      </c>
      <c r="D532" s="17">
        <v>1636652804</v>
      </c>
      <c r="E532" s="7" t="s">
        <v>96</v>
      </c>
      <c r="F532" s="17" t="s">
        <v>145</v>
      </c>
      <c r="G532" s="7" t="s">
        <v>234</v>
      </c>
      <c r="H532" s="17">
        <v>5</v>
      </c>
      <c r="I532" s="17" t="s">
        <v>119</v>
      </c>
      <c r="J532" s="17" t="s">
        <v>221</v>
      </c>
      <c r="L532" s="17">
        <v>50</v>
      </c>
      <c r="M532" s="17">
        <v>5</v>
      </c>
      <c r="N532" s="17">
        <v>1</v>
      </c>
      <c r="O532" s="17">
        <v>1</v>
      </c>
      <c r="P532">
        <v>1706776515</v>
      </c>
      <c r="Q532">
        <v>4308</v>
      </c>
      <c r="T532" t="s">
        <v>122</v>
      </c>
      <c r="U532">
        <f>MATCH(D532,Отчет!$D$1:$D$65536,0)</f>
        <v>27</v>
      </c>
    </row>
    <row r="533" spans="1:21" x14ac:dyDescent="0.2">
      <c r="A533" s="17">
        <v>1844470491</v>
      </c>
      <c r="B533" s="17">
        <v>10</v>
      </c>
      <c r="C533" s="17" t="s">
        <v>131</v>
      </c>
      <c r="D533" s="17">
        <v>1636652881</v>
      </c>
      <c r="E533" s="7" t="s">
        <v>85</v>
      </c>
      <c r="F533" s="17" t="s">
        <v>146</v>
      </c>
      <c r="G533" s="7" t="s">
        <v>234</v>
      </c>
      <c r="H533" s="17">
        <v>5</v>
      </c>
      <c r="I533" s="17" t="s">
        <v>119</v>
      </c>
      <c r="J533" s="17" t="s">
        <v>221</v>
      </c>
      <c r="L533" s="17">
        <v>50</v>
      </c>
      <c r="M533" s="17">
        <v>5</v>
      </c>
      <c r="N533" s="17">
        <v>1</v>
      </c>
      <c r="O533" s="17">
        <v>1</v>
      </c>
      <c r="P533">
        <v>1706776515</v>
      </c>
      <c r="Q533">
        <v>4308</v>
      </c>
      <c r="T533" t="s">
        <v>122</v>
      </c>
      <c r="U533">
        <f>MATCH(D533,Отчет!$D$1:$D$65536,0)</f>
        <v>43</v>
      </c>
    </row>
    <row r="534" spans="1:21" x14ac:dyDescent="0.2">
      <c r="A534" s="17">
        <v>1844469638</v>
      </c>
      <c r="B534" s="17">
        <v>9</v>
      </c>
      <c r="C534" s="17" t="s">
        <v>131</v>
      </c>
      <c r="D534" s="17">
        <v>1636652905</v>
      </c>
      <c r="E534" s="7" t="s">
        <v>43</v>
      </c>
      <c r="F534" s="17" t="s">
        <v>194</v>
      </c>
      <c r="G534" s="7" t="s">
        <v>234</v>
      </c>
      <c r="H534" s="17">
        <v>5</v>
      </c>
      <c r="I534" s="17" t="s">
        <v>119</v>
      </c>
      <c r="J534" s="17" t="s">
        <v>221</v>
      </c>
      <c r="L534" s="17">
        <v>45</v>
      </c>
      <c r="M534" s="17">
        <v>5</v>
      </c>
      <c r="N534" s="17">
        <v>1</v>
      </c>
      <c r="O534" s="17">
        <v>1</v>
      </c>
      <c r="P534">
        <v>1706776515</v>
      </c>
      <c r="Q534">
        <v>4308</v>
      </c>
      <c r="T534" t="s">
        <v>122</v>
      </c>
      <c r="U534">
        <f>MATCH(D534,Отчет!$D$1:$D$65536,0)</f>
        <v>35</v>
      </c>
    </row>
    <row r="535" spans="1:21" x14ac:dyDescent="0.2">
      <c r="A535" s="17">
        <v>1844468695</v>
      </c>
      <c r="B535" s="17">
        <v>10</v>
      </c>
      <c r="C535" s="17" t="s">
        <v>124</v>
      </c>
      <c r="D535" s="17">
        <v>1636652048</v>
      </c>
      <c r="E535" s="7" t="s">
        <v>106</v>
      </c>
      <c r="F535" s="17" t="s">
        <v>181</v>
      </c>
      <c r="G535" s="7" t="s">
        <v>234</v>
      </c>
      <c r="H535" s="17">
        <v>5</v>
      </c>
      <c r="I535" s="17" t="s">
        <v>119</v>
      </c>
      <c r="J535" s="17" t="s">
        <v>221</v>
      </c>
      <c r="L535" s="17">
        <v>50</v>
      </c>
      <c r="M535" s="17">
        <v>5</v>
      </c>
      <c r="N535" s="17">
        <v>1</v>
      </c>
      <c r="O535" s="17">
        <v>1</v>
      </c>
      <c r="P535">
        <v>1706776515</v>
      </c>
      <c r="Q535">
        <v>4308</v>
      </c>
      <c r="T535" t="s">
        <v>122</v>
      </c>
      <c r="U535">
        <f>MATCH(D535,Отчет!$D$1:$D$65536,0)</f>
        <v>37</v>
      </c>
    </row>
    <row r="536" spans="1:21" x14ac:dyDescent="0.2">
      <c r="A536" s="17">
        <v>1844468643</v>
      </c>
      <c r="B536" s="17">
        <v>9</v>
      </c>
      <c r="C536" s="17" t="s">
        <v>124</v>
      </c>
      <c r="D536" s="17">
        <v>1636652076</v>
      </c>
      <c r="E536" s="7" t="s">
        <v>103</v>
      </c>
      <c r="F536" s="17" t="s">
        <v>191</v>
      </c>
      <c r="G536" s="7" t="s">
        <v>234</v>
      </c>
      <c r="H536" s="17">
        <v>5</v>
      </c>
      <c r="I536" s="17" t="s">
        <v>119</v>
      </c>
      <c r="J536" s="17" t="s">
        <v>221</v>
      </c>
      <c r="L536" s="17">
        <v>45</v>
      </c>
      <c r="M536" s="17">
        <v>5</v>
      </c>
      <c r="N536" s="17">
        <v>1</v>
      </c>
      <c r="O536" s="17">
        <v>1</v>
      </c>
      <c r="P536">
        <v>1706776515</v>
      </c>
      <c r="Q536">
        <v>4308</v>
      </c>
      <c r="T536" t="s">
        <v>122</v>
      </c>
      <c r="U536">
        <f>MATCH(D536,Отчет!$D$1:$D$65536,0)</f>
        <v>65</v>
      </c>
    </row>
    <row r="537" spans="1:21" x14ac:dyDescent="0.2">
      <c r="A537" s="17">
        <v>1844468751</v>
      </c>
      <c r="C537" s="17" t="s">
        <v>124</v>
      </c>
      <c r="D537" s="17">
        <v>1636652122</v>
      </c>
      <c r="E537" s="7" t="s">
        <v>110</v>
      </c>
      <c r="F537" s="17" t="s">
        <v>182</v>
      </c>
      <c r="G537" s="7" t="s">
        <v>234</v>
      </c>
      <c r="H537" s="17">
        <v>5</v>
      </c>
      <c r="I537" s="17" t="s">
        <v>119</v>
      </c>
      <c r="J537" s="17" t="s">
        <v>221</v>
      </c>
      <c r="K537" s="17">
        <v>0</v>
      </c>
      <c r="L537" s="17">
        <v>0</v>
      </c>
      <c r="M537" s="17">
        <v>5</v>
      </c>
      <c r="O537" s="17">
        <v>1</v>
      </c>
      <c r="P537">
        <v>1706776515</v>
      </c>
      <c r="Q537">
        <v>4308</v>
      </c>
      <c r="T537" t="s">
        <v>122</v>
      </c>
      <c r="U537">
        <f>MATCH(D537,Отчет!$D$1:$D$65536,0)</f>
        <v>70</v>
      </c>
    </row>
    <row r="538" spans="1:21" x14ac:dyDescent="0.2">
      <c r="A538" s="17">
        <v>1844470555</v>
      </c>
      <c r="B538" s="17">
        <v>7</v>
      </c>
      <c r="C538" s="17" t="s">
        <v>131</v>
      </c>
      <c r="D538" s="17">
        <v>1636652157</v>
      </c>
      <c r="E538" s="7" t="s">
        <v>89</v>
      </c>
      <c r="F538" s="17" t="s">
        <v>183</v>
      </c>
      <c r="G538" s="7" t="s">
        <v>234</v>
      </c>
      <c r="H538" s="17">
        <v>5</v>
      </c>
      <c r="I538" s="17" t="s">
        <v>119</v>
      </c>
      <c r="J538" s="17" t="s">
        <v>221</v>
      </c>
      <c r="L538" s="17">
        <v>35</v>
      </c>
      <c r="M538" s="17">
        <v>5</v>
      </c>
      <c r="N538" s="17">
        <v>1</v>
      </c>
      <c r="O538" s="17">
        <v>1</v>
      </c>
      <c r="P538">
        <v>1706776515</v>
      </c>
      <c r="Q538">
        <v>4308</v>
      </c>
      <c r="T538" t="s">
        <v>122</v>
      </c>
      <c r="U538">
        <f>MATCH(D538,Отчет!$D$1:$D$65536,0)</f>
        <v>52</v>
      </c>
    </row>
    <row r="539" spans="1:21" x14ac:dyDescent="0.2">
      <c r="A539" s="17">
        <v>1819871265</v>
      </c>
      <c r="B539" s="17">
        <v>1</v>
      </c>
      <c r="C539" s="17" t="s">
        <v>124</v>
      </c>
      <c r="D539" s="17">
        <v>1636653073</v>
      </c>
      <c r="E539" s="7" t="s">
        <v>42</v>
      </c>
      <c r="F539" s="17" t="s">
        <v>212</v>
      </c>
      <c r="G539" s="7" t="s">
        <v>235</v>
      </c>
      <c r="H539" s="17">
        <v>5</v>
      </c>
      <c r="I539" s="17" t="s">
        <v>119</v>
      </c>
      <c r="J539" s="17" t="s">
        <v>221</v>
      </c>
      <c r="L539" s="17">
        <v>0</v>
      </c>
      <c r="M539" s="17">
        <v>5</v>
      </c>
      <c r="N539" s="17">
        <v>0</v>
      </c>
      <c r="O539" s="17">
        <v>0</v>
      </c>
      <c r="P539">
        <v>1815203050</v>
      </c>
      <c r="Q539">
        <v>2098</v>
      </c>
      <c r="S539" t="s">
        <v>208</v>
      </c>
      <c r="T539" t="s">
        <v>122</v>
      </c>
      <c r="U539">
        <f>MATCH(D539,Отчет!$D$1:$D$65536,0)</f>
        <v>89</v>
      </c>
    </row>
    <row r="540" spans="1:21" x14ac:dyDescent="0.2">
      <c r="A540" s="17">
        <v>1819872585</v>
      </c>
      <c r="B540" s="17">
        <v>6</v>
      </c>
      <c r="C540" s="17" t="s">
        <v>131</v>
      </c>
      <c r="D540" s="17">
        <v>1636654229</v>
      </c>
      <c r="E540" s="7" t="s">
        <v>111</v>
      </c>
      <c r="F540" s="17" t="s">
        <v>205</v>
      </c>
      <c r="G540" s="7" t="s">
        <v>236</v>
      </c>
      <c r="H540" s="17">
        <v>5</v>
      </c>
      <c r="I540" s="17" t="s">
        <v>119</v>
      </c>
      <c r="J540" s="17" t="s">
        <v>221</v>
      </c>
      <c r="L540" s="17">
        <v>30</v>
      </c>
      <c r="M540" s="17">
        <v>5</v>
      </c>
      <c r="N540" s="17">
        <v>1</v>
      </c>
      <c r="O540" s="17">
        <v>0</v>
      </c>
      <c r="P540">
        <v>1803957047</v>
      </c>
      <c r="Q540">
        <v>2098</v>
      </c>
      <c r="S540" t="s">
        <v>208</v>
      </c>
      <c r="T540" t="s">
        <v>122</v>
      </c>
      <c r="U540">
        <f>MATCH(D540,Отчет!$D$1:$D$65536,0)</f>
        <v>53</v>
      </c>
    </row>
    <row r="541" spans="1:21" x14ac:dyDescent="0.2">
      <c r="A541" s="17">
        <v>1819871334</v>
      </c>
      <c r="B541" s="17">
        <v>6</v>
      </c>
      <c r="C541" s="17" t="s">
        <v>124</v>
      </c>
      <c r="D541" s="17">
        <v>1637098792</v>
      </c>
      <c r="E541" s="7" t="s">
        <v>44</v>
      </c>
      <c r="F541" s="17" t="s">
        <v>143</v>
      </c>
      <c r="G541" s="7" t="s">
        <v>236</v>
      </c>
      <c r="H541" s="17">
        <v>5</v>
      </c>
      <c r="I541" s="17" t="s">
        <v>119</v>
      </c>
      <c r="J541" s="17" t="s">
        <v>221</v>
      </c>
      <c r="L541" s="17">
        <v>30</v>
      </c>
      <c r="M541" s="17">
        <v>5</v>
      </c>
      <c r="N541" s="17">
        <v>1</v>
      </c>
      <c r="O541" s="17">
        <v>1</v>
      </c>
      <c r="P541">
        <v>1803957047</v>
      </c>
      <c r="Q541">
        <v>2098</v>
      </c>
      <c r="S541" t="s">
        <v>208</v>
      </c>
      <c r="T541" t="s">
        <v>122</v>
      </c>
      <c r="U541">
        <f>MATCH(D541,Отчет!$D$1:$D$65536,0)</f>
        <v>76</v>
      </c>
    </row>
    <row r="542" spans="1:21" x14ac:dyDescent="0.2">
      <c r="A542" s="17">
        <v>1819871710</v>
      </c>
      <c r="B542" s="17">
        <v>6</v>
      </c>
      <c r="C542" s="17" t="s">
        <v>124</v>
      </c>
      <c r="D542" s="17">
        <v>1637098894</v>
      </c>
      <c r="E542" s="7" t="s">
        <v>65</v>
      </c>
      <c r="F542" s="17" t="s">
        <v>125</v>
      </c>
      <c r="G542" s="7" t="s">
        <v>236</v>
      </c>
      <c r="H542" s="17">
        <v>5</v>
      </c>
      <c r="I542" s="17" t="s">
        <v>119</v>
      </c>
      <c r="J542" s="17" t="s">
        <v>221</v>
      </c>
      <c r="L542" s="17">
        <v>30</v>
      </c>
      <c r="M542" s="17">
        <v>5</v>
      </c>
      <c r="N542" s="17">
        <v>1</v>
      </c>
      <c r="O542" s="17">
        <v>1</v>
      </c>
      <c r="P542">
        <v>1803957047</v>
      </c>
      <c r="Q542">
        <v>2098</v>
      </c>
      <c r="S542" t="s">
        <v>208</v>
      </c>
      <c r="T542" t="s">
        <v>122</v>
      </c>
      <c r="U542">
        <f>MATCH(D542,Отчет!$D$1:$D$65536,0)</f>
        <v>79</v>
      </c>
    </row>
    <row r="543" spans="1:21" x14ac:dyDescent="0.2">
      <c r="A543" s="17">
        <v>1819871922</v>
      </c>
      <c r="B543" s="17">
        <v>8</v>
      </c>
      <c r="C543" s="17" t="s">
        <v>116</v>
      </c>
      <c r="D543" s="17">
        <v>1636652678</v>
      </c>
      <c r="E543" s="7" t="s">
        <v>77</v>
      </c>
      <c r="F543" s="17" t="s">
        <v>169</v>
      </c>
      <c r="G543" s="7" t="s">
        <v>236</v>
      </c>
      <c r="H543" s="17">
        <v>5</v>
      </c>
      <c r="I543" s="17" t="s">
        <v>119</v>
      </c>
      <c r="J543" s="17" t="s">
        <v>221</v>
      </c>
      <c r="L543" s="17">
        <v>40</v>
      </c>
      <c r="M543" s="17">
        <v>5</v>
      </c>
      <c r="N543" s="17">
        <v>1</v>
      </c>
      <c r="O543" s="17">
        <v>1</v>
      </c>
      <c r="P543">
        <v>1803957047</v>
      </c>
      <c r="Q543">
        <v>2098</v>
      </c>
      <c r="S543" t="s">
        <v>208</v>
      </c>
      <c r="T543" t="s">
        <v>122</v>
      </c>
      <c r="U543">
        <f>MATCH(D543,Отчет!$D$1:$D$65536,0)</f>
        <v>29</v>
      </c>
    </row>
    <row r="544" spans="1:21" x14ac:dyDescent="0.2">
      <c r="A544" s="17">
        <v>1819872169</v>
      </c>
      <c r="B544" s="17">
        <v>5</v>
      </c>
      <c r="C544" s="17" t="s">
        <v>116</v>
      </c>
      <c r="D544" s="17">
        <v>1636653813</v>
      </c>
      <c r="E544" s="7" t="s">
        <v>86</v>
      </c>
      <c r="F544" s="17" t="s">
        <v>134</v>
      </c>
      <c r="G544" s="7" t="s">
        <v>236</v>
      </c>
      <c r="H544" s="17">
        <v>5</v>
      </c>
      <c r="I544" s="17" t="s">
        <v>119</v>
      </c>
      <c r="J544" s="17" t="s">
        <v>221</v>
      </c>
      <c r="L544" s="17">
        <v>25</v>
      </c>
      <c r="M544" s="17">
        <v>5</v>
      </c>
      <c r="N544" s="17">
        <v>1</v>
      </c>
      <c r="O544" s="17">
        <v>1</v>
      </c>
      <c r="P544">
        <v>1803957047</v>
      </c>
      <c r="Q544">
        <v>2098</v>
      </c>
      <c r="S544" t="s">
        <v>208</v>
      </c>
      <c r="T544" t="s">
        <v>122</v>
      </c>
      <c r="U544">
        <f>MATCH(D544,Отчет!$D$1:$D$65536,0)</f>
        <v>58</v>
      </c>
    </row>
    <row r="545" spans="1:21" x14ac:dyDescent="0.2">
      <c r="A545" s="17">
        <v>1819871611</v>
      </c>
      <c r="B545" s="17">
        <v>7</v>
      </c>
      <c r="C545" s="17" t="s">
        <v>124</v>
      </c>
      <c r="D545" s="17">
        <v>1636651935</v>
      </c>
      <c r="E545" s="7" t="s">
        <v>60</v>
      </c>
      <c r="F545" s="17" t="s">
        <v>178</v>
      </c>
      <c r="G545" s="7" t="s">
        <v>236</v>
      </c>
      <c r="H545" s="17">
        <v>5</v>
      </c>
      <c r="I545" s="17" t="s">
        <v>119</v>
      </c>
      <c r="J545" s="17" t="s">
        <v>221</v>
      </c>
      <c r="L545" s="17">
        <v>35</v>
      </c>
      <c r="M545" s="17">
        <v>5</v>
      </c>
      <c r="N545" s="17">
        <v>1</v>
      </c>
      <c r="O545" s="17">
        <v>1</v>
      </c>
      <c r="P545">
        <v>1803957047</v>
      </c>
      <c r="Q545">
        <v>2098</v>
      </c>
      <c r="S545" t="s">
        <v>208</v>
      </c>
      <c r="T545" t="s">
        <v>122</v>
      </c>
      <c r="U545">
        <f>MATCH(D545,Отчет!$D$1:$D$65536,0)</f>
        <v>57</v>
      </c>
    </row>
    <row r="546" spans="1:21" x14ac:dyDescent="0.2">
      <c r="A546" s="17">
        <v>1819871830</v>
      </c>
      <c r="B546" s="17">
        <v>6</v>
      </c>
      <c r="C546" s="17" t="s">
        <v>116</v>
      </c>
      <c r="D546" s="17">
        <v>1636652977</v>
      </c>
      <c r="E546" s="7" t="s">
        <v>71</v>
      </c>
      <c r="F546" s="17" t="s">
        <v>148</v>
      </c>
      <c r="G546" s="7" t="s">
        <v>236</v>
      </c>
      <c r="H546" s="17">
        <v>5</v>
      </c>
      <c r="I546" s="17" t="s">
        <v>119</v>
      </c>
      <c r="J546" s="17" t="s">
        <v>221</v>
      </c>
      <c r="L546" s="17">
        <v>30</v>
      </c>
      <c r="M546" s="17">
        <v>5</v>
      </c>
      <c r="N546" s="17">
        <v>1</v>
      </c>
      <c r="O546" s="17">
        <v>1</v>
      </c>
      <c r="P546">
        <v>1803957047</v>
      </c>
      <c r="Q546">
        <v>2098</v>
      </c>
      <c r="S546" t="s">
        <v>208</v>
      </c>
      <c r="T546" t="s">
        <v>122</v>
      </c>
      <c r="U546">
        <f>MATCH(D546,Отчет!$D$1:$D$65536,0)</f>
        <v>67</v>
      </c>
    </row>
    <row r="547" spans="1:21" x14ac:dyDescent="0.2">
      <c r="A547" s="17">
        <v>1819872627</v>
      </c>
      <c r="B547" s="17">
        <v>8</v>
      </c>
      <c r="C547" s="17" t="s">
        <v>116</v>
      </c>
      <c r="D547" s="17">
        <v>1636651854</v>
      </c>
      <c r="E547" s="7" t="s">
        <v>115</v>
      </c>
      <c r="F547" s="17" t="s">
        <v>175</v>
      </c>
      <c r="G547" s="7" t="s">
        <v>236</v>
      </c>
      <c r="H547" s="17">
        <v>5</v>
      </c>
      <c r="I547" s="17" t="s">
        <v>119</v>
      </c>
      <c r="J547" s="17" t="s">
        <v>221</v>
      </c>
      <c r="L547" s="17">
        <v>40</v>
      </c>
      <c r="M547" s="17">
        <v>5</v>
      </c>
      <c r="N547" s="17">
        <v>1</v>
      </c>
      <c r="O547" s="17">
        <v>1</v>
      </c>
      <c r="P547">
        <v>1803957047</v>
      </c>
      <c r="Q547">
        <v>2098</v>
      </c>
      <c r="S547" t="s">
        <v>208</v>
      </c>
      <c r="T547" t="s">
        <v>122</v>
      </c>
      <c r="U547">
        <f>MATCH(D547,Отчет!$D$1:$D$65536,0)</f>
        <v>23</v>
      </c>
    </row>
    <row r="548" spans="1:21" x14ac:dyDescent="0.2">
      <c r="A548" s="17">
        <v>1819872328</v>
      </c>
      <c r="B548" s="17">
        <v>5</v>
      </c>
      <c r="C548" s="17" t="s">
        <v>131</v>
      </c>
      <c r="D548" s="17">
        <v>1636653709</v>
      </c>
      <c r="E548" s="7" t="s">
        <v>97</v>
      </c>
      <c r="F548" s="17" t="s">
        <v>133</v>
      </c>
      <c r="G548" s="7" t="s">
        <v>236</v>
      </c>
      <c r="H548" s="17">
        <v>5</v>
      </c>
      <c r="I548" s="17" t="s">
        <v>119</v>
      </c>
      <c r="J548" s="17" t="s">
        <v>221</v>
      </c>
      <c r="L548" s="17">
        <v>25</v>
      </c>
      <c r="M548" s="17">
        <v>5</v>
      </c>
      <c r="N548" s="17">
        <v>1</v>
      </c>
      <c r="O548" s="17">
        <v>1</v>
      </c>
      <c r="P548">
        <v>1803957047</v>
      </c>
      <c r="Q548">
        <v>2098</v>
      </c>
      <c r="S548" t="s">
        <v>208</v>
      </c>
      <c r="T548" t="s">
        <v>122</v>
      </c>
      <c r="U548">
        <f>MATCH(D548,Отчет!$D$1:$D$65536,0)</f>
        <v>63</v>
      </c>
    </row>
    <row r="549" spans="1:21" x14ac:dyDescent="0.2">
      <c r="A549" s="17">
        <v>1819872474</v>
      </c>
      <c r="B549" s="17">
        <v>7</v>
      </c>
      <c r="C549" s="17" t="s">
        <v>131</v>
      </c>
      <c r="D549" s="17">
        <v>1636652953</v>
      </c>
      <c r="E549" s="7" t="s">
        <v>104</v>
      </c>
      <c r="F549" s="17" t="s">
        <v>147</v>
      </c>
      <c r="G549" s="7" t="s">
        <v>237</v>
      </c>
      <c r="H549" s="17">
        <v>5</v>
      </c>
      <c r="I549" s="17" t="s">
        <v>119</v>
      </c>
      <c r="J549" s="17" t="s">
        <v>221</v>
      </c>
      <c r="L549" s="17">
        <v>35</v>
      </c>
      <c r="M549" s="17">
        <v>5</v>
      </c>
      <c r="N549" s="17">
        <v>1</v>
      </c>
      <c r="O549" s="17">
        <v>1</v>
      </c>
      <c r="P549">
        <v>1803537986</v>
      </c>
      <c r="Q549">
        <v>2098</v>
      </c>
      <c r="S549" t="s">
        <v>208</v>
      </c>
      <c r="T549" t="s">
        <v>122</v>
      </c>
      <c r="U549">
        <f>MATCH(D549,Отчет!$D$1:$D$65536,0)</f>
        <v>41</v>
      </c>
    </row>
    <row r="550" spans="1:21" x14ac:dyDescent="0.2">
      <c r="A550" s="17">
        <v>1819872216</v>
      </c>
      <c r="B550" s="17">
        <v>4</v>
      </c>
      <c r="C550" s="17" t="s">
        <v>116</v>
      </c>
      <c r="D550" s="17">
        <v>1637581968</v>
      </c>
      <c r="E550" s="7" t="s">
        <v>88</v>
      </c>
      <c r="F550" s="17" t="s">
        <v>126</v>
      </c>
      <c r="G550" s="7" t="s">
        <v>238</v>
      </c>
      <c r="H550" s="17">
        <v>5</v>
      </c>
      <c r="I550" s="17" t="s">
        <v>119</v>
      </c>
      <c r="J550" s="17" t="s">
        <v>221</v>
      </c>
      <c r="L550" s="17">
        <v>20</v>
      </c>
      <c r="M550" s="17">
        <v>5</v>
      </c>
      <c r="N550" s="17">
        <v>1</v>
      </c>
      <c r="O550" s="17">
        <v>1</v>
      </c>
      <c r="P550">
        <v>1775361531</v>
      </c>
      <c r="Q550">
        <v>2098</v>
      </c>
      <c r="S550" t="s">
        <v>208</v>
      </c>
      <c r="T550" t="s">
        <v>122</v>
      </c>
      <c r="U550">
        <f>MATCH(D550,Отчет!$D$1:$D$65536,0)</f>
        <v>69</v>
      </c>
    </row>
    <row r="551" spans="1:21" x14ac:dyDescent="0.2">
      <c r="A551" s="17">
        <v>2055321316</v>
      </c>
      <c r="B551" s="17">
        <v>9</v>
      </c>
      <c r="C551" s="17" t="s">
        <v>116</v>
      </c>
      <c r="D551" s="17">
        <v>1636652183</v>
      </c>
      <c r="E551" s="7" t="s">
        <v>56</v>
      </c>
      <c r="F551" s="17" t="s">
        <v>123</v>
      </c>
      <c r="G551" s="7" t="s">
        <v>239</v>
      </c>
      <c r="H551" s="17">
        <v>2</v>
      </c>
      <c r="I551" s="17" t="s">
        <v>119</v>
      </c>
      <c r="J551" s="17" t="s">
        <v>221</v>
      </c>
      <c r="L551" s="17">
        <v>0</v>
      </c>
      <c r="M551" s="17">
        <v>0</v>
      </c>
      <c r="N551" s="17">
        <v>1</v>
      </c>
      <c r="O551" s="17">
        <v>1</v>
      </c>
      <c r="P551">
        <v>1947046515</v>
      </c>
      <c r="Q551">
        <v>2098</v>
      </c>
      <c r="S551" t="s">
        <v>121</v>
      </c>
      <c r="T551" t="s">
        <v>122</v>
      </c>
      <c r="U551">
        <f>MATCH(D551,Отчет!$D$1:$D$65536,0)</f>
        <v>31</v>
      </c>
    </row>
    <row r="552" spans="1:21" x14ac:dyDescent="0.2">
      <c r="A552" s="17">
        <v>1844464583</v>
      </c>
      <c r="B552" s="17">
        <v>5</v>
      </c>
      <c r="C552" s="17" t="s">
        <v>116</v>
      </c>
      <c r="D552" s="17">
        <v>1636652304</v>
      </c>
      <c r="E552" s="7" t="s">
        <v>59</v>
      </c>
      <c r="F552" s="17" t="s">
        <v>159</v>
      </c>
      <c r="G552" s="7" t="s">
        <v>240</v>
      </c>
      <c r="H552" s="17">
        <v>0</v>
      </c>
      <c r="I552" s="17" t="s">
        <v>119</v>
      </c>
      <c r="J552" s="17" t="s">
        <v>221</v>
      </c>
      <c r="L552" s="17">
        <v>20</v>
      </c>
      <c r="M552" s="17">
        <v>4</v>
      </c>
      <c r="N552" s="17">
        <v>1</v>
      </c>
      <c r="O552" s="17">
        <v>0</v>
      </c>
      <c r="P552">
        <v>1706776515</v>
      </c>
      <c r="Q552">
        <v>2098</v>
      </c>
      <c r="S552" t="s">
        <v>186</v>
      </c>
      <c r="T552" t="s">
        <v>122</v>
      </c>
      <c r="U552">
        <f>MATCH(D552,Отчет!$D$1:$D$65536,0)</f>
        <v>88</v>
      </c>
    </row>
    <row r="553" spans="1:21" x14ac:dyDescent="0.2">
      <c r="A553" s="17">
        <v>1844465732</v>
      </c>
      <c r="B553" s="17">
        <v>6</v>
      </c>
      <c r="C553" s="17" t="s">
        <v>116</v>
      </c>
      <c r="D553" s="17">
        <v>1636652345</v>
      </c>
      <c r="E553" s="7" t="s">
        <v>79</v>
      </c>
      <c r="F553" s="17" t="s">
        <v>160</v>
      </c>
      <c r="G553" s="7" t="s">
        <v>240</v>
      </c>
      <c r="H553" s="17">
        <v>0</v>
      </c>
      <c r="I553" s="17" t="s">
        <v>119</v>
      </c>
      <c r="J553" s="17" t="s">
        <v>221</v>
      </c>
      <c r="L553" s="17">
        <v>24</v>
      </c>
      <c r="M553" s="17">
        <v>4</v>
      </c>
      <c r="N553" s="17">
        <v>1</v>
      </c>
      <c r="O553" s="17">
        <v>1</v>
      </c>
      <c r="P553">
        <v>1706776515</v>
      </c>
      <c r="Q553">
        <v>2098</v>
      </c>
      <c r="S553" t="s">
        <v>186</v>
      </c>
      <c r="T553" t="s">
        <v>122</v>
      </c>
      <c r="U553">
        <f>MATCH(D553,Отчет!$D$1:$D$65536,0)</f>
        <v>28</v>
      </c>
    </row>
    <row r="554" spans="1:21" x14ac:dyDescent="0.2">
      <c r="A554" s="17">
        <v>1844470012</v>
      </c>
      <c r="B554" s="17">
        <v>7</v>
      </c>
      <c r="C554" s="17" t="s">
        <v>131</v>
      </c>
      <c r="D554" s="17">
        <v>1636652382</v>
      </c>
      <c r="E554" s="7" t="s">
        <v>72</v>
      </c>
      <c r="F554" s="17" t="s">
        <v>161</v>
      </c>
      <c r="G554" s="7" t="s">
        <v>240</v>
      </c>
      <c r="H554" s="17">
        <v>0</v>
      </c>
      <c r="I554" s="17" t="s">
        <v>119</v>
      </c>
      <c r="J554" s="17" t="s">
        <v>221</v>
      </c>
      <c r="L554" s="17">
        <v>28</v>
      </c>
      <c r="M554" s="17">
        <v>4</v>
      </c>
      <c r="N554" s="17">
        <v>1</v>
      </c>
      <c r="O554" s="17">
        <v>1</v>
      </c>
      <c r="P554">
        <v>1706776515</v>
      </c>
      <c r="Q554">
        <v>2098</v>
      </c>
      <c r="S554" t="s">
        <v>186</v>
      </c>
      <c r="T554" t="s">
        <v>122</v>
      </c>
      <c r="U554">
        <f>MATCH(D554,Отчет!$D$1:$D$65536,0)</f>
        <v>78</v>
      </c>
    </row>
    <row r="555" spans="1:21" x14ac:dyDescent="0.2">
      <c r="A555" s="17">
        <v>1844468503</v>
      </c>
      <c r="B555" s="17">
        <v>9</v>
      </c>
      <c r="C555" s="17" t="s">
        <v>124</v>
      </c>
      <c r="D555" s="17">
        <v>1636652415</v>
      </c>
      <c r="E555" s="7" t="s">
        <v>99</v>
      </c>
      <c r="F555" s="17" t="s">
        <v>162</v>
      </c>
      <c r="G555" s="7" t="s">
        <v>240</v>
      </c>
      <c r="H555" s="17">
        <v>0</v>
      </c>
      <c r="I555" s="17" t="s">
        <v>119</v>
      </c>
      <c r="J555" s="17" t="s">
        <v>221</v>
      </c>
      <c r="L555" s="17">
        <v>36</v>
      </c>
      <c r="M555" s="17">
        <v>4</v>
      </c>
      <c r="N555" s="17">
        <v>1</v>
      </c>
      <c r="O555" s="17">
        <v>1</v>
      </c>
      <c r="P555">
        <v>1706776515</v>
      </c>
      <c r="Q555">
        <v>2098</v>
      </c>
      <c r="S555" t="s">
        <v>186</v>
      </c>
      <c r="T555" t="s">
        <v>122</v>
      </c>
      <c r="U555">
        <f>MATCH(D555,Отчет!$D$1:$D$65536,0)</f>
        <v>45</v>
      </c>
    </row>
    <row r="556" spans="1:21" x14ac:dyDescent="0.2">
      <c r="A556" s="17">
        <v>1844469705</v>
      </c>
      <c r="B556" s="17">
        <v>8</v>
      </c>
      <c r="C556" s="17" t="s">
        <v>131</v>
      </c>
      <c r="D556" s="17">
        <v>1636652439</v>
      </c>
      <c r="E556" s="7" t="s">
        <v>53</v>
      </c>
      <c r="F556" s="17" t="s">
        <v>163</v>
      </c>
      <c r="G556" s="7" t="s">
        <v>240</v>
      </c>
      <c r="H556" s="17">
        <v>0</v>
      </c>
      <c r="I556" s="17" t="s">
        <v>119</v>
      </c>
      <c r="J556" s="17" t="s">
        <v>221</v>
      </c>
      <c r="L556" s="17">
        <v>32</v>
      </c>
      <c r="M556" s="17">
        <v>4</v>
      </c>
      <c r="N556" s="17">
        <v>1</v>
      </c>
      <c r="O556" s="17">
        <v>1</v>
      </c>
      <c r="P556">
        <v>1706776515</v>
      </c>
      <c r="Q556">
        <v>2098</v>
      </c>
      <c r="S556" t="s">
        <v>186</v>
      </c>
      <c r="T556" t="s">
        <v>122</v>
      </c>
      <c r="U556">
        <f>MATCH(D556,Отчет!$D$1:$D$65536,0)</f>
        <v>25</v>
      </c>
    </row>
    <row r="557" spans="1:21" x14ac:dyDescent="0.2">
      <c r="A557" s="17">
        <v>1844467259</v>
      </c>
      <c r="B557" s="17">
        <v>6</v>
      </c>
      <c r="C557" s="17" t="s">
        <v>124</v>
      </c>
      <c r="D557" s="17">
        <v>1636651709</v>
      </c>
      <c r="E557" s="7" t="s">
        <v>45</v>
      </c>
      <c r="F557" s="17" t="s">
        <v>171</v>
      </c>
      <c r="G557" s="7" t="s">
        <v>240</v>
      </c>
      <c r="H557" s="17">
        <v>0</v>
      </c>
      <c r="I557" s="17" t="s">
        <v>119</v>
      </c>
      <c r="J557" s="17" t="s">
        <v>221</v>
      </c>
      <c r="L557" s="17">
        <v>24</v>
      </c>
      <c r="M557" s="17">
        <v>4</v>
      </c>
      <c r="N557" s="17">
        <v>1</v>
      </c>
      <c r="O557" s="17">
        <v>1</v>
      </c>
      <c r="P557">
        <v>1706776515</v>
      </c>
      <c r="Q557">
        <v>2098</v>
      </c>
      <c r="S557" t="s">
        <v>186</v>
      </c>
      <c r="T557" t="s">
        <v>122</v>
      </c>
      <c r="U557">
        <f>MATCH(D557,Отчет!$D$1:$D$65536,0)</f>
        <v>44</v>
      </c>
    </row>
    <row r="558" spans="1:21" x14ac:dyDescent="0.2">
      <c r="A558" s="17">
        <v>1844464687</v>
      </c>
      <c r="B558" s="17">
        <v>7</v>
      </c>
      <c r="C558" s="17" t="s">
        <v>116</v>
      </c>
      <c r="D558" s="17">
        <v>1636651767</v>
      </c>
      <c r="E558" s="7" t="s">
        <v>66</v>
      </c>
      <c r="F558" s="17" t="s">
        <v>172</v>
      </c>
      <c r="G558" s="7" t="s">
        <v>240</v>
      </c>
      <c r="H558" s="17">
        <v>0</v>
      </c>
      <c r="I558" s="17" t="s">
        <v>119</v>
      </c>
      <c r="J558" s="17" t="s">
        <v>221</v>
      </c>
      <c r="L558" s="17">
        <v>28</v>
      </c>
      <c r="M558" s="17">
        <v>4</v>
      </c>
      <c r="N558" s="17">
        <v>1</v>
      </c>
      <c r="O558" s="17">
        <v>1</v>
      </c>
      <c r="P558">
        <v>1706776515</v>
      </c>
      <c r="Q558">
        <v>2098</v>
      </c>
      <c r="S558" t="s">
        <v>186</v>
      </c>
      <c r="T558" t="s">
        <v>122</v>
      </c>
      <c r="U558">
        <f>MATCH(D558,Отчет!$D$1:$D$65536,0)</f>
        <v>42</v>
      </c>
    </row>
    <row r="559" spans="1:21" x14ac:dyDescent="0.2">
      <c r="A559" s="17">
        <v>1844468019</v>
      </c>
      <c r="B559" s="17">
        <v>7</v>
      </c>
      <c r="C559" s="17" t="s">
        <v>124</v>
      </c>
      <c r="D559" s="17">
        <v>1636651799</v>
      </c>
      <c r="E559" s="7" t="s">
        <v>74</v>
      </c>
      <c r="F559" s="17" t="s">
        <v>173</v>
      </c>
      <c r="G559" s="7" t="s">
        <v>240</v>
      </c>
      <c r="H559" s="17">
        <v>0</v>
      </c>
      <c r="I559" s="17" t="s">
        <v>119</v>
      </c>
      <c r="J559" s="17" t="s">
        <v>221</v>
      </c>
      <c r="L559" s="17">
        <v>28</v>
      </c>
      <c r="M559" s="17">
        <v>4</v>
      </c>
      <c r="N559" s="17">
        <v>1</v>
      </c>
      <c r="O559" s="17">
        <v>1</v>
      </c>
      <c r="P559">
        <v>1706776515</v>
      </c>
      <c r="Q559">
        <v>2098</v>
      </c>
      <c r="S559" t="s">
        <v>186</v>
      </c>
      <c r="T559" t="s">
        <v>122</v>
      </c>
      <c r="U559">
        <f>MATCH(D559,Отчет!$D$1:$D$65536,0)</f>
        <v>12</v>
      </c>
    </row>
    <row r="560" spans="1:21" x14ac:dyDescent="0.2">
      <c r="A560" s="17">
        <v>1844461690</v>
      </c>
      <c r="B560" s="17">
        <v>6</v>
      </c>
      <c r="C560" s="17" t="s">
        <v>116</v>
      </c>
      <c r="D560" s="17">
        <v>1636651824</v>
      </c>
      <c r="E560" s="7" t="s">
        <v>37</v>
      </c>
      <c r="F560" s="17" t="s">
        <v>174</v>
      </c>
      <c r="G560" s="7" t="s">
        <v>240</v>
      </c>
      <c r="H560" s="17">
        <v>0</v>
      </c>
      <c r="I560" s="17" t="s">
        <v>119</v>
      </c>
      <c r="J560" s="17" t="s">
        <v>221</v>
      </c>
      <c r="L560" s="17">
        <v>24</v>
      </c>
      <c r="M560" s="17">
        <v>4</v>
      </c>
      <c r="N560" s="17">
        <v>1</v>
      </c>
      <c r="O560" s="17">
        <v>1</v>
      </c>
      <c r="P560">
        <v>1706776515</v>
      </c>
      <c r="Q560">
        <v>2098</v>
      </c>
      <c r="S560" t="s">
        <v>186</v>
      </c>
      <c r="T560" t="s">
        <v>122</v>
      </c>
      <c r="U560">
        <f>MATCH(D560,Отчет!$D$1:$D$65536,0)</f>
        <v>40</v>
      </c>
    </row>
    <row r="561" spans="1:21" x14ac:dyDescent="0.2">
      <c r="A561" s="17">
        <v>1844466373</v>
      </c>
      <c r="B561" s="17">
        <v>6</v>
      </c>
      <c r="C561" s="17" t="s">
        <v>116</v>
      </c>
      <c r="D561" s="17">
        <v>1636651854</v>
      </c>
      <c r="E561" s="7" t="s">
        <v>115</v>
      </c>
      <c r="F561" s="17" t="s">
        <v>175</v>
      </c>
      <c r="G561" s="7" t="s">
        <v>240</v>
      </c>
      <c r="H561" s="17">
        <v>0</v>
      </c>
      <c r="I561" s="17" t="s">
        <v>119</v>
      </c>
      <c r="J561" s="17" t="s">
        <v>221</v>
      </c>
      <c r="L561" s="17">
        <v>24</v>
      </c>
      <c r="M561" s="17">
        <v>4</v>
      </c>
      <c r="N561" s="17">
        <v>1</v>
      </c>
      <c r="O561" s="17">
        <v>1</v>
      </c>
      <c r="P561">
        <v>1706776515</v>
      </c>
      <c r="Q561">
        <v>2098</v>
      </c>
      <c r="S561" t="s">
        <v>186</v>
      </c>
      <c r="T561" t="s">
        <v>122</v>
      </c>
      <c r="U561">
        <f>MATCH(D561,Отчет!$D$1:$D$65536,0)</f>
        <v>23</v>
      </c>
    </row>
    <row r="562" spans="1:21" x14ac:dyDescent="0.2">
      <c r="A562" s="17">
        <v>1844466036</v>
      </c>
      <c r="B562" s="17">
        <v>6</v>
      </c>
      <c r="C562" s="17" t="s">
        <v>116</v>
      </c>
      <c r="D562" s="17">
        <v>1636651883</v>
      </c>
      <c r="E562" s="7" t="s">
        <v>92</v>
      </c>
      <c r="F562" s="17" t="s">
        <v>176</v>
      </c>
      <c r="G562" s="7" t="s">
        <v>240</v>
      </c>
      <c r="H562" s="17">
        <v>0</v>
      </c>
      <c r="I562" s="17" t="s">
        <v>119</v>
      </c>
      <c r="J562" s="17" t="s">
        <v>221</v>
      </c>
      <c r="L562" s="17">
        <v>24</v>
      </c>
      <c r="M562" s="17">
        <v>4</v>
      </c>
      <c r="N562" s="17">
        <v>1</v>
      </c>
      <c r="O562" s="17">
        <v>1</v>
      </c>
      <c r="P562">
        <v>1706776515</v>
      </c>
      <c r="Q562">
        <v>2098</v>
      </c>
      <c r="S562" t="s">
        <v>186</v>
      </c>
      <c r="T562" t="s">
        <v>122</v>
      </c>
      <c r="U562">
        <f>MATCH(D562,Отчет!$D$1:$D$65536,0)</f>
        <v>71</v>
      </c>
    </row>
    <row r="563" spans="1:21" x14ac:dyDescent="0.2">
      <c r="A563" s="17">
        <v>1844469799</v>
      </c>
      <c r="B563" s="17">
        <v>6</v>
      </c>
      <c r="C563" s="17" t="s">
        <v>131</v>
      </c>
      <c r="D563" s="17">
        <v>1636651908</v>
      </c>
      <c r="E563" s="7" t="s">
        <v>61</v>
      </c>
      <c r="F563" s="17" t="s">
        <v>177</v>
      </c>
      <c r="G563" s="7" t="s">
        <v>240</v>
      </c>
      <c r="H563" s="17">
        <v>0</v>
      </c>
      <c r="I563" s="17" t="s">
        <v>119</v>
      </c>
      <c r="J563" s="17" t="s">
        <v>221</v>
      </c>
      <c r="L563" s="17">
        <v>24</v>
      </c>
      <c r="M563" s="17">
        <v>4</v>
      </c>
      <c r="N563" s="17">
        <v>1</v>
      </c>
      <c r="O563" s="17">
        <v>1</v>
      </c>
      <c r="P563">
        <v>1706776515</v>
      </c>
      <c r="Q563">
        <v>2098</v>
      </c>
      <c r="S563" t="s">
        <v>186</v>
      </c>
      <c r="T563" t="s">
        <v>122</v>
      </c>
      <c r="U563">
        <f>MATCH(D563,Отчет!$D$1:$D$65536,0)</f>
        <v>47</v>
      </c>
    </row>
    <row r="564" spans="1:21" x14ac:dyDescent="0.2">
      <c r="A564" s="17">
        <v>1844467651</v>
      </c>
      <c r="B564" s="17">
        <v>7</v>
      </c>
      <c r="C564" s="17" t="s">
        <v>124</v>
      </c>
      <c r="D564" s="17">
        <v>1636651935</v>
      </c>
      <c r="E564" s="7" t="s">
        <v>60</v>
      </c>
      <c r="F564" s="17" t="s">
        <v>178</v>
      </c>
      <c r="G564" s="7" t="s">
        <v>240</v>
      </c>
      <c r="H564" s="17">
        <v>0</v>
      </c>
      <c r="I564" s="17" t="s">
        <v>119</v>
      </c>
      <c r="J564" s="17" t="s">
        <v>221</v>
      </c>
      <c r="L564" s="17">
        <v>28</v>
      </c>
      <c r="M564" s="17">
        <v>4</v>
      </c>
      <c r="N564" s="17">
        <v>1</v>
      </c>
      <c r="O564" s="17">
        <v>1</v>
      </c>
      <c r="P564">
        <v>1706776515</v>
      </c>
      <c r="Q564">
        <v>2098</v>
      </c>
      <c r="S564" t="s">
        <v>186</v>
      </c>
      <c r="T564" t="s">
        <v>122</v>
      </c>
      <c r="U564">
        <f>MATCH(D564,Отчет!$D$1:$D$65536,0)</f>
        <v>57</v>
      </c>
    </row>
    <row r="565" spans="1:21" x14ac:dyDescent="0.2">
      <c r="A565" s="17">
        <v>1844470061</v>
      </c>
      <c r="B565" s="17">
        <v>8</v>
      </c>
      <c r="C565" s="17" t="s">
        <v>131</v>
      </c>
      <c r="D565" s="17">
        <v>1636651966</v>
      </c>
      <c r="E565" s="7" t="s">
        <v>75</v>
      </c>
      <c r="F565" s="17" t="s">
        <v>179</v>
      </c>
      <c r="G565" s="7" t="s">
        <v>240</v>
      </c>
      <c r="H565" s="17">
        <v>0</v>
      </c>
      <c r="I565" s="17" t="s">
        <v>119</v>
      </c>
      <c r="J565" s="17" t="s">
        <v>221</v>
      </c>
      <c r="L565" s="17">
        <v>32</v>
      </c>
      <c r="M565" s="17">
        <v>4</v>
      </c>
      <c r="N565" s="17">
        <v>1</v>
      </c>
      <c r="O565" s="17">
        <v>1</v>
      </c>
      <c r="P565">
        <v>1706776515</v>
      </c>
      <c r="Q565">
        <v>2098</v>
      </c>
      <c r="S565" t="s">
        <v>186</v>
      </c>
      <c r="T565" t="s">
        <v>122</v>
      </c>
      <c r="U565">
        <f>MATCH(D565,Отчет!$D$1:$D$65536,0)</f>
        <v>16</v>
      </c>
    </row>
    <row r="566" spans="1:21" x14ac:dyDescent="0.2">
      <c r="A566" s="17">
        <v>1844466231</v>
      </c>
      <c r="B566" s="17">
        <v>6</v>
      </c>
      <c r="C566" s="17" t="s">
        <v>116</v>
      </c>
      <c r="D566" s="17">
        <v>1636651993</v>
      </c>
      <c r="E566" s="7" t="s">
        <v>101</v>
      </c>
      <c r="F566" s="17" t="s">
        <v>180</v>
      </c>
      <c r="G566" s="7" t="s">
        <v>240</v>
      </c>
      <c r="H566" s="17">
        <v>0</v>
      </c>
      <c r="I566" s="17" t="s">
        <v>119</v>
      </c>
      <c r="J566" s="17" t="s">
        <v>221</v>
      </c>
      <c r="L566" s="17">
        <v>24</v>
      </c>
      <c r="M566" s="17">
        <v>4</v>
      </c>
      <c r="N566" s="17">
        <v>1</v>
      </c>
      <c r="O566" s="17">
        <v>1</v>
      </c>
      <c r="P566">
        <v>1706776515</v>
      </c>
      <c r="Q566">
        <v>2098</v>
      </c>
      <c r="S566" t="s">
        <v>186</v>
      </c>
      <c r="T566" t="s">
        <v>122</v>
      </c>
      <c r="U566">
        <f>MATCH(D566,Отчет!$D$1:$D$65536,0)</f>
        <v>39</v>
      </c>
    </row>
    <row r="567" spans="1:21" x14ac:dyDescent="0.2">
      <c r="A567" s="17">
        <v>1844466277</v>
      </c>
      <c r="B567" s="17">
        <v>6</v>
      </c>
      <c r="C567" s="17" t="s">
        <v>116</v>
      </c>
      <c r="D567" s="17">
        <v>1636652020</v>
      </c>
      <c r="E567" s="7" t="s">
        <v>105</v>
      </c>
      <c r="F567" s="17" t="s">
        <v>202</v>
      </c>
      <c r="G567" s="7" t="s">
        <v>240</v>
      </c>
      <c r="H567" s="17">
        <v>0</v>
      </c>
      <c r="I567" s="17" t="s">
        <v>119</v>
      </c>
      <c r="J567" s="17" t="s">
        <v>221</v>
      </c>
      <c r="L567" s="17">
        <v>24</v>
      </c>
      <c r="M567" s="17">
        <v>4</v>
      </c>
      <c r="N567" s="17">
        <v>1</v>
      </c>
      <c r="O567" s="17">
        <v>1</v>
      </c>
      <c r="P567">
        <v>1706776515</v>
      </c>
      <c r="Q567">
        <v>2098</v>
      </c>
      <c r="S567" t="s">
        <v>186</v>
      </c>
      <c r="T567" t="s">
        <v>122</v>
      </c>
      <c r="U567">
        <f>MATCH(D567,Отчет!$D$1:$D$65536,0)</f>
        <v>48</v>
      </c>
    </row>
    <row r="568" spans="1:21" x14ac:dyDescent="0.2">
      <c r="A568" s="17">
        <v>1844468664</v>
      </c>
      <c r="B568" s="17">
        <v>7</v>
      </c>
      <c r="C568" s="17" t="s">
        <v>124</v>
      </c>
      <c r="D568" s="17">
        <v>1636652048</v>
      </c>
      <c r="E568" s="7" t="s">
        <v>106</v>
      </c>
      <c r="F568" s="17" t="s">
        <v>181</v>
      </c>
      <c r="G568" s="7" t="s">
        <v>240</v>
      </c>
      <c r="H568" s="17">
        <v>0</v>
      </c>
      <c r="I568" s="17" t="s">
        <v>119</v>
      </c>
      <c r="J568" s="17" t="s">
        <v>221</v>
      </c>
      <c r="L568" s="17">
        <v>28</v>
      </c>
      <c r="M568" s="17">
        <v>4</v>
      </c>
      <c r="N568" s="17">
        <v>1</v>
      </c>
      <c r="O568" s="17">
        <v>1</v>
      </c>
      <c r="P568">
        <v>1706776515</v>
      </c>
      <c r="Q568">
        <v>2098</v>
      </c>
      <c r="S568" t="s">
        <v>186</v>
      </c>
      <c r="T568" t="s">
        <v>122</v>
      </c>
      <c r="U568">
        <f>MATCH(D568,Отчет!$D$1:$D$65536,0)</f>
        <v>37</v>
      </c>
    </row>
    <row r="569" spans="1:21" x14ac:dyDescent="0.2">
      <c r="A569" s="17">
        <v>1844465986</v>
      </c>
      <c r="B569" s="17">
        <v>6</v>
      </c>
      <c r="C569" s="17" t="s">
        <v>116</v>
      </c>
      <c r="D569" s="17">
        <v>1637581968</v>
      </c>
      <c r="E569" s="7" t="s">
        <v>88</v>
      </c>
      <c r="F569" s="17" t="s">
        <v>126</v>
      </c>
      <c r="G569" s="7" t="s">
        <v>240</v>
      </c>
      <c r="H569" s="17">
        <v>0</v>
      </c>
      <c r="I569" s="17" t="s">
        <v>119</v>
      </c>
      <c r="J569" s="17" t="s">
        <v>221</v>
      </c>
      <c r="L569" s="17">
        <v>24</v>
      </c>
      <c r="M569" s="17">
        <v>4</v>
      </c>
      <c r="N569" s="17">
        <v>1</v>
      </c>
      <c r="O569" s="17">
        <v>1</v>
      </c>
      <c r="P569">
        <v>1706776515</v>
      </c>
      <c r="Q569">
        <v>2098</v>
      </c>
      <c r="S569" t="s">
        <v>186</v>
      </c>
      <c r="T569" t="s">
        <v>122</v>
      </c>
      <c r="U569">
        <f>MATCH(D569,Отчет!$D$1:$D$65536,0)</f>
        <v>69</v>
      </c>
    </row>
    <row r="570" spans="1:21" x14ac:dyDescent="0.2">
      <c r="A570" s="17">
        <v>1844470886</v>
      </c>
      <c r="B570" s="17">
        <v>5</v>
      </c>
      <c r="C570" s="17" t="s">
        <v>131</v>
      </c>
      <c r="D570" s="17">
        <v>1637581985</v>
      </c>
      <c r="E570" s="7" t="s">
        <v>108</v>
      </c>
      <c r="F570" s="17" t="s">
        <v>199</v>
      </c>
      <c r="G570" s="7" t="s">
        <v>240</v>
      </c>
      <c r="H570" s="17">
        <v>0</v>
      </c>
      <c r="I570" s="17" t="s">
        <v>119</v>
      </c>
      <c r="J570" s="17" t="s">
        <v>221</v>
      </c>
      <c r="L570" s="17">
        <v>20</v>
      </c>
      <c r="M570" s="17">
        <v>4</v>
      </c>
      <c r="N570" s="17">
        <v>1</v>
      </c>
      <c r="O570" s="17">
        <v>1</v>
      </c>
      <c r="P570">
        <v>1706776515</v>
      </c>
      <c r="Q570">
        <v>2098</v>
      </c>
      <c r="S570" t="s">
        <v>186</v>
      </c>
      <c r="T570" t="s">
        <v>122</v>
      </c>
      <c r="U570">
        <f>MATCH(D570,Отчет!$D$1:$D$65536,0)</f>
        <v>82</v>
      </c>
    </row>
    <row r="571" spans="1:21" x14ac:dyDescent="0.2">
      <c r="A571" s="17">
        <v>1844469958</v>
      </c>
      <c r="B571" s="17">
        <v>5</v>
      </c>
      <c r="C571" s="17" t="s">
        <v>131</v>
      </c>
      <c r="D571" s="17">
        <v>1638076473</v>
      </c>
      <c r="E571" s="7" t="s">
        <v>69</v>
      </c>
      <c r="F571" s="17" t="s">
        <v>198</v>
      </c>
      <c r="G571" s="7" t="s">
        <v>240</v>
      </c>
      <c r="H571" s="17">
        <v>0</v>
      </c>
      <c r="I571" s="17" t="s">
        <v>119</v>
      </c>
      <c r="J571" s="17" t="s">
        <v>221</v>
      </c>
      <c r="L571" s="17">
        <v>20</v>
      </c>
      <c r="M571" s="17">
        <v>4</v>
      </c>
      <c r="N571" s="17">
        <v>1</v>
      </c>
      <c r="O571" s="17">
        <v>1</v>
      </c>
      <c r="P571">
        <v>1706776515</v>
      </c>
      <c r="Q571">
        <v>2098</v>
      </c>
      <c r="R571" t="s">
        <v>209</v>
      </c>
      <c r="S571" t="s">
        <v>186</v>
      </c>
      <c r="T571" t="s">
        <v>122</v>
      </c>
      <c r="U571">
        <f>MATCH(D571,Отчет!$D$1:$D$65536,0)</f>
        <v>84</v>
      </c>
    </row>
    <row r="572" spans="1:21" x14ac:dyDescent="0.2">
      <c r="A572" s="17">
        <v>1844468072</v>
      </c>
      <c r="B572" s="17">
        <v>5</v>
      </c>
      <c r="C572" s="17" t="s">
        <v>124</v>
      </c>
      <c r="D572" s="17">
        <v>1638331206</v>
      </c>
      <c r="E572" s="7" t="s">
        <v>76</v>
      </c>
      <c r="F572" s="17" t="s">
        <v>127</v>
      </c>
      <c r="G572" s="7" t="s">
        <v>240</v>
      </c>
      <c r="H572" s="17">
        <v>0</v>
      </c>
      <c r="I572" s="17" t="s">
        <v>119</v>
      </c>
      <c r="J572" s="17" t="s">
        <v>221</v>
      </c>
      <c r="L572" s="17">
        <v>20</v>
      </c>
      <c r="M572" s="17">
        <v>4</v>
      </c>
      <c r="N572" s="17">
        <v>1</v>
      </c>
      <c r="O572" s="17">
        <v>0</v>
      </c>
      <c r="P572">
        <v>1706776515</v>
      </c>
      <c r="Q572">
        <v>2098</v>
      </c>
      <c r="R572" t="s">
        <v>209</v>
      </c>
      <c r="S572" t="s">
        <v>186</v>
      </c>
      <c r="T572" t="s">
        <v>122</v>
      </c>
      <c r="U572">
        <f>MATCH(D572,Отчет!$D$1:$D$65536,0)</f>
        <v>81</v>
      </c>
    </row>
    <row r="573" spans="1:21" x14ac:dyDescent="0.2">
      <c r="A573" s="17">
        <v>1844462620</v>
      </c>
      <c r="B573" s="17">
        <v>6</v>
      </c>
      <c r="C573" s="17" t="s">
        <v>116</v>
      </c>
      <c r="D573" s="17">
        <v>1638331305</v>
      </c>
      <c r="E573" s="7" t="s">
        <v>39</v>
      </c>
      <c r="F573" s="17" t="s">
        <v>128</v>
      </c>
      <c r="G573" s="7" t="s">
        <v>240</v>
      </c>
      <c r="H573" s="17">
        <v>0</v>
      </c>
      <c r="I573" s="17" t="s">
        <v>119</v>
      </c>
      <c r="J573" s="17" t="s">
        <v>221</v>
      </c>
      <c r="L573" s="17">
        <v>24</v>
      </c>
      <c r="M573" s="17">
        <v>4</v>
      </c>
      <c r="N573" s="17">
        <v>1</v>
      </c>
      <c r="O573" s="17">
        <v>0</v>
      </c>
      <c r="P573">
        <v>1706776515</v>
      </c>
      <c r="Q573">
        <v>2098</v>
      </c>
      <c r="S573" t="s">
        <v>186</v>
      </c>
      <c r="T573" t="s">
        <v>122</v>
      </c>
      <c r="U573">
        <f>MATCH(D573,Отчет!$D$1:$D$65536,0)</f>
        <v>68</v>
      </c>
    </row>
    <row r="574" spans="1:21" x14ac:dyDescent="0.2">
      <c r="A574" s="17">
        <v>1844467890</v>
      </c>
      <c r="B574" s="17">
        <v>7</v>
      </c>
      <c r="C574" s="17" t="s">
        <v>124</v>
      </c>
      <c r="D574" s="17">
        <v>1642069509</v>
      </c>
      <c r="E574" s="7" t="s">
        <v>70</v>
      </c>
      <c r="F574" s="17" t="s">
        <v>129</v>
      </c>
      <c r="G574" s="7" t="s">
        <v>240</v>
      </c>
      <c r="H574" s="17">
        <v>0</v>
      </c>
      <c r="I574" s="17" t="s">
        <v>119</v>
      </c>
      <c r="J574" s="17" t="s">
        <v>221</v>
      </c>
      <c r="L574" s="17">
        <v>28</v>
      </c>
      <c r="M574" s="17">
        <v>4</v>
      </c>
      <c r="N574" s="17">
        <v>1</v>
      </c>
      <c r="O574" s="17">
        <v>1</v>
      </c>
      <c r="P574">
        <v>1706776515</v>
      </c>
      <c r="Q574">
        <v>2098</v>
      </c>
      <c r="S574" t="s">
        <v>186</v>
      </c>
      <c r="T574" t="s">
        <v>122</v>
      </c>
      <c r="U574">
        <f>MATCH(D574,Отчет!$D$1:$D$65536,0)</f>
        <v>61</v>
      </c>
    </row>
    <row r="575" spans="1:21" x14ac:dyDescent="0.2">
      <c r="A575" s="17">
        <v>1844467548</v>
      </c>
      <c r="B575" s="17">
        <v>5</v>
      </c>
      <c r="C575" s="17" t="s">
        <v>124</v>
      </c>
      <c r="D575" s="17">
        <v>1642376754</v>
      </c>
      <c r="E575" s="7" t="s">
        <v>54</v>
      </c>
      <c r="F575" s="17" t="s">
        <v>197</v>
      </c>
      <c r="G575" s="7" t="s">
        <v>240</v>
      </c>
      <c r="H575" s="17">
        <v>0</v>
      </c>
      <c r="I575" s="17" t="s">
        <v>119</v>
      </c>
      <c r="J575" s="17" t="s">
        <v>221</v>
      </c>
      <c r="L575" s="17">
        <v>20</v>
      </c>
      <c r="M575" s="17">
        <v>4</v>
      </c>
      <c r="N575" s="17">
        <v>1</v>
      </c>
      <c r="O575" s="17">
        <v>1</v>
      </c>
      <c r="P575">
        <v>1706776515</v>
      </c>
      <c r="Q575">
        <v>2098</v>
      </c>
      <c r="S575" t="s">
        <v>186</v>
      </c>
      <c r="T575" t="s">
        <v>122</v>
      </c>
      <c r="U575">
        <f>MATCH(D575,Отчет!$D$1:$D$65536,0)</f>
        <v>73</v>
      </c>
    </row>
    <row r="576" spans="1:21" x14ac:dyDescent="0.2">
      <c r="A576" s="17">
        <v>1844467497</v>
      </c>
      <c r="B576" s="17">
        <v>6</v>
      </c>
      <c r="C576" s="17" t="s">
        <v>124</v>
      </c>
      <c r="D576" s="17">
        <v>1777465077</v>
      </c>
      <c r="E576" s="7" t="s">
        <v>52</v>
      </c>
      <c r="F576" s="17" t="s">
        <v>204</v>
      </c>
      <c r="G576" s="7" t="s">
        <v>240</v>
      </c>
      <c r="H576" s="17">
        <v>0</v>
      </c>
      <c r="I576" s="17" t="s">
        <v>119</v>
      </c>
      <c r="J576" s="17" t="s">
        <v>221</v>
      </c>
      <c r="L576" s="17">
        <v>24</v>
      </c>
      <c r="M576" s="17">
        <v>4</v>
      </c>
      <c r="N576" s="17">
        <v>1</v>
      </c>
      <c r="O576" s="17">
        <v>0</v>
      </c>
      <c r="P576">
        <v>1706776515</v>
      </c>
      <c r="Q576">
        <v>2098</v>
      </c>
      <c r="S576" t="s">
        <v>186</v>
      </c>
      <c r="T576" t="s">
        <v>122</v>
      </c>
      <c r="U576">
        <f>MATCH(D576,Отчет!$D$1:$D$65536,0)</f>
        <v>80</v>
      </c>
    </row>
    <row r="577" spans="1:21" x14ac:dyDescent="0.2">
      <c r="A577" s="17">
        <v>1844471026</v>
      </c>
      <c r="B577" s="17">
        <v>7</v>
      </c>
      <c r="C577" s="17" t="s">
        <v>131</v>
      </c>
      <c r="D577" s="17">
        <v>1636654137</v>
      </c>
      <c r="E577" s="7" t="s">
        <v>114</v>
      </c>
      <c r="F577" s="17" t="s">
        <v>210</v>
      </c>
      <c r="G577" s="7" t="s">
        <v>240</v>
      </c>
      <c r="H577" s="17">
        <v>0</v>
      </c>
      <c r="I577" s="17" t="s">
        <v>119</v>
      </c>
      <c r="J577" s="17" t="s">
        <v>221</v>
      </c>
      <c r="L577" s="17">
        <v>28</v>
      </c>
      <c r="M577" s="17">
        <v>4</v>
      </c>
      <c r="N577" s="17">
        <v>1</v>
      </c>
      <c r="O577" s="17">
        <v>0</v>
      </c>
      <c r="P577">
        <v>1706776515</v>
      </c>
      <c r="Q577">
        <v>2098</v>
      </c>
      <c r="S577" t="s">
        <v>186</v>
      </c>
      <c r="T577" t="s">
        <v>122</v>
      </c>
      <c r="U577">
        <f>MATCH(D577,Отчет!$D$1:$D$65536,0)</f>
        <v>83</v>
      </c>
    </row>
    <row r="578" spans="1:21" x14ac:dyDescent="0.2">
      <c r="A578" s="17">
        <v>1844470641</v>
      </c>
      <c r="B578" s="17">
        <v>5</v>
      </c>
      <c r="C578" s="17" t="s">
        <v>131</v>
      </c>
      <c r="D578" s="17">
        <v>1636654166</v>
      </c>
      <c r="E578" s="7" t="s">
        <v>94</v>
      </c>
      <c r="F578" s="17" t="s">
        <v>139</v>
      </c>
      <c r="G578" s="7" t="s">
        <v>240</v>
      </c>
      <c r="H578" s="17">
        <v>0</v>
      </c>
      <c r="I578" s="17" t="s">
        <v>119</v>
      </c>
      <c r="J578" s="17" t="s">
        <v>221</v>
      </c>
      <c r="L578" s="17">
        <v>20</v>
      </c>
      <c r="M578" s="17">
        <v>4</v>
      </c>
      <c r="N578" s="17">
        <v>1</v>
      </c>
      <c r="O578" s="17">
        <v>0</v>
      </c>
      <c r="P578">
        <v>1706776515</v>
      </c>
      <c r="Q578">
        <v>2098</v>
      </c>
      <c r="S578" t="s">
        <v>186</v>
      </c>
      <c r="T578" t="s">
        <v>122</v>
      </c>
      <c r="U578">
        <f>MATCH(D578,Отчет!$D$1:$D$65536,0)</f>
        <v>64</v>
      </c>
    </row>
    <row r="579" spans="1:21" x14ac:dyDescent="0.2">
      <c r="A579" s="17">
        <v>1844467307</v>
      </c>
      <c r="B579" s="17">
        <v>7</v>
      </c>
      <c r="C579" s="17" t="s">
        <v>124</v>
      </c>
      <c r="D579" s="17">
        <v>1636654203</v>
      </c>
      <c r="E579" s="7" t="s">
        <v>46</v>
      </c>
      <c r="F579" s="17" t="s">
        <v>140</v>
      </c>
      <c r="G579" s="7" t="s">
        <v>240</v>
      </c>
      <c r="H579" s="17">
        <v>0</v>
      </c>
      <c r="I579" s="17" t="s">
        <v>119</v>
      </c>
      <c r="J579" s="17" t="s">
        <v>221</v>
      </c>
      <c r="L579" s="17">
        <v>28</v>
      </c>
      <c r="M579" s="17">
        <v>4</v>
      </c>
      <c r="N579" s="17">
        <v>1</v>
      </c>
      <c r="O579" s="17">
        <v>0</v>
      </c>
      <c r="P579">
        <v>1706776515</v>
      </c>
      <c r="Q579">
        <v>2098</v>
      </c>
      <c r="S579" t="s">
        <v>186</v>
      </c>
      <c r="T579" t="s">
        <v>122</v>
      </c>
      <c r="U579">
        <f>MATCH(D579,Отчет!$D$1:$D$65536,0)</f>
        <v>21</v>
      </c>
    </row>
    <row r="580" spans="1:21" x14ac:dyDescent="0.2">
      <c r="A580" s="17">
        <v>1844470980</v>
      </c>
      <c r="B580" s="17">
        <v>6</v>
      </c>
      <c r="C580" s="17" t="s">
        <v>131</v>
      </c>
      <c r="D580" s="17">
        <v>1636654229</v>
      </c>
      <c r="E580" s="7" t="s">
        <v>111</v>
      </c>
      <c r="F580" s="17" t="s">
        <v>205</v>
      </c>
      <c r="G580" s="7" t="s">
        <v>240</v>
      </c>
      <c r="H580" s="17">
        <v>0</v>
      </c>
      <c r="I580" s="17" t="s">
        <v>119</v>
      </c>
      <c r="J580" s="17" t="s">
        <v>221</v>
      </c>
      <c r="L580" s="17">
        <v>24</v>
      </c>
      <c r="M580" s="17">
        <v>4</v>
      </c>
      <c r="N580" s="17">
        <v>1</v>
      </c>
      <c r="O580" s="17">
        <v>0</v>
      </c>
      <c r="P580">
        <v>1706776515</v>
      </c>
      <c r="Q580">
        <v>2098</v>
      </c>
      <c r="S580" t="s">
        <v>186</v>
      </c>
      <c r="T580" t="s">
        <v>122</v>
      </c>
      <c r="U580">
        <f>MATCH(D580,Отчет!$D$1:$D$65536,0)</f>
        <v>53</v>
      </c>
    </row>
    <row r="581" spans="1:21" x14ac:dyDescent="0.2">
      <c r="A581" s="17">
        <v>1844470840</v>
      </c>
      <c r="C581" s="17" t="s">
        <v>131</v>
      </c>
      <c r="D581" s="17">
        <v>1637098751</v>
      </c>
      <c r="E581" s="7" t="s">
        <v>107</v>
      </c>
      <c r="F581" s="17" t="s">
        <v>141</v>
      </c>
      <c r="G581" s="7" t="s">
        <v>240</v>
      </c>
      <c r="H581" s="17">
        <v>0</v>
      </c>
      <c r="I581" s="17" t="s">
        <v>119</v>
      </c>
      <c r="J581" s="17" t="s">
        <v>221</v>
      </c>
      <c r="K581" s="17">
        <v>0</v>
      </c>
      <c r="L581" s="17">
        <v>0</v>
      </c>
      <c r="M581" s="17">
        <v>4</v>
      </c>
      <c r="O581" s="17">
        <v>1</v>
      </c>
      <c r="P581">
        <v>1706776515</v>
      </c>
      <c r="Q581">
        <v>2098</v>
      </c>
      <c r="S581" t="s">
        <v>186</v>
      </c>
      <c r="T581" t="s">
        <v>122</v>
      </c>
      <c r="U581">
        <f>MATCH(D581,Отчет!$D$1:$D$65536,0)</f>
        <v>85</v>
      </c>
    </row>
    <row r="582" spans="1:21" x14ac:dyDescent="0.2">
      <c r="A582" s="17">
        <v>1844468563</v>
      </c>
      <c r="B582" s="17">
        <v>4</v>
      </c>
      <c r="C582" s="17" t="s">
        <v>124</v>
      </c>
      <c r="D582" s="17">
        <v>1637098772</v>
      </c>
      <c r="E582" s="7" t="s">
        <v>102</v>
      </c>
      <c r="F582" s="17" t="s">
        <v>142</v>
      </c>
      <c r="G582" s="7" t="s">
        <v>240</v>
      </c>
      <c r="H582" s="17">
        <v>0</v>
      </c>
      <c r="I582" s="17" t="s">
        <v>119</v>
      </c>
      <c r="J582" s="17" t="s">
        <v>221</v>
      </c>
      <c r="L582" s="17">
        <v>16</v>
      </c>
      <c r="M582" s="17">
        <v>4</v>
      </c>
      <c r="N582" s="17">
        <v>1</v>
      </c>
      <c r="O582" s="17">
        <v>1</v>
      </c>
      <c r="P582">
        <v>1706776515</v>
      </c>
      <c r="Q582">
        <v>2098</v>
      </c>
      <c r="R582" t="s">
        <v>209</v>
      </c>
      <c r="S582" t="s">
        <v>186</v>
      </c>
      <c r="T582" t="s">
        <v>122</v>
      </c>
      <c r="U582">
        <f>MATCH(D582,Отчет!$D$1:$D$65536,0)</f>
        <v>86</v>
      </c>
    </row>
    <row r="583" spans="1:21" x14ac:dyDescent="0.2">
      <c r="A583" s="17">
        <v>1844467204</v>
      </c>
      <c r="B583" s="17">
        <v>6</v>
      </c>
      <c r="C583" s="17" t="s">
        <v>124</v>
      </c>
      <c r="D583" s="17">
        <v>1637098792</v>
      </c>
      <c r="E583" s="7" t="s">
        <v>44</v>
      </c>
      <c r="F583" s="17" t="s">
        <v>143</v>
      </c>
      <c r="G583" s="7" t="s">
        <v>240</v>
      </c>
      <c r="H583" s="17">
        <v>0</v>
      </c>
      <c r="I583" s="17" t="s">
        <v>119</v>
      </c>
      <c r="J583" s="17" t="s">
        <v>221</v>
      </c>
      <c r="L583" s="17">
        <v>24</v>
      </c>
      <c r="M583" s="17">
        <v>4</v>
      </c>
      <c r="N583" s="17">
        <v>1</v>
      </c>
      <c r="O583" s="17">
        <v>1</v>
      </c>
      <c r="P583">
        <v>1706776515</v>
      </c>
      <c r="Q583">
        <v>2098</v>
      </c>
      <c r="R583" t="s">
        <v>209</v>
      </c>
      <c r="S583" t="s">
        <v>186</v>
      </c>
      <c r="T583" t="s">
        <v>122</v>
      </c>
      <c r="U583">
        <f>MATCH(D583,Отчет!$D$1:$D$65536,0)</f>
        <v>76</v>
      </c>
    </row>
    <row r="584" spans="1:21" x14ac:dyDescent="0.2">
      <c r="A584" s="17">
        <v>1844464240</v>
      </c>
      <c r="B584" s="17">
        <v>5</v>
      </c>
      <c r="C584" s="17" t="s">
        <v>116</v>
      </c>
      <c r="D584" s="17">
        <v>1637098809</v>
      </c>
      <c r="E584" s="7" t="s">
        <v>55</v>
      </c>
      <c r="F584" s="17" t="s">
        <v>117</v>
      </c>
      <c r="G584" s="7" t="s">
        <v>240</v>
      </c>
      <c r="H584" s="17">
        <v>0</v>
      </c>
      <c r="I584" s="17" t="s">
        <v>119</v>
      </c>
      <c r="J584" s="17" t="s">
        <v>221</v>
      </c>
      <c r="L584" s="17">
        <v>20</v>
      </c>
      <c r="M584" s="17">
        <v>4</v>
      </c>
      <c r="N584" s="17">
        <v>1</v>
      </c>
      <c r="O584" s="17">
        <v>1</v>
      </c>
      <c r="P584">
        <v>1706776515</v>
      </c>
      <c r="Q584">
        <v>2098</v>
      </c>
      <c r="S584" t="s">
        <v>186</v>
      </c>
      <c r="T584" t="s">
        <v>122</v>
      </c>
      <c r="U584">
        <f>MATCH(D584,Отчет!$D$1:$D$65536,0)</f>
        <v>55</v>
      </c>
    </row>
    <row r="585" spans="1:21" x14ac:dyDescent="0.2">
      <c r="A585" s="17">
        <v>1844469657</v>
      </c>
      <c r="B585" s="17">
        <v>2</v>
      </c>
      <c r="C585" s="17" t="s">
        <v>131</v>
      </c>
      <c r="D585" s="17">
        <v>1637098826</v>
      </c>
      <c r="E585" s="7" t="s">
        <v>51</v>
      </c>
      <c r="F585" s="17" t="s">
        <v>200</v>
      </c>
      <c r="G585" s="7" t="s">
        <v>240</v>
      </c>
      <c r="H585" s="17">
        <v>0</v>
      </c>
      <c r="I585" s="17" t="s">
        <v>119</v>
      </c>
      <c r="J585" s="17" t="s">
        <v>221</v>
      </c>
      <c r="L585" s="17">
        <v>0</v>
      </c>
      <c r="M585" s="17">
        <v>4</v>
      </c>
      <c r="N585" s="17">
        <v>0</v>
      </c>
      <c r="O585" s="17">
        <v>1</v>
      </c>
      <c r="P585">
        <v>1706776515</v>
      </c>
      <c r="Q585">
        <v>2098</v>
      </c>
      <c r="S585" t="s">
        <v>186</v>
      </c>
      <c r="T585" t="s">
        <v>122</v>
      </c>
      <c r="U585">
        <f>MATCH(D585,Отчет!$D$1:$D$65536,0)</f>
        <v>77</v>
      </c>
    </row>
    <row r="586" spans="1:21" x14ac:dyDescent="0.2">
      <c r="A586" s="17">
        <v>1844470401</v>
      </c>
      <c r="B586" s="17">
        <v>5</v>
      </c>
      <c r="C586" s="17" t="s">
        <v>131</v>
      </c>
      <c r="D586" s="17">
        <v>1637098860</v>
      </c>
      <c r="E586" s="7" t="s">
        <v>83</v>
      </c>
      <c r="F586" s="17" t="s">
        <v>184</v>
      </c>
      <c r="G586" s="7" t="s">
        <v>240</v>
      </c>
      <c r="H586" s="17">
        <v>0</v>
      </c>
      <c r="I586" s="17" t="s">
        <v>119</v>
      </c>
      <c r="J586" s="17" t="s">
        <v>221</v>
      </c>
      <c r="L586" s="17">
        <v>20</v>
      </c>
      <c r="M586" s="17">
        <v>4</v>
      </c>
      <c r="N586" s="17">
        <v>1</v>
      </c>
      <c r="O586" s="17">
        <v>1</v>
      </c>
      <c r="P586">
        <v>1706776515</v>
      </c>
      <c r="Q586">
        <v>2098</v>
      </c>
      <c r="S586" t="s">
        <v>186</v>
      </c>
      <c r="T586" t="s">
        <v>122</v>
      </c>
      <c r="U586">
        <f>MATCH(D586,Отчет!$D$1:$D$65536,0)</f>
        <v>34</v>
      </c>
    </row>
    <row r="587" spans="1:21" x14ac:dyDescent="0.2">
      <c r="A587" s="17">
        <v>1844465877</v>
      </c>
      <c r="B587" s="17">
        <v>5</v>
      </c>
      <c r="C587" s="17" t="s">
        <v>116</v>
      </c>
      <c r="D587" s="17">
        <v>1637098877</v>
      </c>
      <c r="E587" s="7" t="s">
        <v>87</v>
      </c>
      <c r="F587" s="17" t="s">
        <v>203</v>
      </c>
      <c r="G587" s="7" t="s">
        <v>240</v>
      </c>
      <c r="H587" s="17">
        <v>0</v>
      </c>
      <c r="I587" s="17" t="s">
        <v>119</v>
      </c>
      <c r="J587" s="17" t="s">
        <v>221</v>
      </c>
      <c r="L587" s="17">
        <v>20</v>
      </c>
      <c r="M587" s="17">
        <v>4</v>
      </c>
      <c r="N587" s="17">
        <v>1</v>
      </c>
      <c r="O587" s="17">
        <v>1</v>
      </c>
      <c r="P587">
        <v>1706776515</v>
      </c>
      <c r="Q587">
        <v>2098</v>
      </c>
      <c r="S587" t="s">
        <v>186</v>
      </c>
      <c r="T587" t="s">
        <v>122</v>
      </c>
      <c r="U587">
        <f>MATCH(D587,Отчет!$D$1:$D$65536,0)</f>
        <v>72</v>
      </c>
    </row>
    <row r="588" spans="1:21" x14ac:dyDescent="0.2">
      <c r="A588" s="17">
        <v>1844467752</v>
      </c>
      <c r="B588" s="17">
        <v>5</v>
      </c>
      <c r="C588" s="17" t="s">
        <v>124</v>
      </c>
      <c r="D588" s="17">
        <v>1637098894</v>
      </c>
      <c r="E588" s="7" t="s">
        <v>65</v>
      </c>
      <c r="F588" s="17" t="s">
        <v>125</v>
      </c>
      <c r="G588" s="7" t="s">
        <v>240</v>
      </c>
      <c r="H588" s="17">
        <v>0</v>
      </c>
      <c r="I588" s="17" t="s">
        <v>119</v>
      </c>
      <c r="J588" s="17" t="s">
        <v>221</v>
      </c>
      <c r="L588" s="17">
        <v>20</v>
      </c>
      <c r="M588" s="17">
        <v>4</v>
      </c>
      <c r="N588" s="17">
        <v>1</v>
      </c>
      <c r="O588" s="17">
        <v>1</v>
      </c>
      <c r="P588">
        <v>1706776515</v>
      </c>
      <c r="Q588">
        <v>2098</v>
      </c>
      <c r="S588" t="s">
        <v>186</v>
      </c>
      <c r="T588" t="s">
        <v>122</v>
      </c>
      <c r="U588">
        <f>MATCH(D588,Отчет!$D$1:$D$65536,0)</f>
        <v>79</v>
      </c>
    </row>
    <row r="589" spans="1:21" x14ac:dyDescent="0.2">
      <c r="A589" s="17">
        <v>1844465779</v>
      </c>
      <c r="B589" s="17">
        <v>7</v>
      </c>
      <c r="C589" s="17" t="s">
        <v>116</v>
      </c>
      <c r="D589" s="17">
        <v>1636653569</v>
      </c>
      <c r="E589" s="7" t="s">
        <v>82</v>
      </c>
      <c r="F589" s="17" t="s">
        <v>155</v>
      </c>
      <c r="G589" s="7" t="s">
        <v>240</v>
      </c>
      <c r="H589" s="17">
        <v>0</v>
      </c>
      <c r="I589" s="17" t="s">
        <v>119</v>
      </c>
      <c r="J589" s="17" t="s">
        <v>221</v>
      </c>
      <c r="L589" s="17">
        <v>28</v>
      </c>
      <c r="M589" s="17">
        <v>4</v>
      </c>
      <c r="N589" s="17">
        <v>1</v>
      </c>
      <c r="O589" s="17">
        <v>1</v>
      </c>
      <c r="P589">
        <v>1706776515</v>
      </c>
      <c r="Q589">
        <v>2098</v>
      </c>
      <c r="S589" t="s">
        <v>186</v>
      </c>
      <c r="T589" t="s">
        <v>122</v>
      </c>
      <c r="U589">
        <f>MATCH(D589,Отчет!$D$1:$D$65536,0)</f>
        <v>56</v>
      </c>
    </row>
    <row r="590" spans="1:21" x14ac:dyDescent="0.2">
      <c r="A590" s="17">
        <v>1844468265</v>
      </c>
      <c r="B590" s="17">
        <v>6</v>
      </c>
      <c r="C590" s="17" t="s">
        <v>124</v>
      </c>
      <c r="D590" s="17">
        <v>1636653604</v>
      </c>
      <c r="E590" s="7" t="s">
        <v>84</v>
      </c>
      <c r="F590" s="17" t="s">
        <v>130</v>
      </c>
      <c r="G590" s="7" t="s">
        <v>240</v>
      </c>
      <c r="H590" s="17">
        <v>0</v>
      </c>
      <c r="I590" s="17" t="s">
        <v>119</v>
      </c>
      <c r="J590" s="17" t="s">
        <v>221</v>
      </c>
      <c r="L590" s="17">
        <v>24</v>
      </c>
      <c r="M590" s="17">
        <v>4</v>
      </c>
      <c r="N590" s="17">
        <v>1</v>
      </c>
      <c r="O590" s="17">
        <v>1</v>
      </c>
      <c r="P590">
        <v>1706776515</v>
      </c>
      <c r="Q590">
        <v>2098</v>
      </c>
      <c r="S590" t="s">
        <v>186</v>
      </c>
      <c r="T590" t="s">
        <v>122</v>
      </c>
      <c r="U590">
        <f>MATCH(D590,Отчет!$D$1:$D$65536,0)</f>
        <v>49</v>
      </c>
    </row>
    <row r="591" spans="1:21" x14ac:dyDescent="0.2">
      <c r="A591" s="17">
        <v>1844469849</v>
      </c>
      <c r="B591" s="17">
        <v>8</v>
      </c>
      <c r="C591" s="17" t="s">
        <v>131</v>
      </c>
      <c r="D591" s="17">
        <v>1636653640</v>
      </c>
      <c r="E591" s="7" t="s">
        <v>64</v>
      </c>
      <c r="F591" s="17" t="s">
        <v>132</v>
      </c>
      <c r="G591" s="7" t="s">
        <v>240</v>
      </c>
      <c r="H591" s="17">
        <v>0</v>
      </c>
      <c r="I591" s="17" t="s">
        <v>119</v>
      </c>
      <c r="J591" s="17" t="s">
        <v>221</v>
      </c>
      <c r="L591" s="17">
        <v>32</v>
      </c>
      <c r="M591" s="17">
        <v>4</v>
      </c>
      <c r="N591" s="17">
        <v>1</v>
      </c>
      <c r="O591" s="17">
        <v>1</v>
      </c>
      <c r="P591">
        <v>1706776515</v>
      </c>
      <c r="Q591">
        <v>2098</v>
      </c>
      <c r="S591" t="s">
        <v>186</v>
      </c>
      <c r="T591" t="s">
        <v>122</v>
      </c>
      <c r="U591">
        <f>MATCH(D591,Отчет!$D$1:$D$65536,0)</f>
        <v>13</v>
      </c>
    </row>
    <row r="592" spans="1:21" x14ac:dyDescent="0.2">
      <c r="A592" s="17">
        <v>1844470696</v>
      </c>
      <c r="B592" s="17">
        <v>6</v>
      </c>
      <c r="C592" s="17" t="s">
        <v>131</v>
      </c>
      <c r="D592" s="17">
        <v>1636653709</v>
      </c>
      <c r="E592" s="7" t="s">
        <v>97</v>
      </c>
      <c r="F592" s="17" t="s">
        <v>133</v>
      </c>
      <c r="G592" s="7" t="s">
        <v>240</v>
      </c>
      <c r="H592" s="17">
        <v>0</v>
      </c>
      <c r="I592" s="17" t="s">
        <v>119</v>
      </c>
      <c r="J592" s="17" t="s">
        <v>221</v>
      </c>
      <c r="L592" s="17">
        <v>24</v>
      </c>
      <c r="M592" s="17">
        <v>4</v>
      </c>
      <c r="N592" s="17">
        <v>1</v>
      </c>
      <c r="O592" s="17">
        <v>1</v>
      </c>
      <c r="P592">
        <v>1706776515</v>
      </c>
      <c r="Q592">
        <v>2098</v>
      </c>
      <c r="S592" t="s">
        <v>186</v>
      </c>
      <c r="T592" t="s">
        <v>122</v>
      </c>
      <c r="U592">
        <f>MATCH(D592,Отчет!$D$1:$D$65536,0)</f>
        <v>63</v>
      </c>
    </row>
    <row r="593" spans="1:21" x14ac:dyDescent="0.2">
      <c r="A593" s="17">
        <v>1844469899</v>
      </c>
      <c r="B593" s="17">
        <v>6</v>
      </c>
      <c r="C593" s="17" t="s">
        <v>131</v>
      </c>
      <c r="D593" s="17">
        <v>1636653781</v>
      </c>
      <c r="E593" s="7" t="s">
        <v>68</v>
      </c>
      <c r="F593" s="17" t="s">
        <v>196</v>
      </c>
      <c r="G593" s="7" t="s">
        <v>240</v>
      </c>
      <c r="H593" s="17">
        <v>0</v>
      </c>
      <c r="I593" s="17" t="s">
        <v>119</v>
      </c>
      <c r="J593" s="17" t="s">
        <v>221</v>
      </c>
      <c r="L593" s="17">
        <v>24</v>
      </c>
      <c r="M593" s="17">
        <v>4</v>
      </c>
      <c r="N593" s="17">
        <v>1</v>
      </c>
      <c r="O593" s="17">
        <v>1</v>
      </c>
      <c r="P593">
        <v>1706776515</v>
      </c>
      <c r="Q593">
        <v>2098</v>
      </c>
      <c r="S593" t="s">
        <v>186</v>
      </c>
      <c r="T593" t="s">
        <v>122</v>
      </c>
      <c r="U593">
        <f>MATCH(D593,Отчет!$D$1:$D$65536,0)</f>
        <v>22</v>
      </c>
    </row>
    <row r="594" spans="1:21" x14ac:dyDescent="0.2">
      <c r="A594" s="17">
        <v>1844465829</v>
      </c>
      <c r="B594" s="17">
        <v>6</v>
      </c>
      <c r="C594" s="17" t="s">
        <v>116</v>
      </c>
      <c r="D594" s="17">
        <v>1636653813</v>
      </c>
      <c r="E594" s="7" t="s">
        <v>86</v>
      </c>
      <c r="F594" s="17" t="s">
        <v>134</v>
      </c>
      <c r="G594" s="7" t="s">
        <v>240</v>
      </c>
      <c r="H594" s="17">
        <v>0</v>
      </c>
      <c r="I594" s="17" t="s">
        <v>119</v>
      </c>
      <c r="J594" s="17" t="s">
        <v>221</v>
      </c>
      <c r="L594" s="17">
        <v>24</v>
      </c>
      <c r="M594" s="17">
        <v>4</v>
      </c>
      <c r="N594" s="17">
        <v>1</v>
      </c>
      <c r="O594" s="17">
        <v>1</v>
      </c>
      <c r="P594">
        <v>1706776515</v>
      </c>
      <c r="Q594">
        <v>2098</v>
      </c>
      <c r="S594" t="s">
        <v>186</v>
      </c>
      <c r="T594" t="s">
        <v>122</v>
      </c>
      <c r="U594">
        <f>MATCH(D594,Отчет!$D$1:$D$65536,0)</f>
        <v>58</v>
      </c>
    </row>
    <row r="595" spans="1:21" x14ac:dyDescent="0.2">
      <c r="A595" s="17">
        <v>1844463611</v>
      </c>
      <c r="B595" s="17">
        <v>7</v>
      </c>
      <c r="C595" s="17" t="s">
        <v>116</v>
      </c>
      <c r="D595" s="17">
        <v>1636653849</v>
      </c>
      <c r="E595" s="7" t="s">
        <v>47</v>
      </c>
      <c r="F595" s="17" t="s">
        <v>135</v>
      </c>
      <c r="G595" s="7" t="s">
        <v>240</v>
      </c>
      <c r="H595" s="17">
        <v>0</v>
      </c>
      <c r="I595" s="17" t="s">
        <v>119</v>
      </c>
      <c r="J595" s="17" t="s">
        <v>221</v>
      </c>
      <c r="L595" s="17">
        <v>28</v>
      </c>
      <c r="M595" s="17">
        <v>4</v>
      </c>
      <c r="N595" s="17">
        <v>1</v>
      </c>
      <c r="O595" s="17">
        <v>1</v>
      </c>
      <c r="P595">
        <v>1706776515</v>
      </c>
      <c r="Q595">
        <v>2098</v>
      </c>
      <c r="S595" t="s">
        <v>186</v>
      </c>
      <c r="T595" t="s">
        <v>122</v>
      </c>
      <c r="U595">
        <f>MATCH(D595,Отчет!$D$1:$D$65536,0)</f>
        <v>30</v>
      </c>
    </row>
    <row r="596" spans="1:21" x14ac:dyDescent="0.2">
      <c r="A596" s="17">
        <v>1844467354</v>
      </c>
      <c r="B596" s="17">
        <v>6</v>
      </c>
      <c r="C596" s="17" t="s">
        <v>124</v>
      </c>
      <c r="D596" s="17">
        <v>1636653890</v>
      </c>
      <c r="E596" s="7" t="s">
        <v>48</v>
      </c>
      <c r="F596" s="17" t="s">
        <v>136</v>
      </c>
      <c r="G596" s="7" t="s">
        <v>240</v>
      </c>
      <c r="H596" s="17">
        <v>0</v>
      </c>
      <c r="I596" s="17" t="s">
        <v>119</v>
      </c>
      <c r="J596" s="17" t="s">
        <v>221</v>
      </c>
      <c r="L596" s="17">
        <v>24</v>
      </c>
      <c r="M596" s="17">
        <v>4</v>
      </c>
      <c r="N596" s="17">
        <v>1</v>
      </c>
      <c r="O596" s="17">
        <v>1</v>
      </c>
      <c r="P596">
        <v>1706776515</v>
      </c>
      <c r="Q596">
        <v>2098</v>
      </c>
      <c r="S596" t="s">
        <v>186</v>
      </c>
      <c r="T596" t="s">
        <v>122</v>
      </c>
      <c r="U596">
        <f>MATCH(D596,Отчет!$D$1:$D$65536,0)</f>
        <v>17</v>
      </c>
    </row>
    <row r="597" spans="1:21" x14ac:dyDescent="0.2">
      <c r="A597" s="17">
        <v>1844468773</v>
      </c>
      <c r="B597" s="17">
        <v>7</v>
      </c>
      <c r="C597" s="17" t="s">
        <v>124</v>
      </c>
      <c r="D597" s="17">
        <v>1636653936</v>
      </c>
      <c r="E597" s="7" t="s">
        <v>113</v>
      </c>
      <c r="F597" s="17" t="s">
        <v>137</v>
      </c>
      <c r="G597" s="7" t="s">
        <v>240</v>
      </c>
      <c r="H597" s="17">
        <v>0</v>
      </c>
      <c r="I597" s="17" t="s">
        <v>119</v>
      </c>
      <c r="J597" s="17" t="s">
        <v>221</v>
      </c>
      <c r="L597" s="17">
        <v>28</v>
      </c>
      <c r="M597" s="17">
        <v>4</v>
      </c>
      <c r="N597" s="17">
        <v>1</v>
      </c>
      <c r="O597" s="17">
        <v>1</v>
      </c>
      <c r="P597">
        <v>1706776515</v>
      </c>
      <c r="Q597">
        <v>2098</v>
      </c>
      <c r="S597" t="s">
        <v>186</v>
      </c>
      <c r="T597" t="s">
        <v>122</v>
      </c>
      <c r="U597">
        <f>MATCH(D597,Отчет!$D$1:$D$65536,0)</f>
        <v>32</v>
      </c>
    </row>
    <row r="598" spans="1:21" x14ac:dyDescent="0.2">
      <c r="A598" s="17">
        <v>1844467090</v>
      </c>
      <c r="B598" s="17">
        <v>6</v>
      </c>
      <c r="C598" s="17" t="s">
        <v>124</v>
      </c>
      <c r="D598" s="17">
        <v>1636654081</v>
      </c>
      <c r="E598" s="7" t="s">
        <v>38</v>
      </c>
      <c r="F598" s="17" t="s">
        <v>193</v>
      </c>
      <c r="G598" s="7" t="s">
        <v>240</v>
      </c>
      <c r="H598" s="17">
        <v>0</v>
      </c>
      <c r="I598" s="17" t="s">
        <v>119</v>
      </c>
      <c r="J598" s="17" t="s">
        <v>221</v>
      </c>
      <c r="L598" s="17">
        <v>24</v>
      </c>
      <c r="M598" s="17">
        <v>4</v>
      </c>
      <c r="N598" s="17">
        <v>1</v>
      </c>
      <c r="O598" s="17">
        <v>0</v>
      </c>
      <c r="P598">
        <v>1706776515</v>
      </c>
      <c r="Q598">
        <v>2098</v>
      </c>
      <c r="R598" t="s">
        <v>209</v>
      </c>
      <c r="S598" t="s">
        <v>186</v>
      </c>
      <c r="T598" t="s">
        <v>122</v>
      </c>
      <c r="U598">
        <f>MATCH(D598,Отчет!$D$1:$D$65536,0)</f>
        <v>74</v>
      </c>
    </row>
    <row r="599" spans="1:21" x14ac:dyDescent="0.2">
      <c r="A599" s="17">
        <v>1844467447</v>
      </c>
      <c r="B599" s="17">
        <v>7</v>
      </c>
      <c r="C599" s="17" t="s">
        <v>124</v>
      </c>
      <c r="D599" s="17">
        <v>1636654110</v>
      </c>
      <c r="E599" s="7" t="s">
        <v>50</v>
      </c>
      <c r="F599" s="17" t="s">
        <v>138</v>
      </c>
      <c r="G599" s="7" t="s">
        <v>240</v>
      </c>
      <c r="H599" s="17">
        <v>0</v>
      </c>
      <c r="I599" s="17" t="s">
        <v>119</v>
      </c>
      <c r="J599" s="17" t="s">
        <v>221</v>
      </c>
      <c r="L599" s="17">
        <v>28</v>
      </c>
      <c r="M599" s="17">
        <v>4</v>
      </c>
      <c r="N599" s="17">
        <v>1</v>
      </c>
      <c r="O599" s="17">
        <v>1</v>
      </c>
      <c r="P599">
        <v>1706776515</v>
      </c>
      <c r="Q599">
        <v>2098</v>
      </c>
      <c r="S599" t="s">
        <v>186</v>
      </c>
      <c r="T599" t="s">
        <v>122</v>
      </c>
      <c r="U599">
        <f>MATCH(D599,Отчет!$D$1:$D$65536,0)</f>
        <v>20</v>
      </c>
    </row>
    <row r="600" spans="1:21" x14ac:dyDescent="0.2">
      <c r="A600" s="17">
        <v>1844466185</v>
      </c>
      <c r="B600" s="17">
        <v>8</v>
      </c>
      <c r="C600" s="17" t="s">
        <v>116</v>
      </c>
      <c r="D600" s="17">
        <v>1636652929</v>
      </c>
      <c r="E600" s="7" t="s">
        <v>98</v>
      </c>
      <c r="F600" s="17" t="s">
        <v>190</v>
      </c>
      <c r="G600" s="7" t="s">
        <v>240</v>
      </c>
      <c r="H600" s="17">
        <v>0</v>
      </c>
      <c r="I600" s="17" t="s">
        <v>119</v>
      </c>
      <c r="J600" s="17" t="s">
        <v>221</v>
      </c>
      <c r="L600" s="17">
        <v>32</v>
      </c>
      <c r="M600" s="17">
        <v>4</v>
      </c>
      <c r="N600" s="17">
        <v>1</v>
      </c>
      <c r="O600" s="17">
        <v>1</v>
      </c>
      <c r="P600">
        <v>1706776515</v>
      </c>
      <c r="Q600">
        <v>2098</v>
      </c>
      <c r="S600" t="s">
        <v>186</v>
      </c>
      <c r="T600" t="s">
        <v>122</v>
      </c>
      <c r="U600">
        <f>MATCH(D600,Отчет!$D$1:$D$65536,0)</f>
        <v>54</v>
      </c>
    </row>
    <row r="601" spans="1:21" x14ac:dyDescent="0.2">
      <c r="A601" s="17">
        <v>1844470794</v>
      </c>
      <c r="B601" s="17">
        <v>5</v>
      </c>
      <c r="C601" s="17" t="s">
        <v>131</v>
      </c>
      <c r="D601" s="17">
        <v>1636652953</v>
      </c>
      <c r="E601" s="7" t="s">
        <v>104</v>
      </c>
      <c r="F601" s="17" t="s">
        <v>147</v>
      </c>
      <c r="G601" s="7" t="s">
        <v>240</v>
      </c>
      <c r="H601" s="17">
        <v>0</v>
      </c>
      <c r="I601" s="17" t="s">
        <v>119</v>
      </c>
      <c r="J601" s="17" t="s">
        <v>221</v>
      </c>
      <c r="L601" s="17">
        <v>20</v>
      </c>
      <c r="M601" s="17">
        <v>4</v>
      </c>
      <c r="N601" s="17">
        <v>1</v>
      </c>
      <c r="O601" s="17">
        <v>1</v>
      </c>
      <c r="P601">
        <v>1706776515</v>
      </c>
      <c r="Q601">
        <v>2098</v>
      </c>
      <c r="S601" t="s">
        <v>186</v>
      </c>
      <c r="T601" t="s">
        <v>122</v>
      </c>
      <c r="U601">
        <f>MATCH(D601,Отчет!$D$1:$D$65536,0)</f>
        <v>41</v>
      </c>
    </row>
    <row r="602" spans="1:21" x14ac:dyDescent="0.2">
      <c r="A602" s="17">
        <v>1844467949</v>
      </c>
      <c r="B602" s="17">
        <v>5</v>
      </c>
      <c r="C602" s="17" t="s">
        <v>116</v>
      </c>
      <c r="D602" s="17">
        <v>1636652977</v>
      </c>
      <c r="E602" s="7" t="s">
        <v>71</v>
      </c>
      <c r="F602" s="17" t="s">
        <v>148</v>
      </c>
      <c r="G602" s="7" t="s">
        <v>240</v>
      </c>
      <c r="H602" s="17">
        <v>0</v>
      </c>
      <c r="I602" s="17" t="s">
        <v>119</v>
      </c>
      <c r="J602" s="17" t="s">
        <v>221</v>
      </c>
      <c r="L602" s="17">
        <v>20</v>
      </c>
      <c r="M602" s="17">
        <v>4</v>
      </c>
      <c r="N602" s="17">
        <v>1</v>
      </c>
      <c r="O602" s="17">
        <v>1</v>
      </c>
      <c r="P602">
        <v>1706776515</v>
      </c>
      <c r="Q602">
        <v>2098</v>
      </c>
      <c r="S602" t="s">
        <v>186</v>
      </c>
      <c r="T602" t="s">
        <v>122</v>
      </c>
      <c r="U602">
        <f>MATCH(D602,Отчет!$D$1:$D$65536,0)</f>
        <v>67</v>
      </c>
    </row>
    <row r="603" spans="1:21" x14ac:dyDescent="0.2">
      <c r="A603" s="17">
        <v>1844467602</v>
      </c>
      <c r="B603" s="17">
        <v>7</v>
      </c>
      <c r="C603" s="17" t="s">
        <v>124</v>
      </c>
      <c r="D603" s="17">
        <v>1636653001</v>
      </c>
      <c r="E603" s="7" t="s">
        <v>57</v>
      </c>
      <c r="F603" s="17" t="s">
        <v>189</v>
      </c>
      <c r="G603" s="7" t="s">
        <v>240</v>
      </c>
      <c r="H603" s="17">
        <v>0</v>
      </c>
      <c r="I603" s="17" t="s">
        <v>119</v>
      </c>
      <c r="J603" s="17" t="s">
        <v>221</v>
      </c>
      <c r="L603" s="17">
        <v>28</v>
      </c>
      <c r="M603" s="17">
        <v>4</v>
      </c>
      <c r="N603" s="17">
        <v>1</v>
      </c>
      <c r="O603" s="17">
        <v>1</v>
      </c>
      <c r="P603">
        <v>1706776515</v>
      </c>
      <c r="Q603">
        <v>2098</v>
      </c>
      <c r="S603" t="s">
        <v>186</v>
      </c>
      <c r="T603" t="s">
        <v>122</v>
      </c>
      <c r="U603">
        <f>MATCH(D603,Отчет!$D$1:$D$65536,0)</f>
        <v>60</v>
      </c>
    </row>
    <row r="604" spans="1:21" x14ac:dyDescent="0.2">
      <c r="A604" s="17">
        <v>1844470578</v>
      </c>
      <c r="B604" s="17">
        <v>8</v>
      </c>
      <c r="C604" s="17" t="s">
        <v>131</v>
      </c>
      <c r="D604" s="17">
        <v>1636653049</v>
      </c>
      <c r="E604" s="7" t="s">
        <v>91</v>
      </c>
      <c r="F604" s="17" t="s">
        <v>149</v>
      </c>
      <c r="G604" s="7" t="s">
        <v>240</v>
      </c>
      <c r="H604" s="17">
        <v>0</v>
      </c>
      <c r="I604" s="17" t="s">
        <v>119</v>
      </c>
      <c r="J604" s="17" t="s">
        <v>221</v>
      </c>
      <c r="L604" s="17">
        <v>32</v>
      </c>
      <c r="M604" s="17">
        <v>4</v>
      </c>
      <c r="N604" s="17">
        <v>1</v>
      </c>
      <c r="O604" s="17">
        <v>1</v>
      </c>
      <c r="P604">
        <v>1706776515</v>
      </c>
      <c r="Q604">
        <v>2098</v>
      </c>
      <c r="S604" t="s">
        <v>186</v>
      </c>
      <c r="T604" t="s">
        <v>122</v>
      </c>
      <c r="U604">
        <f>MATCH(D604,Отчет!$D$1:$D$65536,0)</f>
        <v>14</v>
      </c>
    </row>
    <row r="605" spans="1:21" x14ac:dyDescent="0.2">
      <c r="A605" s="17">
        <v>1844467142</v>
      </c>
      <c r="B605" s="17">
        <v>6</v>
      </c>
      <c r="C605" s="17" t="s">
        <v>124</v>
      </c>
      <c r="D605" s="17">
        <v>1636653073</v>
      </c>
      <c r="E605" s="7" t="s">
        <v>42</v>
      </c>
      <c r="F605" s="17" t="s">
        <v>212</v>
      </c>
      <c r="G605" s="7" t="s">
        <v>240</v>
      </c>
      <c r="H605" s="17">
        <v>0</v>
      </c>
      <c r="I605" s="17" t="s">
        <v>119</v>
      </c>
      <c r="J605" s="17" t="s">
        <v>221</v>
      </c>
      <c r="L605" s="17">
        <v>24</v>
      </c>
      <c r="M605" s="17">
        <v>4</v>
      </c>
      <c r="N605" s="17">
        <v>1</v>
      </c>
      <c r="O605" s="17">
        <v>0</v>
      </c>
      <c r="P605">
        <v>1706776515</v>
      </c>
      <c r="Q605">
        <v>2098</v>
      </c>
      <c r="R605" t="s">
        <v>209</v>
      </c>
      <c r="S605" t="s">
        <v>186</v>
      </c>
      <c r="T605" t="s">
        <v>122</v>
      </c>
      <c r="U605">
        <f>MATCH(D605,Отчет!$D$1:$D$65536,0)</f>
        <v>89</v>
      </c>
    </row>
    <row r="606" spans="1:21" x14ac:dyDescent="0.2">
      <c r="A606" s="17">
        <v>1844470258</v>
      </c>
      <c r="D606" s="17">
        <v>1636653097</v>
      </c>
      <c r="E606" s="7" t="s">
        <v>80</v>
      </c>
      <c r="F606" s="17" t="s">
        <v>150</v>
      </c>
      <c r="G606" s="7" t="s">
        <v>240</v>
      </c>
      <c r="H606" s="17">
        <v>0</v>
      </c>
      <c r="I606" s="17" t="s">
        <v>119</v>
      </c>
      <c r="J606" s="17" t="s">
        <v>221</v>
      </c>
      <c r="L606" s="17">
        <v>0</v>
      </c>
      <c r="M606" s="17">
        <v>4</v>
      </c>
      <c r="O606" s="17">
        <v>1</v>
      </c>
      <c r="P606">
        <v>1706776515</v>
      </c>
      <c r="Q606">
        <v>2098</v>
      </c>
      <c r="S606" t="s">
        <v>186</v>
      </c>
      <c r="T606" t="s">
        <v>122</v>
      </c>
      <c r="U606">
        <f>MATCH(D606,Отчет!$D$1:$D$65536,0)</f>
        <v>90</v>
      </c>
    </row>
    <row r="607" spans="1:21" x14ac:dyDescent="0.2">
      <c r="A607" s="17">
        <v>1844470111</v>
      </c>
      <c r="B607" s="17">
        <v>7</v>
      </c>
      <c r="C607" s="17" t="s">
        <v>131</v>
      </c>
      <c r="D607" s="17">
        <v>1636653132</v>
      </c>
      <c r="E607" s="7" t="s">
        <v>78</v>
      </c>
      <c r="F607" s="17" t="s">
        <v>151</v>
      </c>
      <c r="G607" s="7" t="s">
        <v>240</v>
      </c>
      <c r="H607" s="17">
        <v>0</v>
      </c>
      <c r="I607" s="17" t="s">
        <v>119</v>
      </c>
      <c r="J607" s="17" t="s">
        <v>221</v>
      </c>
      <c r="L607" s="17">
        <v>28</v>
      </c>
      <c r="M607" s="17">
        <v>4</v>
      </c>
      <c r="N607" s="17">
        <v>1</v>
      </c>
      <c r="O607" s="17">
        <v>0</v>
      </c>
      <c r="P607">
        <v>1706776515</v>
      </c>
      <c r="Q607">
        <v>2098</v>
      </c>
      <c r="S607" t="s">
        <v>186</v>
      </c>
      <c r="T607" t="s">
        <v>122</v>
      </c>
      <c r="U607">
        <f>MATCH(D607,Отчет!$D$1:$D$65536,0)</f>
        <v>87</v>
      </c>
    </row>
    <row r="608" spans="1:21" x14ac:dyDescent="0.2">
      <c r="A608" s="17">
        <v>1844463872</v>
      </c>
      <c r="B608" s="17">
        <v>9</v>
      </c>
      <c r="C608" s="17" t="s">
        <v>116</v>
      </c>
      <c r="D608" s="17">
        <v>1636653208</v>
      </c>
      <c r="E608" s="7" t="s">
        <v>49</v>
      </c>
      <c r="F608" s="17" t="s">
        <v>188</v>
      </c>
      <c r="G608" s="7" t="s">
        <v>240</v>
      </c>
      <c r="H608" s="17">
        <v>0</v>
      </c>
      <c r="I608" s="17" t="s">
        <v>119</v>
      </c>
      <c r="J608" s="17" t="s">
        <v>221</v>
      </c>
      <c r="L608" s="17">
        <v>36</v>
      </c>
      <c r="M608" s="17">
        <v>4</v>
      </c>
      <c r="N608" s="17">
        <v>1</v>
      </c>
      <c r="O608" s="17">
        <v>0</v>
      </c>
      <c r="P608">
        <v>1706776515</v>
      </c>
      <c r="Q608">
        <v>2098</v>
      </c>
      <c r="R608" t="s">
        <v>241</v>
      </c>
      <c r="S608" t="s">
        <v>186</v>
      </c>
      <c r="T608" t="s">
        <v>122</v>
      </c>
      <c r="U608">
        <f>MATCH(D608,Отчет!$D$1:$D$65536,0)</f>
        <v>75</v>
      </c>
    </row>
    <row r="609" spans="1:21" x14ac:dyDescent="0.2">
      <c r="A609" s="17">
        <v>1844469556</v>
      </c>
      <c r="B609" s="17">
        <v>7</v>
      </c>
      <c r="C609" s="17" t="s">
        <v>131</v>
      </c>
      <c r="D609" s="17">
        <v>1636653236</v>
      </c>
      <c r="E609" s="7" t="s">
        <v>40</v>
      </c>
      <c r="F609" s="17" t="s">
        <v>152</v>
      </c>
      <c r="G609" s="7" t="s">
        <v>240</v>
      </c>
      <c r="H609" s="17">
        <v>0</v>
      </c>
      <c r="I609" s="17" t="s">
        <v>119</v>
      </c>
      <c r="J609" s="17" t="s">
        <v>221</v>
      </c>
      <c r="L609" s="17">
        <v>28</v>
      </c>
      <c r="M609" s="17">
        <v>4</v>
      </c>
      <c r="N609" s="17">
        <v>1</v>
      </c>
      <c r="O609" s="17">
        <v>0</v>
      </c>
      <c r="P609">
        <v>1706776515</v>
      </c>
      <c r="Q609">
        <v>2098</v>
      </c>
      <c r="S609" t="s">
        <v>186</v>
      </c>
      <c r="T609" t="s">
        <v>122</v>
      </c>
      <c r="U609">
        <f>MATCH(D609,Отчет!$D$1:$D$65536,0)</f>
        <v>66</v>
      </c>
    </row>
    <row r="610" spans="1:21" x14ac:dyDescent="0.2">
      <c r="A610" s="17">
        <v>1844469753</v>
      </c>
      <c r="B610" s="17">
        <v>7</v>
      </c>
      <c r="C610" s="17" t="s">
        <v>131</v>
      </c>
      <c r="D610" s="17">
        <v>1636653260</v>
      </c>
      <c r="E610" s="7" t="s">
        <v>58</v>
      </c>
      <c r="F610" s="17" t="s">
        <v>153</v>
      </c>
      <c r="G610" s="7" t="s">
        <v>240</v>
      </c>
      <c r="H610" s="17">
        <v>0</v>
      </c>
      <c r="I610" s="17" t="s">
        <v>119</v>
      </c>
      <c r="J610" s="17" t="s">
        <v>221</v>
      </c>
      <c r="L610" s="17">
        <v>28</v>
      </c>
      <c r="M610" s="17">
        <v>4</v>
      </c>
      <c r="N610" s="17">
        <v>1</v>
      </c>
      <c r="O610" s="17">
        <v>0</v>
      </c>
      <c r="P610">
        <v>1706776515</v>
      </c>
      <c r="Q610">
        <v>2098</v>
      </c>
      <c r="S610" t="s">
        <v>186</v>
      </c>
      <c r="T610" t="s">
        <v>122</v>
      </c>
      <c r="U610">
        <f>MATCH(D610,Отчет!$D$1:$D$65536,0)</f>
        <v>33</v>
      </c>
    </row>
    <row r="611" spans="1:21" x14ac:dyDescent="0.2">
      <c r="A611" s="17">
        <v>1844468209</v>
      </c>
      <c r="C611" s="17" t="s">
        <v>124</v>
      </c>
      <c r="D611" s="17">
        <v>1636653284</v>
      </c>
      <c r="E611" s="7" t="s">
        <v>81</v>
      </c>
      <c r="F611" s="17" t="s">
        <v>154</v>
      </c>
      <c r="G611" s="7" t="s">
        <v>240</v>
      </c>
      <c r="H611" s="17">
        <v>0</v>
      </c>
      <c r="I611" s="17" t="s">
        <v>119</v>
      </c>
      <c r="J611" s="17" t="s">
        <v>221</v>
      </c>
      <c r="K611" s="17">
        <v>1</v>
      </c>
      <c r="L611" s="17">
        <v>0</v>
      </c>
      <c r="M611" s="17">
        <v>4</v>
      </c>
      <c r="O611" s="17">
        <v>0</v>
      </c>
      <c r="P611">
        <v>1706776515</v>
      </c>
      <c r="Q611">
        <v>2098</v>
      </c>
      <c r="S611" t="s">
        <v>186</v>
      </c>
      <c r="T611" t="s">
        <v>122</v>
      </c>
      <c r="U611">
        <f>MATCH(D611,Отчет!$D$1:$D$65536,0)</f>
        <v>59</v>
      </c>
    </row>
    <row r="612" spans="1:21" x14ac:dyDescent="0.2">
      <c r="A612" s="17">
        <v>1844463023</v>
      </c>
      <c r="B612" s="17">
        <v>7</v>
      </c>
      <c r="C612" s="17" t="s">
        <v>116</v>
      </c>
      <c r="D612" s="17">
        <v>1636652499</v>
      </c>
      <c r="E612" s="7" t="s">
        <v>41</v>
      </c>
      <c r="F612" s="17" t="s">
        <v>164</v>
      </c>
      <c r="G612" s="7" t="s">
        <v>240</v>
      </c>
      <c r="H612" s="17">
        <v>0</v>
      </c>
      <c r="I612" s="17" t="s">
        <v>119</v>
      </c>
      <c r="J612" s="17" t="s">
        <v>221</v>
      </c>
      <c r="L612" s="17">
        <v>28</v>
      </c>
      <c r="M612" s="17">
        <v>4</v>
      </c>
      <c r="N612" s="17">
        <v>1</v>
      </c>
      <c r="O612" s="17">
        <v>1</v>
      </c>
      <c r="P612">
        <v>1706776515</v>
      </c>
      <c r="Q612">
        <v>2098</v>
      </c>
      <c r="S612" t="s">
        <v>186</v>
      </c>
      <c r="T612" t="s">
        <v>122</v>
      </c>
      <c r="U612">
        <f>MATCH(D612,Отчет!$D$1:$D$65536,0)</f>
        <v>24</v>
      </c>
    </row>
    <row r="613" spans="1:21" x14ac:dyDescent="0.2">
      <c r="A613" s="17">
        <v>1844467700</v>
      </c>
      <c r="B613" s="17">
        <v>8</v>
      </c>
      <c r="C613" s="17" t="s">
        <v>124</v>
      </c>
      <c r="D613" s="17">
        <v>1636652527</v>
      </c>
      <c r="E613" s="7" t="s">
        <v>63</v>
      </c>
      <c r="F613" s="17" t="s">
        <v>165</v>
      </c>
      <c r="G613" s="7" t="s">
        <v>240</v>
      </c>
      <c r="H613" s="17">
        <v>0</v>
      </c>
      <c r="I613" s="17" t="s">
        <v>119</v>
      </c>
      <c r="J613" s="17" t="s">
        <v>221</v>
      </c>
      <c r="L613" s="17">
        <v>32</v>
      </c>
      <c r="M613" s="17">
        <v>4</v>
      </c>
      <c r="N613" s="17">
        <v>1</v>
      </c>
      <c r="O613" s="17">
        <v>1</v>
      </c>
      <c r="P613">
        <v>1706776515</v>
      </c>
      <c r="Q613">
        <v>2098</v>
      </c>
      <c r="S613" t="s">
        <v>186</v>
      </c>
      <c r="T613" t="s">
        <v>122</v>
      </c>
      <c r="U613">
        <f>MATCH(D613,Отчет!$D$1:$D$65536,0)</f>
        <v>19</v>
      </c>
    </row>
    <row r="614" spans="1:21" x14ac:dyDescent="0.2">
      <c r="A614" s="17">
        <v>1844468357</v>
      </c>
      <c r="B614" s="17">
        <v>7</v>
      </c>
      <c r="C614" s="17" t="s">
        <v>124</v>
      </c>
      <c r="D614" s="17">
        <v>1636652551</v>
      </c>
      <c r="E614" s="7" t="s">
        <v>90</v>
      </c>
      <c r="F614" s="17" t="s">
        <v>166</v>
      </c>
      <c r="G614" s="7" t="s">
        <v>240</v>
      </c>
      <c r="H614" s="17">
        <v>0</v>
      </c>
      <c r="I614" s="17" t="s">
        <v>119</v>
      </c>
      <c r="J614" s="17" t="s">
        <v>221</v>
      </c>
      <c r="L614" s="17">
        <v>28</v>
      </c>
      <c r="M614" s="17">
        <v>4</v>
      </c>
      <c r="N614" s="17">
        <v>1</v>
      </c>
      <c r="O614" s="17">
        <v>1</v>
      </c>
      <c r="P614">
        <v>1706776515</v>
      </c>
      <c r="Q614">
        <v>2098</v>
      </c>
      <c r="S614" t="s">
        <v>186</v>
      </c>
      <c r="T614" t="s">
        <v>122</v>
      </c>
      <c r="U614">
        <f>MATCH(D614,Отчет!$D$1:$D$65536,0)</f>
        <v>15</v>
      </c>
    </row>
    <row r="615" spans="1:21" x14ac:dyDescent="0.2">
      <c r="A615" s="17">
        <v>1844466088</v>
      </c>
      <c r="B615" s="17">
        <v>8</v>
      </c>
      <c r="C615" s="17" t="s">
        <v>116</v>
      </c>
      <c r="D615" s="17">
        <v>1636652575</v>
      </c>
      <c r="E615" s="7" t="s">
        <v>95</v>
      </c>
      <c r="F615" s="17" t="s">
        <v>195</v>
      </c>
      <c r="G615" s="7" t="s">
        <v>240</v>
      </c>
      <c r="H615" s="17">
        <v>0</v>
      </c>
      <c r="I615" s="17" t="s">
        <v>119</v>
      </c>
      <c r="J615" s="17" t="s">
        <v>221</v>
      </c>
      <c r="L615" s="17">
        <v>32</v>
      </c>
      <c r="M615" s="17">
        <v>4</v>
      </c>
      <c r="N615" s="17">
        <v>1</v>
      </c>
      <c r="O615" s="17">
        <v>1</v>
      </c>
      <c r="P615">
        <v>1706776515</v>
      </c>
      <c r="Q615">
        <v>2098</v>
      </c>
      <c r="S615" t="s">
        <v>186</v>
      </c>
      <c r="T615" t="s">
        <v>122</v>
      </c>
      <c r="U615">
        <f>MATCH(D615,Отчет!$D$1:$D$65536,0)</f>
        <v>50</v>
      </c>
    </row>
    <row r="616" spans="1:21" x14ac:dyDescent="0.2">
      <c r="A616" s="17">
        <v>1844470743</v>
      </c>
      <c r="B616" s="17">
        <v>6</v>
      </c>
      <c r="C616" s="17" t="s">
        <v>131</v>
      </c>
      <c r="D616" s="17">
        <v>1636652602</v>
      </c>
      <c r="E616" s="7" t="s">
        <v>100</v>
      </c>
      <c r="F616" s="17" t="s">
        <v>167</v>
      </c>
      <c r="G616" s="7" t="s">
        <v>240</v>
      </c>
      <c r="H616" s="17">
        <v>0</v>
      </c>
      <c r="I616" s="17" t="s">
        <v>119</v>
      </c>
      <c r="J616" s="17" t="s">
        <v>221</v>
      </c>
      <c r="L616" s="17">
        <v>24</v>
      </c>
      <c r="M616" s="17">
        <v>4</v>
      </c>
      <c r="N616" s="17">
        <v>1</v>
      </c>
      <c r="O616" s="17">
        <v>1</v>
      </c>
      <c r="P616">
        <v>1706776515</v>
      </c>
      <c r="Q616">
        <v>2098</v>
      </c>
      <c r="S616" t="s">
        <v>186</v>
      </c>
      <c r="T616" t="s">
        <v>122</v>
      </c>
      <c r="U616">
        <f>MATCH(D616,Отчет!$D$1:$D$65536,0)</f>
        <v>46</v>
      </c>
    </row>
    <row r="617" spans="1:21" x14ac:dyDescent="0.2">
      <c r="A617" s="17">
        <v>1844470933</v>
      </c>
      <c r="B617" s="17">
        <v>8</v>
      </c>
      <c r="C617" s="17" t="s">
        <v>131</v>
      </c>
      <c r="D617" s="17">
        <v>1636652630</v>
      </c>
      <c r="E617" s="7" t="s">
        <v>109</v>
      </c>
      <c r="F617" s="17" t="s">
        <v>168</v>
      </c>
      <c r="G617" s="7" t="s">
        <v>240</v>
      </c>
      <c r="H617" s="17">
        <v>0</v>
      </c>
      <c r="I617" s="17" t="s">
        <v>119</v>
      </c>
      <c r="J617" s="17" t="s">
        <v>221</v>
      </c>
      <c r="L617" s="17">
        <v>32</v>
      </c>
      <c r="M617" s="17">
        <v>4</v>
      </c>
      <c r="N617" s="17">
        <v>1</v>
      </c>
      <c r="O617" s="17">
        <v>1</v>
      </c>
      <c r="P617">
        <v>1706776515</v>
      </c>
      <c r="Q617">
        <v>2098</v>
      </c>
      <c r="S617" t="s">
        <v>186</v>
      </c>
      <c r="T617" t="s">
        <v>122</v>
      </c>
      <c r="U617">
        <f>MATCH(D617,Отчет!$D$1:$D$65536,0)</f>
        <v>36</v>
      </c>
    </row>
    <row r="618" spans="1:21" x14ac:dyDescent="0.2">
      <c r="A618" s="17">
        <v>1844465676</v>
      </c>
      <c r="B618" s="17">
        <v>7</v>
      </c>
      <c r="C618" s="17" t="s">
        <v>116</v>
      </c>
      <c r="D618" s="17">
        <v>1636652678</v>
      </c>
      <c r="E618" s="7" t="s">
        <v>77</v>
      </c>
      <c r="F618" s="17" t="s">
        <v>169</v>
      </c>
      <c r="G618" s="7" t="s">
        <v>240</v>
      </c>
      <c r="H618" s="17">
        <v>0</v>
      </c>
      <c r="I618" s="17" t="s">
        <v>119</v>
      </c>
      <c r="J618" s="17" t="s">
        <v>221</v>
      </c>
      <c r="L618" s="17">
        <v>28</v>
      </c>
      <c r="M618" s="17">
        <v>4</v>
      </c>
      <c r="N618" s="17">
        <v>1</v>
      </c>
      <c r="O618" s="17">
        <v>1</v>
      </c>
      <c r="P618">
        <v>1706776515</v>
      </c>
      <c r="Q618">
        <v>2098</v>
      </c>
      <c r="S618" t="s">
        <v>186</v>
      </c>
      <c r="T618" t="s">
        <v>122</v>
      </c>
      <c r="U618">
        <f>MATCH(D618,Отчет!$D$1:$D$65536,0)</f>
        <v>29</v>
      </c>
    </row>
    <row r="619" spans="1:21" x14ac:dyDescent="0.2">
      <c r="A619" s="17">
        <v>1844468403</v>
      </c>
      <c r="B619" s="17">
        <v>7</v>
      </c>
      <c r="C619" s="17" t="s">
        <v>124</v>
      </c>
      <c r="D619" s="17">
        <v>1636652729</v>
      </c>
      <c r="E619" s="7" t="s">
        <v>93</v>
      </c>
      <c r="F619" s="17" t="s">
        <v>170</v>
      </c>
      <c r="G619" s="7" t="s">
        <v>240</v>
      </c>
      <c r="H619" s="17">
        <v>0</v>
      </c>
      <c r="I619" s="17" t="s">
        <v>119</v>
      </c>
      <c r="J619" s="17" t="s">
        <v>221</v>
      </c>
      <c r="L619" s="17">
        <v>28</v>
      </c>
      <c r="M619" s="17">
        <v>4</v>
      </c>
      <c r="N619" s="17">
        <v>1</v>
      </c>
      <c r="O619" s="17">
        <v>1</v>
      </c>
      <c r="P619">
        <v>1706776515</v>
      </c>
      <c r="Q619">
        <v>2098</v>
      </c>
      <c r="S619" t="s">
        <v>186</v>
      </c>
      <c r="T619" t="s">
        <v>122</v>
      </c>
      <c r="U619">
        <f>MATCH(D619,Отчет!$D$1:$D$65536,0)</f>
        <v>51</v>
      </c>
    </row>
    <row r="620" spans="1:21" x14ac:dyDescent="0.2">
      <c r="A620" s="17">
        <v>1844466327</v>
      </c>
      <c r="B620" s="17">
        <v>6</v>
      </c>
      <c r="C620" s="17" t="s">
        <v>116</v>
      </c>
      <c r="D620" s="17">
        <v>1636652780</v>
      </c>
      <c r="E620" s="7" t="s">
        <v>112</v>
      </c>
      <c r="F620" s="17" t="s">
        <v>144</v>
      </c>
      <c r="G620" s="7" t="s">
        <v>240</v>
      </c>
      <c r="H620" s="17">
        <v>0</v>
      </c>
      <c r="I620" s="17" t="s">
        <v>119</v>
      </c>
      <c r="J620" s="17" t="s">
        <v>221</v>
      </c>
      <c r="L620" s="17">
        <v>24</v>
      </c>
      <c r="M620" s="17">
        <v>4</v>
      </c>
      <c r="N620" s="17">
        <v>1</v>
      </c>
      <c r="O620" s="17">
        <v>1</v>
      </c>
      <c r="P620">
        <v>1706776515</v>
      </c>
      <c r="Q620">
        <v>2098</v>
      </c>
      <c r="S620" t="s">
        <v>186</v>
      </c>
      <c r="T620" t="s">
        <v>122</v>
      </c>
      <c r="U620">
        <f>MATCH(D620,Отчет!$D$1:$D$65536,0)</f>
        <v>62</v>
      </c>
    </row>
    <row r="621" spans="1:21" x14ac:dyDescent="0.2">
      <c r="A621" s="17">
        <v>1844468454</v>
      </c>
      <c r="B621" s="17">
        <v>7</v>
      </c>
      <c r="C621" s="17" t="s">
        <v>124</v>
      </c>
      <c r="D621" s="17">
        <v>1636652804</v>
      </c>
      <c r="E621" s="7" t="s">
        <v>96</v>
      </c>
      <c r="F621" s="17" t="s">
        <v>145</v>
      </c>
      <c r="G621" s="7" t="s">
        <v>240</v>
      </c>
      <c r="H621" s="17">
        <v>0</v>
      </c>
      <c r="I621" s="17" t="s">
        <v>119</v>
      </c>
      <c r="J621" s="17" t="s">
        <v>221</v>
      </c>
      <c r="L621" s="17">
        <v>28</v>
      </c>
      <c r="M621" s="17">
        <v>4</v>
      </c>
      <c r="N621" s="17">
        <v>1</v>
      </c>
      <c r="O621" s="17">
        <v>1</v>
      </c>
      <c r="P621">
        <v>1706776515</v>
      </c>
      <c r="Q621">
        <v>2098</v>
      </c>
      <c r="S621" t="s">
        <v>186</v>
      </c>
      <c r="T621" t="s">
        <v>122</v>
      </c>
      <c r="U621">
        <f>MATCH(D621,Отчет!$D$1:$D$65536,0)</f>
        <v>27</v>
      </c>
    </row>
    <row r="622" spans="1:21" x14ac:dyDescent="0.2">
      <c r="A622" s="17">
        <v>1844470456</v>
      </c>
      <c r="B622" s="17">
        <v>6</v>
      </c>
      <c r="C622" s="17" t="s">
        <v>131</v>
      </c>
      <c r="D622" s="17">
        <v>1636652881</v>
      </c>
      <c r="E622" s="7" t="s">
        <v>85</v>
      </c>
      <c r="F622" s="17" t="s">
        <v>146</v>
      </c>
      <c r="G622" s="7" t="s">
        <v>240</v>
      </c>
      <c r="H622" s="17">
        <v>0</v>
      </c>
      <c r="I622" s="17" t="s">
        <v>119</v>
      </c>
      <c r="J622" s="17" t="s">
        <v>221</v>
      </c>
      <c r="L622" s="17">
        <v>24</v>
      </c>
      <c r="M622" s="17">
        <v>4</v>
      </c>
      <c r="N622" s="17">
        <v>1</v>
      </c>
      <c r="O622" s="17">
        <v>1</v>
      </c>
      <c r="P622">
        <v>1706776515</v>
      </c>
      <c r="Q622">
        <v>2098</v>
      </c>
      <c r="S622" t="s">
        <v>186</v>
      </c>
      <c r="T622" t="s">
        <v>122</v>
      </c>
      <c r="U622">
        <f>MATCH(D622,Отчет!$D$1:$D$65536,0)</f>
        <v>43</v>
      </c>
    </row>
    <row r="623" spans="1:21" x14ac:dyDescent="0.2">
      <c r="A623" s="17">
        <v>1844469610</v>
      </c>
      <c r="B623" s="17">
        <v>7</v>
      </c>
      <c r="C623" s="17" t="s">
        <v>131</v>
      </c>
      <c r="D623" s="17">
        <v>1636652905</v>
      </c>
      <c r="E623" s="7" t="s">
        <v>43</v>
      </c>
      <c r="F623" s="17" t="s">
        <v>194</v>
      </c>
      <c r="G623" s="7" t="s">
        <v>240</v>
      </c>
      <c r="H623" s="17">
        <v>0</v>
      </c>
      <c r="I623" s="17" t="s">
        <v>119</v>
      </c>
      <c r="J623" s="17" t="s">
        <v>221</v>
      </c>
      <c r="L623" s="17">
        <v>28</v>
      </c>
      <c r="M623" s="17">
        <v>4</v>
      </c>
      <c r="N623" s="17">
        <v>1</v>
      </c>
      <c r="O623" s="17">
        <v>1</v>
      </c>
      <c r="P623">
        <v>1706776515</v>
      </c>
      <c r="Q623">
        <v>2098</v>
      </c>
      <c r="S623" t="s">
        <v>186</v>
      </c>
      <c r="T623" t="s">
        <v>122</v>
      </c>
      <c r="U623">
        <f>MATCH(D623,Отчет!$D$1:$D$65536,0)</f>
        <v>35</v>
      </c>
    </row>
    <row r="624" spans="1:21" x14ac:dyDescent="0.2">
      <c r="A624" s="17">
        <v>1844468613</v>
      </c>
      <c r="B624" s="17">
        <v>8</v>
      </c>
      <c r="C624" s="17" t="s">
        <v>124</v>
      </c>
      <c r="D624" s="17">
        <v>1636652076</v>
      </c>
      <c r="E624" s="7" t="s">
        <v>103</v>
      </c>
      <c r="F624" s="17" t="s">
        <v>191</v>
      </c>
      <c r="G624" s="7" t="s">
        <v>240</v>
      </c>
      <c r="H624" s="17">
        <v>0</v>
      </c>
      <c r="I624" s="17" t="s">
        <v>119</v>
      </c>
      <c r="J624" s="17" t="s">
        <v>221</v>
      </c>
      <c r="L624" s="17">
        <v>32</v>
      </c>
      <c r="M624" s="17">
        <v>4</v>
      </c>
      <c r="N624" s="17">
        <v>1</v>
      </c>
      <c r="O624" s="17">
        <v>1</v>
      </c>
      <c r="P624">
        <v>1706776515</v>
      </c>
      <c r="Q624">
        <v>2098</v>
      </c>
      <c r="S624" t="s">
        <v>186</v>
      </c>
      <c r="T624" t="s">
        <v>122</v>
      </c>
      <c r="U624">
        <f>MATCH(D624,Отчет!$D$1:$D$65536,0)</f>
        <v>65</v>
      </c>
    </row>
    <row r="625" spans="1:21" x14ac:dyDescent="0.2">
      <c r="A625" s="17">
        <v>1844468716</v>
      </c>
      <c r="B625" s="17">
        <v>7</v>
      </c>
      <c r="C625" s="17" t="s">
        <v>124</v>
      </c>
      <c r="D625" s="17">
        <v>1636652122</v>
      </c>
      <c r="E625" s="7" t="s">
        <v>110</v>
      </c>
      <c r="F625" s="17" t="s">
        <v>182</v>
      </c>
      <c r="G625" s="7" t="s">
        <v>240</v>
      </c>
      <c r="H625" s="17">
        <v>0</v>
      </c>
      <c r="I625" s="17" t="s">
        <v>119</v>
      </c>
      <c r="J625" s="17" t="s">
        <v>221</v>
      </c>
      <c r="L625" s="17">
        <v>28</v>
      </c>
      <c r="M625" s="17">
        <v>4</v>
      </c>
      <c r="N625" s="17">
        <v>1</v>
      </c>
      <c r="O625" s="17">
        <v>1</v>
      </c>
      <c r="P625">
        <v>1706776515</v>
      </c>
      <c r="Q625">
        <v>2098</v>
      </c>
      <c r="S625" t="s">
        <v>186</v>
      </c>
      <c r="T625" t="s">
        <v>122</v>
      </c>
      <c r="U625">
        <f>MATCH(D625,Отчет!$D$1:$D$65536,0)</f>
        <v>70</v>
      </c>
    </row>
    <row r="626" spans="1:21" x14ac:dyDescent="0.2">
      <c r="A626" s="17">
        <v>1844470515</v>
      </c>
      <c r="B626" s="17">
        <v>5</v>
      </c>
      <c r="C626" s="17" t="s">
        <v>131</v>
      </c>
      <c r="D626" s="17">
        <v>1636652157</v>
      </c>
      <c r="E626" s="7" t="s">
        <v>89</v>
      </c>
      <c r="F626" s="17" t="s">
        <v>183</v>
      </c>
      <c r="G626" s="7" t="s">
        <v>240</v>
      </c>
      <c r="H626" s="17">
        <v>0</v>
      </c>
      <c r="I626" s="17" t="s">
        <v>119</v>
      </c>
      <c r="J626" s="17" t="s">
        <v>221</v>
      </c>
      <c r="L626" s="17">
        <v>20</v>
      </c>
      <c r="M626" s="17">
        <v>4</v>
      </c>
      <c r="N626" s="17">
        <v>1</v>
      </c>
      <c r="O626" s="17">
        <v>1</v>
      </c>
      <c r="P626">
        <v>1706776515</v>
      </c>
      <c r="Q626">
        <v>2098</v>
      </c>
      <c r="S626" t="s">
        <v>186</v>
      </c>
      <c r="T626" t="s">
        <v>122</v>
      </c>
      <c r="U626">
        <f>MATCH(D626,Отчет!$D$1:$D$65536,0)</f>
        <v>52</v>
      </c>
    </row>
    <row r="627" spans="1:21" x14ac:dyDescent="0.2">
      <c r="A627" s="17">
        <v>1844464530</v>
      </c>
      <c r="B627" s="17">
        <v>8</v>
      </c>
      <c r="C627" s="17" t="s">
        <v>116</v>
      </c>
      <c r="D627" s="17">
        <v>1636652183</v>
      </c>
      <c r="E627" s="7" t="s">
        <v>56</v>
      </c>
      <c r="F627" s="17" t="s">
        <v>123</v>
      </c>
      <c r="G627" s="7" t="s">
        <v>240</v>
      </c>
      <c r="H627" s="17">
        <v>0</v>
      </c>
      <c r="I627" s="17" t="s">
        <v>119</v>
      </c>
      <c r="J627" s="17" t="s">
        <v>221</v>
      </c>
      <c r="L627" s="17">
        <v>32</v>
      </c>
      <c r="M627" s="17">
        <v>4</v>
      </c>
      <c r="N627" s="17">
        <v>1</v>
      </c>
      <c r="O627" s="17">
        <v>1</v>
      </c>
      <c r="P627">
        <v>1706776515</v>
      </c>
      <c r="Q627">
        <v>2098</v>
      </c>
      <c r="S627" t="s">
        <v>186</v>
      </c>
      <c r="T627" t="s">
        <v>122</v>
      </c>
      <c r="U627">
        <f>MATCH(D627,Отчет!$D$1:$D$65536,0)</f>
        <v>31</v>
      </c>
    </row>
    <row r="628" spans="1:21" x14ac:dyDescent="0.2">
      <c r="A628" s="17">
        <v>1844467827</v>
      </c>
      <c r="B628" s="17">
        <v>6</v>
      </c>
      <c r="C628" s="17" t="s">
        <v>124</v>
      </c>
      <c r="D628" s="17">
        <v>1636652209</v>
      </c>
      <c r="E628" s="7" t="s">
        <v>67</v>
      </c>
      <c r="F628" s="17" t="s">
        <v>156</v>
      </c>
      <c r="G628" s="7" t="s">
        <v>240</v>
      </c>
      <c r="H628" s="17">
        <v>0</v>
      </c>
      <c r="I628" s="17" t="s">
        <v>119</v>
      </c>
      <c r="J628" s="17" t="s">
        <v>221</v>
      </c>
      <c r="L628" s="17">
        <v>24</v>
      </c>
      <c r="M628" s="17">
        <v>4</v>
      </c>
      <c r="N628" s="17">
        <v>1</v>
      </c>
      <c r="O628" s="17">
        <v>1</v>
      </c>
      <c r="P628">
        <v>1706776515</v>
      </c>
      <c r="Q628">
        <v>2098</v>
      </c>
      <c r="S628" t="s">
        <v>186</v>
      </c>
      <c r="T628" t="s">
        <v>122</v>
      </c>
      <c r="U628">
        <f>MATCH(D628,Отчет!$D$1:$D$65536,0)</f>
        <v>38</v>
      </c>
    </row>
    <row r="629" spans="1:21" x14ac:dyDescent="0.2">
      <c r="A629" s="17">
        <v>1844464637</v>
      </c>
      <c r="B629" s="17">
        <v>8</v>
      </c>
      <c r="C629" s="17" t="s">
        <v>116</v>
      </c>
      <c r="D629" s="17">
        <v>1636652239</v>
      </c>
      <c r="E629" s="7" t="s">
        <v>62</v>
      </c>
      <c r="F629" s="17" t="s">
        <v>157</v>
      </c>
      <c r="G629" s="7" t="s">
        <v>240</v>
      </c>
      <c r="H629" s="17">
        <v>0</v>
      </c>
      <c r="I629" s="17" t="s">
        <v>119</v>
      </c>
      <c r="J629" s="17" t="s">
        <v>221</v>
      </c>
      <c r="L629" s="17">
        <v>32</v>
      </c>
      <c r="M629" s="17">
        <v>4</v>
      </c>
      <c r="N629" s="17">
        <v>1</v>
      </c>
      <c r="O629" s="17">
        <v>1</v>
      </c>
      <c r="P629">
        <v>1706776515</v>
      </c>
      <c r="Q629">
        <v>2098</v>
      </c>
      <c r="S629" t="s">
        <v>186</v>
      </c>
      <c r="T629" t="s">
        <v>122</v>
      </c>
      <c r="U629">
        <f>MATCH(D629,Отчет!$D$1:$D$65536,0)</f>
        <v>18</v>
      </c>
    </row>
    <row r="630" spans="1:21" x14ac:dyDescent="0.2">
      <c r="A630" s="17">
        <v>1844465623</v>
      </c>
      <c r="B630" s="17">
        <v>8</v>
      </c>
      <c r="C630" s="17" t="s">
        <v>116</v>
      </c>
      <c r="D630" s="17">
        <v>1636652274</v>
      </c>
      <c r="E630" s="7" t="s">
        <v>73</v>
      </c>
      <c r="F630" s="17" t="s">
        <v>158</v>
      </c>
      <c r="G630" s="7" t="s">
        <v>240</v>
      </c>
      <c r="H630" s="17">
        <v>0</v>
      </c>
      <c r="I630" s="17" t="s">
        <v>119</v>
      </c>
      <c r="J630" s="17" t="s">
        <v>221</v>
      </c>
      <c r="L630" s="17">
        <v>32</v>
      </c>
      <c r="M630" s="17">
        <v>4</v>
      </c>
      <c r="N630" s="17">
        <v>1</v>
      </c>
      <c r="O630" s="17">
        <v>1</v>
      </c>
      <c r="P630">
        <v>1706776515</v>
      </c>
      <c r="Q630">
        <v>2098</v>
      </c>
      <c r="S630" t="s">
        <v>186</v>
      </c>
      <c r="T630" t="s">
        <v>122</v>
      </c>
      <c r="U630">
        <f>MATCH(D630,Отчет!$D$1:$D$65536,0)</f>
        <v>26</v>
      </c>
    </row>
    <row r="631" spans="1:21" x14ac:dyDescent="0.2">
      <c r="A631" s="17">
        <v>1819872060</v>
      </c>
      <c r="B631" s="17">
        <v>4</v>
      </c>
      <c r="C631" s="17" t="s">
        <v>124</v>
      </c>
      <c r="D631" s="17">
        <v>1636653284</v>
      </c>
      <c r="E631" s="7" t="s">
        <v>81</v>
      </c>
      <c r="F631" s="17" t="s">
        <v>154</v>
      </c>
      <c r="G631" s="7" t="s">
        <v>242</v>
      </c>
      <c r="H631" s="17">
        <v>5</v>
      </c>
      <c r="I631" s="17" t="s">
        <v>119</v>
      </c>
      <c r="J631" s="17" t="s">
        <v>221</v>
      </c>
      <c r="L631" s="17">
        <v>20</v>
      </c>
      <c r="M631" s="17">
        <v>5</v>
      </c>
      <c r="N631" s="17">
        <v>1</v>
      </c>
      <c r="O631" s="17">
        <v>0</v>
      </c>
      <c r="P631">
        <v>1815202398</v>
      </c>
      <c r="Q631">
        <v>2098</v>
      </c>
      <c r="S631" t="s">
        <v>208</v>
      </c>
      <c r="T631" t="s">
        <v>122</v>
      </c>
      <c r="U631">
        <f>MATCH(D631,Отчет!$D$1:$D$65536,0)</f>
        <v>59</v>
      </c>
    </row>
    <row r="632" spans="1:21" x14ac:dyDescent="0.2">
      <c r="A632" s="17">
        <v>1819871495</v>
      </c>
      <c r="B632" s="17">
        <v>4</v>
      </c>
      <c r="C632" s="17" t="s">
        <v>124</v>
      </c>
      <c r="D632" s="17">
        <v>1642376754</v>
      </c>
      <c r="E632" s="7" t="s">
        <v>54</v>
      </c>
      <c r="F632" s="17" t="s">
        <v>197</v>
      </c>
      <c r="G632" s="7" t="s">
        <v>242</v>
      </c>
      <c r="H632" s="17">
        <v>5</v>
      </c>
      <c r="I632" s="17" t="s">
        <v>119</v>
      </c>
      <c r="J632" s="17" t="s">
        <v>221</v>
      </c>
      <c r="L632" s="17">
        <v>20</v>
      </c>
      <c r="M632" s="17">
        <v>5</v>
      </c>
      <c r="N632" s="17">
        <v>1</v>
      </c>
      <c r="O632" s="17">
        <v>1</v>
      </c>
      <c r="P632">
        <v>1815202398</v>
      </c>
      <c r="Q632">
        <v>2098</v>
      </c>
      <c r="S632" t="s">
        <v>208</v>
      </c>
      <c r="T632" t="s">
        <v>122</v>
      </c>
      <c r="U632">
        <f>MATCH(D632,Отчет!$D$1:$D$65536,0)</f>
        <v>73</v>
      </c>
    </row>
    <row r="633" spans="1:21" x14ac:dyDescent="0.2">
      <c r="A633" s="17">
        <v>1819872307</v>
      </c>
      <c r="B633" s="17">
        <v>9</v>
      </c>
      <c r="C633" s="17" t="s">
        <v>124</v>
      </c>
      <c r="D633" s="17">
        <v>1636652804</v>
      </c>
      <c r="E633" s="7" t="s">
        <v>96</v>
      </c>
      <c r="F633" s="17" t="s">
        <v>145</v>
      </c>
      <c r="G633" s="7" t="s">
        <v>243</v>
      </c>
      <c r="H633" s="17">
        <v>5</v>
      </c>
      <c r="I633" s="17" t="s">
        <v>119</v>
      </c>
      <c r="J633" s="17" t="s">
        <v>221</v>
      </c>
      <c r="L633" s="17">
        <v>45</v>
      </c>
      <c r="M633" s="17">
        <v>5</v>
      </c>
      <c r="N633" s="17">
        <v>1</v>
      </c>
      <c r="O633" s="17">
        <v>1</v>
      </c>
      <c r="P633">
        <v>1792512722</v>
      </c>
      <c r="Q633">
        <v>2098</v>
      </c>
      <c r="S633" t="s">
        <v>208</v>
      </c>
      <c r="T633" t="s">
        <v>122</v>
      </c>
      <c r="U633">
        <f>MATCH(D633,Отчет!$D$1:$D$65536,0)</f>
        <v>27</v>
      </c>
    </row>
    <row r="634" spans="1:21" x14ac:dyDescent="0.2">
      <c r="A634" s="17">
        <v>2130282953</v>
      </c>
      <c r="B634" s="17">
        <v>8</v>
      </c>
      <c r="C634" s="17" t="s">
        <v>124</v>
      </c>
      <c r="D634" s="17">
        <v>1636653936</v>
      </c>
      <c r="E634" s="7" t="s">
        <v>113</v>
      </c>
      <c r="F634" s="17" t="s">
        <v>137</v>
      </c>
      <c r="G634" s="7" t="s">
        <v>243</v>
      </c>
      <c r="H634" s="17">
        <v>5</v>
      </c>
      <c r="I634" s="17" t="s">
        <v>119</v>
      </c>
      <c r="J634" s="17" t="s">
        <v>221</v>
      </c>
      <c r="L634" s="17">
        <v>40</v>
      </c>
      <c r="M634" s="17">
        <v>5</v>
      </c>
      <c r="N634" s="17">
        <v>1</v>
      </c>
      <c r="O634" s="17">
        <v>1</v>
      </c>
      <c r="P634">
        <v>1792512722</v>
      </c>
      <c r="Q634">
        <v>2098</v>
      </c>
      <c r="S634" t="s">
        <v>208</v>
      </c>
      <c r="T634" t="s">
        <v>122</v>
      </c>
      <c r="U634">
        <f>MATCH(D634,Отчет!$D$1:$D$65536,0)</f>
        <v>32</v>
      </c>
    </row>
    <row r="635" spans="1:21" x14ac:dyDescent="0.2">
      <c r="A635" s="17">
        <v>1955917327</v>
      </c>
      <c r="B635" s="17">
        <v>8</v>
      </c>
      <c r="C635" s="17" t="s">
        <v>124</v>
      </c>
      <c r="D635" s="17">
        <v>1636654110</v>
      </c>
      <c r="E635" s="7" t="s">
        <v>50</v>
      </c>
      <c r="F635" s="17" t="s">
        <v>138</v>
      </c>
      <c r="G635" s="7" t="s">
        <v>243</v>
      </c>
      <c r="H635" s="17">
        <v>5</v>
      </c>
      <c r="I635" s="17" t="s">
        <v>119</v>
      </c>
      <c r="J635" s="17" t="s">
        <v>221</v>
      </c>
      <c r="L635" s="17">
        <v>40</v>
      </c>
      <c r="M635" s="17">
        <v>5</v>
      </c>
      <c r="N635" s="17">
        <v>1</v>
      </c>
      <c r="O635" s="17">
        <v>1</v>
      </c>
      <c r="P635">
        <v>1792512722</v>
      </c>
      <c r="Q635">
        <v>2098</v>
      </c>
      <c r="S635" t="s">
        <v>208</v>
      </c>
      <c r="T635" t="s">
        <v>122</v>
      </c>
      <c r="U635">
        <f>MATCH(D635,Отчет!$D$1:$D$65536,0)</f>
        <v>20</v>
      </c>
    </row>
    <row r="636" spans="1:21" x14ac:dyDescent="0.2">
      <c r="A636" s="17">
        <v>1819872567</v>
      </c>
      <c r="B636" s="17">
        <v>7</v>
      </c>
      <c r="C636" s="17" t="s">
        <v>124</v>
      </c>
      <c r="D636" s="17">
        <v>1636652122</v>
      </c>
      <c r="E636" s="7" t="s">
        <v>110</v>
      </c>
      <c r="F636" s="17" t="s">
        <v>182</v>
      </c>
      <c r="G636" s="7" t="s">
        <v>244</v>
      </c>
      <c r="H636" s="17">
        <v>5</v>
      </c>
      <c r="I636" s="17" t="s">
        <v>119</v>
      </c>
      <c r="J636" s="17" t="s">
        <v>221</v>
      </c>
      <c r="L636" s="17">
        <v>35</v>
      </c>
      <c r="M636" s="17">
        <v>5</v>
      </c>
      <c r="N636" s="17">
        <v>1</v>
      </c>
      <c r="O636" s="17">
        <v>1</v>
      </c>
      <c r="P636">
        <v>1815409398</v>
      </c>
      <c r="Q636">
        <v>2098</v>
      </c>
      <c r="S636" t="s">
        <v>208</v>
      </c>
      <c r="T636" t="s">
        <v>122</v>
      </c>
      <c r="U636">
        <f>MATCH(D636,Отчет!$D$1:$D$65536,0)</f>
        <v>70</v>
      </c>
    </row>
    <row r="637" spans="1:21" x14ac:dyDescent="0.2">
      <c r="A637" s="17">
        <v>1819871873</v>
      </c>
      <c r="B637" s="17">
        <v>10</v>
      </c>
      <c r="C637" s="17" t="s">
        <v>124</v>
      </c>
      <c r="D637" s="17">
        <v>1636651799</v>
      </c>
      <c r="E637" s="7" t="s">
        <v>74</v>
      </c>
      <c r="F637" s="17" t="s">
        <v>173</v>
      </c>
      <c r="G637" s="7" t="s">
        <v>244</v>
      </c>
      <c r="H637" s="17">
        <v>5</v>
      </c>
      <c r="I637" s="17" t="s">
        <v>119</v>
      </c>
      <c r="J637" s="17" t="s">
        <v>221</v>
      </c>
      <c r="L637" s="17">
        <v>50</v>
      </c>
      <c r="M637" s="17">
        <v>5</v>
      </c>
      <c r="N637" s="17">
        <v>1</v>
      </c>
      <c r="O637" s="17">
        <v>1</v>
      </c>
      <c r="P637">
        <v>1815409398</v>
      </c>
      <c r="Q637">
        <v>2098</v>
      </c>
      <c r="S637" t="s">
        <v>208</v>
      </c>
      <c r="T637" t="s">
        <v>122</v>
      </c>
      <c r="U637">
        <f>MATCH(D637,Отчет!$D$1:$D$65536,0)</f>
        <v>12</v>
      </c>
    </row>
    <row r="638" spans="1:21" x14ac:dyDescent="0.2">
      <c r="A638" s="17">
        <v>1819871848</v>
      </c>
      <c r="B638" s="17">
        <v>7</v>
      </c>
      <c r="C638" s="17" t="s">
        <v>131</v>
      </c>
      <c r="D638" s="17">
        <v>1636652382</v>
      </c>
      <c r="E638" s="7" t="s">
        <v>72</v>
      </c>
      <c r="F638" s="17" t="s">
        <v>161</v>
      </c>
      <c r="G638" s="7" t="s">
        <v>244</v>
      </c>
      <c r="H638" s="17">
        <v>5</v>
      </c>
      <c r="I638" s="17" t="s">
        <v>119</v>
      </c>
      <c r="J638" s="17" t="s">
        <v>221</v>
      </c>
      <c r="L638" s="17">
        <v>35</v>
      </c>
      <c r="M638" s="17">
        <v>5</v>
      </c>
      <c r="N638" s="17">
        <v>1</v>
      </c>
      <c r="O638" s="17">
        <v>1</v>
      </c>
      <c r="P638">
        <v>1815409398</v>
      </c>
      <c r="Q638">
        <v>2098</v>
      </c>
      <c r="S638" t="s">
        <v>208</v>
      </c>
      <c r="T638" t="s">
        <v>122</v>
      </c>
      <c r="U638">
        <f>MATCH(D638,Отчет!$D$1:$D$65536,0)</f>
        <v>78</v>
      </c>
    </row>
    <row r="639" spans="1:21" x14ac:dyDescent="0.2">
      <c r="A639" s="17">
        <v>1819871430</v>
      </c>
      <c r="B639" s="17">
        <v>4</v>
      </c>
      <c r="C639" s="17" t="s">
        <v>116</v>
      </c>
      <c r="D639" s="17">
        <v>1636653208</v>
      </c>
      <c r="E639" s="7" t="s">
        <v>49</v>
      </c>
      <c r="F639" s="17" t="s">
        <v>188</v>
      </c>
      <c r="G639" s="7" t="s">
        <v>245</v>
      </c>
      <c r="H639" s="17">
        <v>5</v>
      </c>
      <c r="I639" s="17" t="s">
        <v>119</v>
      </c>
      <c r="J639" s="17" t="s">
        <v>221</v>
      </c>
      <c r="L639" s="17">
        <v>20</v>
      </c>
      <c r="M639" s="17">
        <v>5</v>
      </c>
      <c r="N639" s="17">
        <v>1</v>
      </c>
      <c r="O639" s="17">
        <v>0</v>
      </c>
      <c r="P639">
        <v>1803534676</v>
      </c>
      <c r="Q639">
        <v>2098</v>
      </c>
      <c r="R639" t="s">
        <v>209</v>
      </c>
      <c r="S639" t="s">
        <v>208</v>
      </c>
      <c r="T639" t="s">
        <v>122</v>
      </c>
      <c r="U639">
        <f>MATCH(D639,Отчет!$D$1:$D$65536,0)</f>
        <v>75</v>
      </c>
    </row>
    <row r="640" spans="1:21" x14ac:dyDescent="0.2">
      <c r="A640" s="17">
        <v>2096430287</v>
      </c>
      <c r="B640" s="17">
        <v>7</v>
      </c>
      <c r="C640" s="17" t="s">
        <v>131</v>
      </c>
      <c r="D640" s="17">
        <v>1636652905</v>
      </c>
      <c r="E640" s="7" t="s">
        <v>43</v>
      </c>
      <c r="F640" s="17" t="s">
        <v>194</v>
      </c>
      <c r="G640" s="7" t="s">
        <v>245</v>
      </c>
      <c r="H640" s="17">
        <v>5</v>
      </c>
      <c r="I640" s="17" t="s">
        <v>119</v>
      </c>
      <c r="J640" s="17" t="s">
        <v>221</v>
      </c>
      <c r="L640" s="17">
        <v>35</v>
      </c>
      <c r="M640" s="17">
        <v>5</v>
      </c>
      <c r="N640" s="17">
        <v>1</v>
      </c>
      <c r="O640" s="17">
        <v>1</v>
      </c>
      <c r="P640">
        <v>1803534676</v>
      </c>
      <c r="Q640">
        <v>2098</v>
      </c>
      <c r="S640" t="s">
        <v>208</v>
      </c>
      <c r="T640" t="s">
        <v>122</v>
      </c>
      <c r="U640">
        <f>MATCH(D640,Отчет!$D$1:$D$65536,0)</f>
        <v>35</v>
      </c>
    </row>
    <row r="641" spans="1:21" x14ac:dyDescent="0.2">
      <c r="A641" s="17">
        <v>1819872617</v>
      </c>
      <c r="B641" s="17">
        <v>5</v>
      </c>
      <c r="C641" s="17" t="s">
        <v>131</v>
      </c>
      <c r="D641" s="17">
        <v>1636654137</v>
      </c>
      <c r="E641" s="7" t="s">
        <v>114</v>
      </c>
      <c r="F641" s="17" t="s">
        <v>210</v>
      </c>
      <c r="G641" s="7" t="s">
        <v>245</v>
      </c>
      <c r="H641" s="17">
        <v>5</v>
      </c>
      <c r="I641" s="17" t="s">
        <v>119</v>
      </c>
      <c r="J641" s="17" t="s">
        <v>221</v>
      </c>
      <c r="L641" s="17">
        <v>25</v>
      </c>
      <c r="M641" s="17">
        <v>5</v>
      </c>
      <c r="N641" s="17">
        <v>1</v>
      </c>
      <c r="O641" s="17">
        <v>0</v>
      </c>
      <c r="P641">
        <v>1803534676</v>
      </c>
      <c r="Q641">
        <v>2098</v>
      </c>
      <c r="S641" t="s">
        <v>208</v>
      </c>
      <c r="T641" t="s">
        <v>122</v>
      </c>
      <c r="U641">
        <f>MATCH(D641,Отчет!$D$1:$D$65536,0)</f>
        <v>83</v>
      </c>
    </row>
    <row r="642" spans="1:21" x14ac:dyDescent="0.2">
      <c r="A642" s="17">
        <v>1819872186</v>
      </c>
      <c r="B642" s="17">
        <v>6</v>
      </c>
      <c r="C642" s="17" t="s">
        <v>116</v>
      </c>
      <c r="D642" s="17">
        <v>1637098877</v>
      </c>
      <c r="E642" s="7" t="s">
        <v>87</v>
      </c>
      <c r="F642" s="17" t="s">
        <v>203</v>
      </c>
      <c r="G642" s="7" t="s">
        <v>245</v>
      </c>
      <c r="H642" s="17">
        <v>5</v>
      </c>
      <c r="I642" s="17" t="s">
        <v>119</v>
      </c>
      <c r="J642" s="17" t="s">
        <v>221</v>
      </c>
      <c r="L642" s="17">
        <v>30</v>
      </c>
      <c r="M642" s="17">
        <v>5</v>
      </c>
      <c r="N642" s="17">
        <v>1</v>
      </c>
      <c r="O642" s="17">
        <v>1</v>
      </c>
      <c r="P642">
        <v>1803534676</v>
      </c>
      <c r="Q642">
        <v>2098</v>
      </c>
      <c r="S642" t="s">
        <v>208</v>
      </c>
      <c r="T642" t="s">
        <v>122</v>
      </c>
      <c r="U642">
        <f>MATCH(D642,Отчет!$D$1:$D$65536,0)</f>
        <v>72</v>
      </c>
    </row>
    <row r="643" spans="1:21" x14ac:dyDescent="0.2">
      <c r="A643" s="17">
        <v>1819871721</v>
      </c>
      <c r="B643" s="17">
        <v>6</v>
      </c>
      <c r="C643" s="17" t="s">
        <v>116</v>
      </c>
      <c r="D643" s="17">
        <v>1636651767</v>
      </c>
      <c r="E643" s="7" t="s">
        <v>66</v>
      </c>
      <c r="F643" s="17" t="s">
        <v>172</v>
      </c>
      <c r="G643" s="7" t="s">
        <v>245</v>
      </c>
      <c r="H643" s="17">
        <v>5</v>
      </c>
      <c r="I643" s="17" t="s">
        <v>119</v>
      </c>
      <c r="J643" s="17" t="s">
        <v>221</v>
      </c>
      <c r="L643" s="17">
        <v>30</v>
      </c>
      <c r="M643" s="17">
        <v>5</v>
      </c>
      <c r="N643" s="17">
        <v>1</v>
      </c>
      <c r="O643" s="17">
        <v>1</v>
      </c>
      <c r="P643">
        <v>1803534676</v>
      </c>
      <c r="Q643">
        <v>2098</v>
      </c>
      <c r="S643" t="s">
        <v>208</v>
      </c>
      <c r="T643" t="s">
        <v>122</v>
      </c>
      <c r="U643">
        <f>MATCH(D643,Отчет!$D$1:$D$65536,0)</f>
        <v>42</v>
      </c>
    </row>
    <row r="644" spans="1:21" x14ac:dyDescent="0.2">
      <c r="A644" s="17">
        <v>2096428985</v>
      </c>
      <c r="B644" s="17">
        <v>5</v>
      </c>
      <c r="C644" s="17" t="s">
        <v>116</v>
      </c>
      <c r="D644" s="17">
        <v>1636652020</v>
      </c>
      <c r="E644" s="7" t="s">
        <v>105</v>
      </c>
      <c r="F644" s="17" t="s">
        <v>202</v>
      </c>
      <c r="G644" s="7" t="s">
        <v>245</v>
      </c>
      <c r="H644" s="17">
        <v>5</v>
      </c>
      <c r="I644" s="17" t="s">
        <v>119</v>
      </c>
      <c r="J644" s="17" t="s">
        <v>221</v>
      </c>
      <c r="L644" s="17">
        <v>25</v>
      </c>
      <c r="M644" s="17">
        <v>5</v>
      </c>
      <c r="N644" s="17">
        <v>1</v>
      </c>
      <c r="O644" s="17">
        <v>1</v>
      </c>
      <c r="P644">
        <v>1803534676</v>
      </c>
      <c r="Q644">
        <v>2098</v>
      </c>
      <c r="S644" t="s">
        <v>208</v>
      </c>
      <c r="T644" t="s">
        <v>122</v>
      </c>
      <c r="U644">
        <f>MATCH(D644,Отчет!$D$1:$D$65536,0)</f>
        <v>48</v>
      </c>
    </row>
    <row r="645" spans="1:21" x14ac:dyDescent="0.2">
      <c r="A645" s="17">
        <v>1819872264</v>
      </c>
      <c r="B645" s="17">
        <v>4</v>
      </c>
      <c r="C645" s="17" t="s">
        <v>116</v>
      </c>
      <c r="D645" s="17">
        <v>1636651883</v>
      </c>
      <c r="E645" s="7" t="s">
        <v>92</v>
      </c>
      <c r="F645" s="17" t="s">
        <v>176</v>
      </c>
      <c r="G645" s="7" t="s">
        <v>245</v>
      </c>
      <c r="H645" s="17">
        <v>5</v>
      </c>
      <c r="I645" s="17" t="s">
        <v>119</v>
      </c>
      <c r="J645" s="17" t="s">
        <v>221</v>
      </c>
      <c r="L645" s="17">
        <v>20</v>
      </c>
      <c r="M645" s="17">
        <v>5</v>
      </c>
      <c r="N645" s="17">
        <v>1</v>
      </c>
      <c r="O645" s="17">
        <v>1</v>
      </c>
      <c r="P645">
        <v>1803534676</v>
      </c>
      <c r="Q645">
        <v>2098</v>
      </c>
      <c r="S645" t="s">
        <v>208</v>
      </c>
      <c r="T645" t="s">
        <v>122</v>
      </c>
      <c r="U645">
        <f>MATCH(D645,Отчет!$D$1:$D$65536,0)</f>
        <v>71</v>
      </c>
    </row>
    <row r="646" spans="1:21" x14ac:dyDescent="0.2">
      <c r="A646" s="17">
        <v>2103536257</v>
      </c>
      <c r="B646" s="17">
        <v>6</v>
      </c>
      <c r="C646" s="17" t="s">
        <v>131</v>
      </c>
      <c r="D646" s="17">
        <v>1636651908</v>
      </c>
      <c r="E646" s="7" t="s">
        <v>61</v>
      </c>
      <c r="F646" s="17" t="s">
        <v>177</v>
      </c>
      <c r="G646" s="7" t="s">
        <v>245</v>
      </c>
      <c r="H646" s="17">
        <v>5</v>
      </c>
      <c r="I646" s="17" t="s">
        <v>119</v>
      </c>
      <c r="J646" s="17" t="s">
        <v>221</v>
      </c>
      <c r="L646" s="17">
        <v>30</v>
      </c>
      <c r="M646" s="17">
        <v>5</v>
      </c>
      <c r="N646" s="17">
        <v>1</v>
      </c>
      <c r="O646" s="17">
        <v>1</v>
      </c>
      <c r="P646">
        <v>1803534676</v>
      </c>
      <c r="Q646">
        <v>2098</v>
      </c>
      <c r="S646" t="s">
        <v>208</v>
      </c>
      <c r="T646" t="s">
        <v>122</v>
      </c>
      <c r="U646">
        <f>MATCH(D646,Отчет!$D$1:$D$65536,0)</f>
        <v>47</v>
      </c>
    </row>
    <row r="647" spans="1:21" x14ac:dyDescent="0.2">
      <c r="A647" s="17">
        <v>2238849217</v>
      </c>
      <c r="B647" s="17">
        <v>10</v>
      </c>
      <c r="C647" s="17" t="s">
        <v>131</v>
      </c>
      <c r="D647" s="17">
        <v>1636654166</v>
      </c>
      <c r="E647" s="7" t="s">
        <v>94</v>
      </c>
      <c r="F647" s="17" t="s">
        <v>139</v>
      </c>
      <c r="G647" s="7" t="s">
        <v>246</v>
      </c>
      <c r="H647" s="17">
        <v>4</v>
      </c>
      <c r="I647" s="17" t="s">
        <v>119</v>
      </c>
      <c r="J647" s="17" t="s">
        <v>221</v>
      </c>
      <c r="L647" s="17">
        <v>0</v>
      </c>
      <c r="M647" s="17">
        <v>0</v>
      </c>
      <c r="N647" s="17">
        <v>1</v>
      </c>
      <c r="O647" s="17">
        <v>0</v>
      </c>
      <c r="T647" t="s">
        <v>122</v>
      </c>
      <c r="U647">
        <f>MATCH(D647,Отчет!$D$1:$D$65536,0)</f>
        <v>64</v>
      </c>
    </row>
    <row r="648" spans="1:21" x14ac:dyDescent="0.2">
      <c r="A648" s="17">
        <v>2238849680</v>
      </c>
      <c r="B648" s="17">
        <v>10</v>
      </c>
      <c r="C648" s="17" t="s">
        <v>124</v>
      </c>
      <c r="D648" s="17">
        <v>1636652804</v>
      </c>
      <c r="E648" s="7" t="s">
        <v>96</v>
      </c>
      <c r="F648" s="17" t="s">
        <v>145</v>
      </c>
      <c r="G648" s="7" t="s">
        <v>246</v>
      </c>
      <c r="H648" s="17">
        <v>4</v>
      </c>
      <c r="I648" s="17" t="s">
        <v>119</v>
      </c>
      <c r="J648" s="17" t="s">
        <v>221</v>
      </c>
      <c r="L648" s="17">
        <v>0</v>
      </c>
      <c r="M648" s="17">
        <v>0</v>
      </c>
      <c r="N648" s="17">
        <v>1</v>
      </c>
      <c r="O648" s="17">
        <v>1</v>
      </c>
      <c r="T648" t="s">
        <v>122</v>
      </c>
      <c r="U648">
        <f>MATCH(D648,Отчет!$D$1:$D$65536,0)</f>
        <v>27</v>
      </c>
    </row>
    <row r="649" spans="1:21" x14ac:dyDescent="0.2">
      <c r="A649" s="17">
        <v>2235409674</v>
      </c>
      <c r="C649" s="17" t="s">
        <v>131</v>
      </c>
      <c r="D649" s="17">
        <v>1636653640</v>
      </c>
      <c r="E649" s="7" t="s">
        <v>64</v>
      </c>
      <c r="F649" s="17" t="s">
        <v>132</v>
      </c>
      <c r="G649" s="7" t="s">
        <v>247</v>
      </c>
      <c r="H649" s="17">
        <v>4</v>
      </c>
      <c r="I649" s="17" t="s">
        <v>119</v>
      </c>
      <c r="J649" s="17" t="s">
        <v>221</v>
      </c>
      <c r="L649" s="17">
        <v>0</v>
      </c>
      <c r="M649" s="17">
        <v>0</v>
      </c>
      <c r="N649" s="17">
        <v>1</v>
      </c>
      <c r="O649" s="17">
        <v>1</v>
      </c>
      <c r="T649" t="s">
        <v>122</v>
      </c>
      <c r="U649">
        <f>MATCH(D649,Отчет!$D$1:$D$65536,0)</f>
        <v>13</v>
      </c>
    </row>
    <row r="650" spans="1:21" x14ac:dyDescent="0.2">
      <c r="A650" s="17">
        <v>2239338659</v>
      </c>
      <c r="C650" s="17" t="s">
        <v>131</v>
      </c>
      <c r="D650" s="17">
        <v>1636651966</v>
      </c>
      <c r="E650" s="7" t="s">
        <v>75</v>
      </c>
      <c r="F650" s="17" t="s">
        <v>179</v>
      </c>
      <c r="G650" s="7" t="s">
        <v>247</v>
      </c>
      <c r="H650" s="17">
        <v>4</v>
      </c>
      <c r="I650" s="17" t="s">
        <v>119</v>
      </c>
      <c r="J650" s="17" t="s">
        <v>221</v>
      </c>
      <c r="L650" s="17">
        <v>0</v>
      </c>
      <c r="M650" s="17">
        <v>0</v>
      </c>
      <c r="N650" s="17">
        <v>1</v>
      </c>
      <c r="O650" s="17">
        <v>1</v>
      </c>
      <c r="T650" t="s">
        <v>122</v>
      </c>
      <c r="U650">
        <f>MATCH(D650,Отчет!$D$1:$D$65536,0)</f>
        <v>16</v>
      </c>
    </row>
    <row r="651" spans="1:21" x14ac:dyDescent="0.2">
      <c r="A651" s="17">
        <v>2243629862</v>
      </c>
      <c r="C651" s="17" t="s">
        <v>131</v>
      </c>
      <c r="D651" s="17">
        <v>1636653260</v>
      </c>
      <c r="E651" s="7" t="s">
        <v>58</v>
      </c>
      <c r="F651" s="17" t="s">
        <v>153</v>
      </c>
      <c r="G651" s="7" t="s">
        <v>248</v>
      </c>
      <c r="H651" s="17">
        <v>2</v>
      </c>
      <c r="I651" s="17" t="s">
        <v>119</v>
      </c>
      <c r="J651" s="17" t="s">
        <v>221</v>
      </c>
      <c r="L651" s="17">
        <v>0</v>
      </c>
      <c r="M651" s="17">
        <v>0</v>
      </c>
      <c r="N651" s="17">
        <v>1</v>
      </c>
      <c r="O651" s="17">
        <v>0</v>
      </c>
      <c r="T651" t="s">
        <v>122</v>
      </c>
      <c r="U651">
        <f>MATCH(D651,Отчет!$D$1:$D$65536,0)</f>
        <v>33</v>
      </c>
    </row>
    <row r="652" spans="1:21" x14ac:dyDescent="0.2">
      <c r="A652" s="17">
        <v>2244495069</v>
      </c>
      <c r="B652" s="17">
        <v>10</v>
      </c>
      <c r="C652" s="17" t="s">
        <v>116</v>
      </c>
      <c r="D652" s="17">
        <v>1636652274</v>
      </c>
      <c r="E652" s="7" t="s">
        <v>73</v>
      </c>
      <c r="F652" s="17" t="s">
        <v>158</v>
      </c>
      <c r="G652" s="7" t="s">
        <v>248</v>
      </c>
      <c r="H652" s="17">
        <v>3</v>
      </c>
      <c r="I652" s="17" t="s">
        <v>119</v>
      </c>
      <c r="J652" s="17" t="s">
        <v>221</v>
      </c>
      <c r="L652" s="17">
        <v>0</v>
      </c>
      <c r="M652" s="17">
        <v>0</v>
      </c>
      <c r="N652" s="17">
        <v>1</v>
      </c>
      <c r="O652" s="17">
        <v>1</v>
      </c>
      <c r="T652" t="s">
        <v>122</v>
      </c>
      <c r="U652">
        <f>MATCH(D652,Отчет!$D$1:$D$65536,0)</f>
        <v>26</v>
      </c>
    </row>
    <row r="653" spans="1:21" x14ac:dyDescent="0.2">
      <c r="A653" s="17">
        <v>2241876542</v>
      </c>
      <c r="B653" s="17">
        <v>9</v>
      </c>
      <c r="C653" s="17" t="s">
        <v>124</v>
      </c>
      <c r="D653" s="17">
        <v>1636654203</v>
      </c>
      <c r="E653" s="7" t="s">
        <v>46</v>
      </c>
      <c r="F653" s="17" t="s">
        <v>140</v>
      </c>
      <c r="G653" s="7" t="s">
        <v>249</v>
      </c>
      <c r="H653" s="17">
        <v>3</v>
      </c>
      <c r="I653" s="17" t="s">
        <v>119</v>
      </c>
      <c r="J653" s="17" t="s">
        <v>221</v>
      </c>
      <c r="L653" s="17">
        <v>0</v>
      </c>
      <c r="M653" s="17">
        <v>0</v>
      </c>
      <c r="N653" s="17">
        <v>1</v>
      </c>
      <c r="O653" s="17">
        <v>0</v>
      </c>
      <c r="T653" t="s">
        <v>122</v>
      </c>
      <c r="U653">
        <f>MATCH(D653,Отчет!$D$1:$D$65536,0)</f>
        <v>21</v>
      </c>
    </row>
    <row r="654" spans="1:21" x14ac:dyDescent="0.2">
      <c r="A654" s="17">
        <v>1880591926</v>
      </c>
      <c r="C654" s="17" t="s">
        <v>131</v>
      </c>
      <c r="D654" s="17">
        <v>1636652905</v>
      </c>
      <c r="E654" s="7" t="s">
        <v>43</v>
      </c>
      <c r="F654" s="17" t="s">
        <v>194</v>
      </c>
      <c r="G654" s="7" t="s">
        <v>250</v>
      </c>
      <c r="H654" s="17">
        <v>3</v>
      </c>
      <c r="I654" s="17" t="s">
        <v>119</v>
      </c>
      <c r="J654" s="17" t="s">
        <v>221</v>
      </c>
      <c r="L654" s="17">
        <v>0</v>
      </c>
      <c r="M654" s="17">
        <v>0</v>
      </c>
      <c r="N654" s="17">
        <v>1</v>
      </c>
      <c r="O654" s="17">
        <v>1</v>
      </c>
      <c r="T654" t="s">
        <v>122</v>
      </c>
      <c r="U654">
        <f>MATCH(D654,Отчет!$D$1:$D$65536,0)</f>
        <v>35</v>
      </c>
    </row>
    <row r="655" spans="1:21" x14ac:dyDescent="0.2">
      <c r="A655" s="17">
        <v>1880594389</v>
      </c>
      <c r="C655" s="17" t="s">
        <v>116</v>
      </c>
      <c r="D655" s="17">
        <v>1636652239</v>
      </c>
      <c r="E655" s="7" t="s">
        <v>62</v>
      </c>
      <c r="F655" s="17" t="s">
        <v>157</v>
      </c>
      <c r="G655" s="7" t="s">
        <v>250</v>
      </c>
      <c r="H655" s="17">
        <v>3</v>
      </c>
      <c r="I655" s="17" t="s">
        <v>119</v>
      </c>
      <c r="J655" s="17" t="s">
        <v>221</v>
      </c>
      <c r="L655" s="17">
        <v>0</v>
      </c>
      <c r="M655" s="17">
        <v>0</v>
      </c>
      <c r="N655" s="17">
        <v>1</v>
      </c>
      <c r="O655" s="17">
        <v>1</v>
      </c>
      <c r="T655" t="s">
        <v>122</v>
      </c>
      <c r="U655">
        <f>MATCH(D655,Отчет!$D$1:$D$65536,0)</f>
        <v>18</v>
      </c>
    </row>
    <row r="656" spans="1:21" x14ac:dyDescent="0.2">
      <c r="A656" s="17">
        <v>2247825377</v>
      </c>
      <c r="B656" s="17">
        <v>9</v>
      </c>
      <c r="C656" s="17" t="s">
        <v>124</v>
      </c>
      <c r="D656" s="17">
        <v>1636652048</v>
      </c>
      <c r="E656" s="7" t="s">
        <v>106</v>
      </c>
      <c r="F656" s="17" t="s">
        <v>181</v>
      </c>
      <c r="G656" s="7" t="s">
        <v>251</v>
      </c>
      <c r="H656" s="17">
        <v>3</v>
      </c>
      <c r="I656" s="17" t="s">
        <v>119</v>
      </c>
      <c r="J656" s="17" t="s">
        <v>221</v>
      </c>
      <c r="L656" s="17">
        <v>0</v>
      </c>
      <c r="M656" s="17">
        <v>0</v>
      </c>
      <c r="N656" s="17">
        <v>1</v>
      </c>
      <c r="O656" s="17">
        <v>1</v>
      </c>
      <c r="T656" t="s">
        <v>122</v>
      </c>
      <c r="U656">
        <f>MATCH(D656,Отчет!$D$1:$D$65536,0)</f>
        <v>37</v>
      </c>
    </row>
    <row r="657" spans="1:21" x14ac:dyDescent="0.2">
      <c r="A657" s="17">
        <v>2076969811</v>
      </c>
      <c r="C657" s="17" t="s">
        <v>116</v>
      </c>
      <c r="D657" s="17">
        <v>1636652575</v>
      </c>
      <c r="E657" s="7" t="s">
        <v>95</v>
      </c>
      <c r="F657" s="17" t="s">
        <v>195</v>
      </c>
      <c r="G657" s="7" t="s">
        <v>252</v>
      </c>
      <c r="H657" s="17">
        <v>0</v>
      </c>
      <c r="I657" s="17" t="s">
        <v>119</v>
      </c>
      <c r="J657" s="17" t="s">
        <v>221</v>
      </c>
      <c r="K657" s="17">
        <v>0</v>
      </c>
      <c r="L657" s="17">
        <v>0</v>
      </c>
      <c r="M657" s="17">
        <v>0</v>
      </c>
      <c r="O657" s="17">
        <v>1</v>
      </c>
      <c r="Q657">
        <v>5028</v>
      </c>
      <c r="S657" t="s">
        <v>121</v>
      </c>
      <c r="T657" t="s">
        <v>122</v>
      </c>
      <c r="U657">
        <f>MATCH(D657,Отчет!$D$1:$D$65536,0)</f>
        <v>50</v>
      </c>
    </row>
    <row r="658" spans="1:21" x14ac:dyDescent="0.2">
      <c r="A658" s="17">
        <v>2076969882</v>
      </c>
      <c r="B658" s="17">
        <v>10</v>
      </c>
      <c r="C658" s="17" t="s">
        <v>116</v>
      </c>
      <c r="D658" s="17">
        <v>1636652020</v>
      </c>
      <c r="E658" s="7" t="s">
        <v>105</v>
      </c>
      <c r="F658" s="17" t="s">
        <v>202</v>
      </c>
      <c r="G658" s="7" t="s">
        <v>252</v>
      </c>
      <c r="H658" s="17">
        <v>0</v>
      </c>
      <c r="I658" s="17" t="s">
        <v>119</v>
      </c>
      <c r="J658" s="17" t="s">
        <v>221</v>
      </c>
      <c r="L658" s="17">
        <v>0</v>
      </c>
      <c r="M658" s="17">
        <v>0</v>
      </c>
      <c r="N658" s="17">
        <v>1</v>
      </c>
      <c r="O658" s="17">
        <v>1</v>
      </c>
      <c r="Q658">
        <v>5028</v>
      </c>
      <c r="S658" t="s">
        <v>121</v>
      </c>
      <c r="T658" t="s">
        <v>122</v>
      </c>
      <c r="U658">
        <f>MATCH(D658,Отчет!$D$1:$D$65536,0)</f>
        <v>48</v>
      </c>
    </row>
    <row r="659" spans="1:21" x14ac:dyDescent="0.2">
      <c r="A659" s="17">
        <v>1844466001</v>
      </c>
      <c r="B659" s="17">
        <v>6</v>
      </c>
      <c r="C659" s="17" t="s">
        <v>116</v>
      </c>
      <c r="D659" s="17">
        <v>1637581968</v>
      </c>
      <c r="E659" s="7" t="s">
        <v>88</v>
      </c>
      <c r="F659" s="17" t="s">
        <v>126</v>
      </c>
      <c r="G659" s="7" t="s">
        <v>253</v>
      </c>
      <c r="H659" s="17">
        <v>5</v>
      </c>
      <c r="I659" s="17" t="s">
        <v>119</v>
      </c>
      <c r="J659" s="17" t="s">
        <v>221</v>
      </c>
      <c r="L659" s="17">
        <v>30</v>
      </c>
      <c r="M659" s="17">
        <v>5</v>
      </c>
      <c r="N659" s="17">
        <v>1</v>
      </c>
      <c r="O659" s="17">
        <v>1</v>
      </c>
      <c r="P659">
        <v>1706776515</v>
      </c>
      <c r="Q659">
        <v>2098</v>
      </c>
      <c r="S659" t="s">
        <v>186</v>
      </c>
      <c r="T659" t="s">
        <v>122</v>
      </c>
      <c r="U659">
        <f>MATCH(D659,Отчет!$D$1:$D$65536,0)</f>
        <v>69</v>
      </c>
    </row>
    <row r="660" spans="1:21" x14ac:dyDescent="0.2">
      <c r="A660" s="17">
        <v>1844470898</v>
      </c>
      <c r="B660" s="17">
        <v>5</v>
      </c>
      <c r="C660" s="17" t="s">
        <v>131</v>
      </c>
      <c r="D660" s="17">
        <v>1637581985</v>
      </c>
      <c r="E660" s="7" t="s">
        <v>108</v>
      </c>
      <c r="F660" s="17" t="s">
        <v>199</v>
      </c>
      <c r="G660" s="7" t="s">
        <v>253</v>
      </c>
      <c r="H660" s="17">
        <v>5</v>
      </c>
      <c r="I660" s="17" t="s">
        <v>119</v>
      </c>
      <c r="J660" s="17" t="s">
        <v>221</v>
      </c>
      <c r="L660" s="17">
        <v>25</v>
      </c>
      <c r="M660" s="17">
        <v>5</v>
      </c>
      <c r="N660" s="17">
        <v>1</v>
      </c>
      <c r="O660" s="17">
        <v>1</v>
      </c>
      <c r="P660">
        <v>1706776515</v>
      </c>
      <c r="Q660">
        <v>2098</v>
      </c>
      <c r="S660" t="s">
        <v>186</v>
      </c>
      <c r="T660" t="s">
        <v>122</v>
      </c>
      <c r="U660">
        <f>MATCH(D660,Отчет!$D$1:$D$65536,0)</f>
        <v>82</v>
      </c>
    </row>
    <row r="661" spans="1:21" x14ac:dyDescent="0.2">
      <c r="A661" s="17">
        <v>1844469978</v>
      </c>
      <c r="B661" s="17">
        <v>5</v>
      </c>
      <c r="C661" s="17" t="s">
        <v>131</v>
      </c>
      <c r="D661" s="17">
        <v>1638076473</v>
      </c>
      <c r="E661" s="7" t="s">
        <v>69</v>
      </c>
      <c r="F661" s="17" t="s">
        <v>198</v>
      </c>
      <c r="G661" s="7" t="s">
        <v>253</v>
      </c>
      <c r="H661" s="17">
        <v>5</v>
      </c>
      <c r="I661" s="17" t="s">
        <v>119</v>
      </c>
      <c r="J661" s="17" t="s">
        <v>221</v>
      </c>
      <c r="L661" s="17">
        <v>25</v>
      </c>
      <c r="M661" s="17">
        <v>5</v>
      </c>
      <c r="N661" s="17">
        <v>1</v>
      </c>
      <c r="O661" s="17">
        <v>1</v>
      </c>
      <c r="P661">
        <v>1706776515</v>
      </c>
      <c r="Q661">
        <v>2098</v>
      </c>
      <c r="R661" t="s">
        <v>209</v>
      </c>
      <c r="S661" t="s">
        <v>186</v>
      </c>
      <c r="T661" t="s">
        <v>122</v>
      </c>
      <c r="U661">
        <f>MATCH(D661,Отчет!$D$1:$D$65536,0)</f>
        <v>84</v>
      </c>
    </row>
    <row r="662" spans="1:21" x14ac:dyDescent="0.2">
      <c r="A662" s="17">
        <v>1844468085</v>
      </c>
      <c r="B662" s="17">
        <v>5</v>
      </c>
      <c r="C662" s="17" t="s">
        <v>124</v>
      </c>
      <c r="D662" s="17">
        <v>1638331206</v>
      </c>
      <c r="E662" s="7" t="s">
        <v>76</v>
      </c>
      <c r="F662" s="17" t="s">
        <v>127</v>
      </c>
      <c r="G662" s="7" t="s">
        <v>253</v>
      </c>
      <c r="H662" s="17">
        <v>5</v>
      </c>
      <c r="I662" s="17" t="s">
        <v>119</v>
      </c>
      <c r="J662" s="17" t="s">
        <v>221</v>
      </c>
      <c r="L662" s="17">
        <v>25</v>
      </c>
      <c r="M662" s="17">
        <v>5</v>
      </c>
      <c r="N662" s="17">
        <v>1</v>
      </c>
      <c r="O662" s="17">
        <v>0</v>
      </c>
      <c r="P662">
        <v>1706776515</v>
      </c>
      <c r="Q662">
        <v>2098</v>
      </c>
      <c r="R662" t="s">
        <v>209</v>
      </c>
      <c r="S662" t="s">
        <v>186</v>
      </c>
      <c r="T662" t="s">
        <v>122</v>
      </c>
      <c r="U662">
        <f>MATCH(D662,Отчет!$D$1:$D$65536,0)</f>
        <v>81</v>
      </c>
    </row>
    <row r="663" spans="1:21" x14ac:dyDescent="0.2">
      <c r="A663" s="17">
        <v>1844462638</v>
      </c>
      <c r="B663" s="17">
        <v>7</v>
      </c>
      <c r="C663" s="17" t="s">
        <v>116</v>
      </c>
      <c r="D663" s="17">
        <v>1638331305</v>
      </c>
      <c r="E663" s="7" t="s">
        <v>39</v>
      </c>
      <c r="F663" s="17" t="s">
        <v>128</v>
      </c>
      <c r="G663" s="7" t="s">
        <v>253</v>
      </c>
      <c r="H663" s="17">
        <v>5</v>
      </c>
      <c r="I663" s="17" t="s">
        <v>119</v>
      </c>
      <c r="J663" s="17" t="s">
        <v>221</v>
      </c>
      <c r="L663" s="17">
        <v>35</v>
      </c>
      <c r="M663" s="17">
        <v>5</v>
      </c>
      <c r="N663" s="17">
        <v>1</v>
      </c>
      <c r="O663" s="17">
        <v>0</v>
      </c>
      <c r="P663">
        <v>1706776515</v>
      </c>
      <c r="Q663">
        <v>2098</v>
      </c>
      <c r="S663" t="s">
        <v>186</v>
      </c>
      <c r="T663" t="s">
        <v>122</v>
      </c>
      <c r="U663">
        <f>MATCH(D663,Отчет!$D$1:$D$65536,0)</f>
        <v>68</v>
      </c>
    </row>
    <row r="664" spans="1:21" x14ac:dyDescent="0.2">
      <c r="A664" s="17">
        <v>1844467904</v>
      </c>
      <c r="B664" s="17">
        <v>6</v>
      </c>
      <c r="C664" s="17" t="s">
        <v>124</v>
      </c>
      <c r="D664" s="17">
        <v>1642069509</v>
      </c>
      <c r="E664" s="7" t="s">
        <v>70</v>
      </c>
      <c r="F664" s="17" t="s">
        <v>129</v>
      </c>
      <c r="G664" s="7" t="s">
        <v>253</v>
      </c>
      <c r="H664" s="17">
        <v>5</v>
      </c>
      <c r="I664" s="17" t="s">
        <v>119</v>
      </c>
      <c r="J664" s="17" t="s">
        <v>221</v>
      </c>
      <c r="L664" s="17">
        <v>30</v>
      </c>
      <c r="M664" s="17">
        <v>5</v>
      </c>
      <c r="N664" s="17">
        <v>1</v>
      </c>
      <c r="O664" s="17">
        <v>1</v>
      </c>
      <c r="P664">
        <v>1706776515</v>
      </c>
      <c r="Q664">
        <v>2098</v>
      </c>
      <c r="S664" t="s">
        <v>186</v>
      </c>
      <c r="T664" t="s">
        <v>122</v>
      </c>
      <c r="U664">
        <f>MATCH(D664,Отчет!$D$1:$D$65536,0)</f>
        <v>61</v>
      </c>
    </row>
    <row r="665" spans="1:21" x14ac:dyDescent="0.2">
      <c r="A665" s="17">
        <v>1844467562</v>
      </c>
      <c r="B665" s="17">
        <v>5</v>
      </c>
      <c r="C665" s="17" t="s">
        <v>124</v>
      </c>
      <c r="D665" s="17">
        <v>1642376754</v>
      </c>
      <c r="E665" s="7" t="s">
        <v>54</v>
      </c>
      <c r="F665" s="17" t="s">
        <v>197</v>
      </c>
      <c r="G665" s="7" t="s">
        <v>253</v>
      </c>
      <c r="H665" s="17">
        <v>5</v>
      </c>
      <c r="I665" s="17" t="s">
        <v>119</v>
      </c>
      <c r="J665" s="17" t="s">
        <v>221</v>
      </c>
      <c r="L665" s="17">
        <v>25</v>
      </c>
      <c r="M665" s="17">
        <v>5</v>
      </c>
      <c r="N665" s="17">
        <v>1</v>
      </c>
      <c r="O665" s="17">
        <v>1</v>
      </c>
      <c r="P665">
        <v>1706776515</v>
      </c>
      <c r="Q665">
        <v>2098</v>
      </c>
      <c r="S665" t="s">
        <v>186</v>
      </c>
      <c r="T665" t="s">
        <v>122</v>
      </c>
      <c r="U665">
        <f>MATCH(D665,Отчет!$D$1:$D$65536,0)</f>
        <v>73</v>
      </c>
    </row>
    <row r="666" spans="1:21" x14ac:dyDescent="0.2">
      <c r="A666" s="17">
        <v>1844467509</v>
      </c>
      <c r="B666" s="17">
        <v>5</v>
      </c>
      <c r="C666" s="17" t="s">
        <v>124</v>
      </c>
      <c r="D666" s="17">
        <v>1777465077</v>
      </c>
      <c r="E666" s="7" t="s">
        <v>52</v>
      </c>
      <c r="F666" s="17" t="s">
        <v>204</v>
      </c>
      <c r="G666" s="7" t="s">
        <v>253</v>
      </c>
      <c r="H666" s="17">
        <v>5</v>
      </c>
      <c r="I666" s="17" t="s">
        <v>119</v>
      </c>
      <c r="J666" s="17" t="s">
        <v>221</v>
      </c>
      <c r="L666" s="17">
        <v>25</v>
      </c>
      <c r="M666" s="17">
        <v>5</v>
      </c>
      <c r="N666" s="17">
        <v>1</v>
      </c>
      <c r="O666" s="17">
        <v>0</v>
      </c>
      <c r="P666">
        <v>1706776515</v>
      </c>
      <c r="Q666">
        <v>2098</v>
      </c>
      <c r="S666" t="s">
        <v>186</v>
      </c>
      <c r="T666" t="s">
        <v>122</v>
      </c>
      <c r="U666">
        <f>MATCH(D666,Отчет!$D$1:$D$65536,0)</f>
        <v>80</v>
      </c>
    </row>
    <row r="667" spans="1:21" x14ac:dyDescent="0.2">
      <c r="A667" s="17">
        <v>1844470656</v>
      </c>
      <c r="B667" s="17">
        <v>6</v>
      </c>
      <c r="C667" s="17" t="s">
        <v>131</v>
      </c>
      <c r="D667" s="17">
        <v>1636654166</v>
      </c>
      <c r="E667" s="7" t="s">
        <v>94</v>
      </c>
      <c r="F667" s="17" t="s">
        <v>139</v>
      </c>
      <c r="G667" s="7" t="s">
        <v>253</v>
      </c>
      <c r="H667" s="17">
        <v>5</v>
      </c>
      <c r="I667" s="17" t="s">
        <v>119</v>
      </c>
      <c r="J667" s="17" t="s">
        <v>221</v>
      </c>
      <c r="L667" s="17">
        <v>30</v>
      </c>
      <c r="M667" s="17">
        <v>5</v>
      </c>
      <c r="N667" s="17">
        <v>1</v>
      </c>
      <c r="O667" s="17">
        <v>0</v>
      </c>
      <c r="P667">
        <v>1706776515</v>
      </c>
      <c r="Q667">
        <v>2098</v>
      </c>
      <c r="S667" t="s">
        <v>186</v>
      </c>
      <c r="T667" t="s">
        <v>122</v>
      </c>
      <c r="U667">
        <f>MATCH(D667,Отчет!$D$1:$D$65536,0)</f>
        <v>64</v>
      </c>
    </row>
    <row r="668" spans="1:21" x14ac:dyDescent="0.2">
      <c r="A668" s="17">
        <v>1844467319</v>
      </c>
      <c r="B668" s="17">
        <v>7</v>
      </c>
      <c r="C668" s="17" t="s">
        <v>124</v>
      </c>
      <c r="D668" s="17">
        <v>1636654203</v>
      </c>
      <c r="E668" s="7" t="s">
        <v>46</v>
      </c>
      <c r="F668" s="17" t="s">
        <v>140</v>
      </c>
      <c r="G668" s="7" t="s">
        <v>253</v>
      </c>
      <c r="H668" s="17">
        <v>5</v>
      </c>
      <c r="I668" s="17" t="s">
        <v>119</v>
      </c>
      <c r="J668" s="17" t="s">
        <v>221</v>
      </c>
      <c r="L668" s="17">
        <v>35</v>
      </c>
      <c r="M668" s="17">
        <v>5</v>
      </c>
      <c r="N668" s="17">
        <v>1</v>
      </c>
      <c r="O668" s="17">
        <v>0</v>
      </c>
      <c r="P668">
        <v>1706776515</v>
      </c>
      <c r="Q668">
        <v>2098</v>
      </c>
      <c r="S668" t="s">
        <v>186</v>
      </c>
      <c r="T668" t="s">
        <v>122</v>
      </c>
      <c r="U668">
        <f>MATCH(D668,Отчет!$D$1:$D$65536,0)</f>
        <v>21</v>
      </c>
    </row>
    <row r="669" spans="1:21" x14ac:dyDescent="0.2">
      <c r="A669" s="17">
        <v>1844470992</v>
      </c>
      <c r="B669" s="17">
        <v>6</v>
      </c>
      <c r="C669" s="17" t="s">
        <v>131</v>
      </c>
      <c r="D669" s="17">
        <v>1636654229</v>
      </c>
      <c r="E669" s="7" t="s">
        <v>111</v>
      </c>
      <c r="F669" s="17" t="s">
        <v>205</v>
      </c>
      <c r="G669" s="7" t="s">
        <v>253</v>
      </c>
      <c r="H669" s="17">
        <v>5</v>
      </c>
      <c r="I669" s="17" t="s">
        <v>119</v>
      </c>
      <c r="J669" s="17" t="s">
        <v>221</v>
      </c>
      <c r="L669" s="17">
        <v>30</v>
      </c>
      <c r="M669" s="17">
        <v>5</v>
      </c>
      <c r="N669" s="17">
        <v>1</v>
      </c>
      <c r="O669" s="17">
        <v>0</v>
      </c>
      <c r="P669">
        <v>1706776515</v>
      </c>
      <c r="Q669">
        <v>2098</v>
      </c>
      <c r="S669" t="s">
        <v>186</v>
      </c>
      <c r="T669" t="s">
        <v>122</v>
      </c>
      <c r="U669">
        <f>MATCH(D669,Отчет!$D$1:$D$65536,0)</f>
        <v>53</v>
      </c>
    </row>
    <row r="670" spans="1:21" x14ac:dyDescent="0.2">
      <c r="A670" s="17">
        <v>1844470852</v>
      </c>
      <c r="B670" s="17">
        <v>5</v>
      </c>
      <c r="C670" s="17" t="s">
        <v>131</v>
      </c>
      <c r="D670" s="17">
        <v>1637098751</v>
      </c>
      <c r="E670" s="7" t="s">
        <v>107</v>
      </c>
      <c r="F670" s="17" t="s">
        <v>141</v>
      </c>
      <c r="G670" s="7" t="s">
        <v>253</v>
      </c>
      <c r="H670" s="17">
        <v>5</v>
      </c>
      <c r="I670" s="17" t="s">
        <v>119</v>
      </c>
      <c r="J670" s="17" t="s">
        <v>221</v>
      </c>
      <c r="L670" s="17">
        <v>25</v>
      </c>
      <c r="M670" s="17">
        <v>5</v>
      </c>
      <c r="N670" s="17">
        <v>1</v>
      </c>
      <c r="O670" s="17">
        <v>1</v>
      </c>
      <c r="P670">
        <v>1706776515</v>
      </c>
      <c r="Q670">
        <v>2098</v>
      </c>
      <c r="S670" t="s">
        <v>186</v>
      </c>
      <c r="T670" t="s">
        <v>122</v>
      </c>
      <c r="U670">
        <f>MATCH(D670,Отчет!$D$1:$D$65536,0)</f>
        <v>85</v>
      </c>
    </row>
    <row r="671" spans="1:21" x14ac:dyDescent="0.2">
      <c r="A671" s="17">
        <v>1844468578</v>
      </c>
      <c r="B671" s="17">
        <v>2</v>
      </c>
      <c r="C671" s="17" t="s">
        <v>124</v>
      </c>
      <c r="D671" s="17">
        <v>1637098772</v>
      </c>
      <c r="E671" s="7" t="s">
        <v>102</v>
      </c>
      <c r="F671" s="17" t="s">
        <v>142</v>
      </c>
      <c r="G671" s="7" t="s">
        <v>253</v>
      </c>
      <c r="H671" s="17">
        <v>5</v>
      </c>
      <c r="I671" s="17" t="s">
        <v>119</v>
      </c>
      <c r="J671" s="17" t="s">
        <v>221</v>
      </c>
      <c r="L671" s="17">
        <v>0</v>
      </c>
      <c r="M671" s="17">
        <v>5</v>
      </c>
      <c r="N671" s="17">
        <v>0</v>
      </c>
      <c r="O671" s="17">
        <v>1</v>
      </c>
      <c r="P671">
        <v>1706776515</v>
      </c>
      <c r="Q671">
        <v>2098</v>
      </c>
      <c r="R671" t="s">
        <v>209</v>
      </c>
      <c r="S671" t="s">
        <v>186</v>
      </c>
      <c r="T671" t="s">
        <v>122</v>
      </c>
      <c r="U671">
        <f>MATCH(D671,Отчет!$D$1:$D$65536,0)</f>
        <v>86</v>
      </c>
    </row>
    <row r="672" spans="1:21" x14ac:dyDescent="0.2">
      <c r="A672" s="17">
        <v>1844467219</v>
      </c>
      <c r="B672" s="17">
        <v>5</v>
      </c>
      <c r="C672" s="17" t="s">
        <v>124</v>
      </c>
      <c r="D672" s="17">
        <v>1637098792</v>
      </c>
      <c r="E672" s="7" t="s">
        <v>44</v>
      </c>
      <c r="F672" s="17" t="s">
        <v>143</v>
      </c>
      <c r="G672" s="7" t="s">
        <v>253</v>
      </c>
      <c r="H672" s="17">
        <v>5</v>
      </c>
      <c r="I672" s="17" t="s">
        <v>119</v>
      </c>
      <c r="J672" s="17" t="s">
        <v>221</v>
      </c>
      <c r="L672" s="17">
        <v>25</v>
      </c>
      <c r="M672" s="17">
        <v>5</v>
      </c>
      <c r="N672" s="17">
        <v>1</v>
      </c>
      <c r="O672" s="17">
        <v>1</v>
      </c>
      <c r="P672">
        <v>1706776515</v>
      </c>
      <c r="Q672">
        <v>2098</v>
      </c>
      <c r="R672" t="s">
        <v>209</v>
      </c>
      <c r="S672" t="s">
        <v>186</v>
      </c>
      <c r="T672" t="s">
        <v>122</v>
      </c>
      <c r="U672">
        <f>MATCH(D672,Отчет!$D$1:$D$65536,0)</f>
        <v>76</v>
      </c>
    </row>
    <row r="673" spans="1:21" x14ac:dyDescent="0.2">
      <c r="A673" s="17">
        <v>1844464258</v>
      </c>
      <c r="B673" s="17">
        <v>7</v>
      </c>
      <c r="C673" s="17" t="s">
        <v>116</v>
      </c>
      <c r="D673" s="17">
        <v>1637098809</v>
      </c>
      <c r="E673" s="7" t="s">
        <v>55</v>
      </c>
      <c r="F673" s="17" t="s">
        <v>117</v>
      </c>
      <c r="G673" s="7" t="s">
        <v>253</v>
      </c>
      <c r="H673" s="17">
        <v>5</v>
      </c>
      <c r="I673" s="17" t="s">
        <v>119</v>
      </c>
      <c r="J673" s="17" t="s">
        <v>221</v>
      </c>
      <c r="L673" s="17">
        <v>35</v>
      </c>
      <c r="M673" s="17">
        <v>5</v>
      </c>
      <c r="N673" s="17">
        <v>1</v>
      </c>
      <c r="O673" s="17">
        <v>1</v>
      </c>
      <c r="P673">
        <v>1706776515</v>
      </c>
      <c r="Q673">
        <v>2098</v>
      </c>
      <c r="S673" t="s">
        <v>186</v>
      </c>
      <c r="T673" t="s">
        <v>122</v>
      </c>
      <c r="U673">
        <f>MATCH(D673,Отчет!$D$1:$D$65536,0)</f>
        <v>55</v>
      </c>
    </row>
    <row r="674" spans="1:21" x14ac:dyDescent="0.2">
      <c r="A674" s="17">
        <v>1844469669</v>
      </c>
      <c r="B674" s="17">
        <v>5</v>
      </c>
      <c r="C674" s="17" t="s">
        <v>131</v>
      </c>
      <c r="D674" s="17">
        <v>1637098826</v>
      </c>
      <c r="E674" s="7" t="s">
        <v>51</v>
      </c>
      <c r="F674" s="17" t="s">
        <v>200</v>
      </c>
      <c r="G674" s="7" t="s">
        <v>253</v>
      </c>
      <c r="H674" s="17">
        <v>5</v>
      </c>
      <c r="I674" s="17" t="s">
        <v>119</v>
      </c>
      <c r="J674" s="17" t="s">
        <v>221</v>
      </c>
      <c r="L674" s="17">
        <v>25</v>
      </c>
      <c r="M674" s="17">
        <v>5</v>
      </c>
      <c r="N674" s="17">
        <v>1</v>
      </c>
      <c r="O674" s="17">
        <v>1</v>
      </c>
      <c r="P674">
        <v>1706776515</v>
      </c>
      <c r="Q674">
        <v>2098</v>
      </c>
      <c r="S674" t="s">
        <v>186</v>
      </c>
      <c r="T674" t="s">
        <v>122</v>
      </c>
      <c r="U674">
        <f>MATCH(D674,Отчет!$D$1:$D$65536,0)</f>
        <v>77</v>
      </c>
    </row>
    <row r="675" spans="1:21" x14ac:dyDescent="0.2">
      <c r="A675" s="17">
        <v>1844470416</v>
      </c>
      <c r="B675" s="17">
        <v>8</v>
      </c>
      <c r="C675" s="17" t="s">
        <v>131</v>
      </c>
      <c r="D675" s="17">
        <v>1637098860</v>
      </c>
      <c r="E675" s="7" t="s">
        <v>83</v>
      </c>
      <c r="F675" s="17" t="s">
        <v>184</v>
      </c>
      <c r="G675" s="7" t="s">
        <v>253</v>
      </c>
      <c r="H675" s="17">
        <v>5</v>
      </c>
      <c r="I675" s="17" t="s">
        <v>119</v>
      </c>
      <c r="J675" s="17" t="s">
        <v>221</v>
      </c>
      <c r="L675" s="17">
        <v>40</v>
      </c>
      <c r="M675" s="17">
        <v>5</v>
      </c>
      <c r="N675" s="17">
        <v>1</v>
      </c>
      <c r="O675" s="17">
        <v>1</v>
      </c>
      <c r="P675">
        <v>1706776515</v>
      </c>
      <c r="Q675">
        <v>2098</v>
      </c>
      <c r="S675" t="s">
        <v>186</v>
      </c>
      <c r="T675" t="s">
        <v>122</v>
      </c>
      <c r="U675">
        <f>MATCH(D675,Отчет!$D$1:$D$65536,0)</f>
        <v>34</v>
      </c>
    </row>
    <row r="676" spans="1:21" x14ac:dyDescent="0.2">
      <c r="A676" s="17">
        <v>1844465889</v>
      </c>
      <c r="B676" s="17">
        <v>5</v>
      </c>
      <c r="C676" s="17" t="s">
        <v>116</v>
      </c>
      <c r="D676" s="17">
        <v>1637098877</v>
      </c>
      <c r="E676" s="7" t="s">
        <v>87</v>
      </c>
      <c r="F676" s="17" t="s">
        <v>203</v>
      </c>
      <c r="G676" s="7" t="s">
        <v>253</v>
      </c>
      <c r="H676" s="17">
        <v>5</v>
      </c>
      <c r="I676" s="17" t="s">
        <v>119</v>
      </c>
      <c r="J676" s="17" t="s">
        <v>221</v>
      </c>
      <c r="L676" s="17">
        <v>25</v>
      </c>
      <c r="M676" s="17">
        <v>5</v>
      </c>
      <c r="N676" s="17">
        <v>1</v>
      </c>
      <c r="O676" s="17">
        <v>1</v>
      </c>
      <c r="P676">
        <v>1706776515</v>
      </c>
      <c r="Q676">
        <v>2098</v>
      </c>
      <c r="S676" t="s">
        <v>186</v>
      </c>
      <c r="T676" t="s">
        <v>122</v>
      </c>
      <c r="U676">
        <f>MATCH(D676,Отчет!$D$1:$D$65536,0)</f>
        <v>72</v>
      </c>
    </row>
    <row r="677" spans="1:21" x14ac:dyDescent="0.2">
      <c r="A677" s="17">
        <v>1844467766</v>
      </c>
      <c r="B677" s="17">
        <v>5</v>
      </c>
      <c r="C677" s="17" t="s">
        <v>124</v>
      </c>
      <c r="D677" s="17">
        <v>1637098894</v>
      </c>
      <c r="E677" s="7" t="s">
        <v>65</v>
      </c>
      <c r="F677" s="17" t="s">
        <v>125</v>
      </c>
      <c r="G677" s="7" t="s">
        <v>253</v>
      </c>
      <c r="H677" s="17">
        <v>5</v>
      </c>
      <c r="I677" s="17" t="s">
        <v>119</v>
      </c>
      <c r="J677" s="17" t="s">
        <v>221</v>
      </c>
      <c r="L677" s="17">
        <v>25</v>
      </c>
      <c r="M677" s="17">
        <v>5</v>
      </c>
      <c r="N677" s="17">
        <v>1</v>
      </c>
      <c r="O677" s="17">
        <v>1</v>
      </c>
      <c r="P677">
        <v>1706776515</v>
      </c>
      <c r="Q677">
        <v>2098</v>
      </c>
      <c r="S677" t="s">
        <v>186</v>
      </c>
      <c r="T677" t="s">
        <v>122</v>
      </c>
      <c r="U677">
        <f>MATCH(D677,Отчет!$D$1:$D$65536,0)</f>
        <v>79</v>
      </c>
    </row>
    <row r="678" spans="1:21" x14ac:dyDescent="0.2">
      <c r="A678" s="17">
        <v>1844465792</v>
      </c>
      <c r="B678" s="17">
        <v>6</v>
      </c>
      <c r="C678" s="17" t="s">
        <v>116</v>
      </c>
      <c r="D678" s="17">
        <v>1636653569</v>
      </c>
      <c r="E678" s="7" t="s">
        <v>82</v>
      </c>
      <c r="F678" s="17" t="s">
        <v>155</v>
      </c>
      <c r="G678" s="7" t="s">
        <v>253</v>
      </c>
      <c r="H678" s="17">
        <v>5</v>
      </c>
      <c r="I678" s="17" t="s">
        <v>119</v>
      </c>
      <c r="J678" s="17" t="s">
        <v>221</v>
      </c>
      <c r="L678" s="17">
        <v>30</v>
      </c>
      <c r="M678" s="17">
        <v>5</v>
      </c>
      <c r="N678" s="17">
        <v>1</v>
      </c>
      <c r="O678" s="17">
        <v>1</v>
      </c>
      <c r="P678">
        <v>1706776515</v>
      </c>
      <c r="Q678">
        <v>2098</v>
      </c>
      <c r="S678" t="s">
        <v>186</v>
      </c>
      <c r="T678" t="s">
        <v>122</v>
      </c>
      <c r="U678">
        <f>MATCH(D678,Отчет!$D$1:$D$65536,0)</f>
        <v>56</v>
      </c>
    </row>
    <row r="679" spans="1:21" x14ac:dyDescent="0.2">
      <c r="A679" s="17">
        <v>1844468277</v>
      </c>
      <c r="B679" s="17">
        <v>6</v>
      </c>
      <c r="C679" s="17" t="s">
        <v>124</v>
      </c>
      <c r="D679" s="17">
        <v>1636653604</v>
      </c>
      <c r="E679" s="7" t="s">
        <v>84</v>
      </c>
      <c r="F679" s="17" t="s">
        <v>130</v>
      </c>
      <c r="G679" s="7" t="s">
        <v>253</v>
      </c>
      <c r="H679" s="17">
        <v>5</v>
      </c>
      <c r="I679" s="17" t="s">
        <v>119</v>
      </c>
      <c r="J679" s="17" t="s">
        <v>221</v>
      </c>
      <c r="L679" s="17">
        <v>30</v>
      </c>
      <c r="M679" s="17">
        <v>5</v>
      </c>
      <c r="N679" s="17">
        <v>1</v>
      </c>
      <c r="O679" s="17">
        <v>1</v>
      </c>
      <c r="P679">
        <v>1706776515</v>
      </c>
      <c r="Q679">
        <v>2098</v>
      </c>
      <c r="S679" t="s">
        <v>186</v>
      </c>
      <c r="T679" t="s">
        <v>122</v>
      </c>
      <c r="U679">
        <f>MATCH(D679,Отчет!$D$1:$D$65536,0)</f>
        <v>49</v>
      </c>
    </row>
    <row r="680" spans="1:21" x14ac:dyDescent="0.2">
      <c r="A680" s="17">
        <v>1844469861</v>
      </c>
      <c r="B680" s="17">
        <v>9</v>
      </c>
      <c r="C680" s="17" t="s">
        <v>131</v>
      </c>
      <c r="D680" s="17">
        <v>1636653640</v>
      </c>
      <c r="E680" s="7" t="s">
        <v>64</v>
      </c>
      <c r="F680" s="17" t="s">
        <v>132</v>
      </c>
      <c r="G680" s="7" t="s">
        <v>253</v>
      </c>
      <c r="H680" s="17">
        <v>5</v>
      </c>
      <c r="I680" s="17" t="s">
        <v>119</v>
      </c>
      <c r="J680" s="17" t="s">
        <v>221</v>
      </c>
      <c r="L680" s="17">
        <v>45</v>
      </c>
      <c r="M680" s="17">
        <v>5</v>
      </c>
      <c r="N680" s="17">
        <v>1</v>
      </c>
      <c r="O680" s="17">
        <v>1</v>
      </c>
      <c r="P680">
        <v>1706776515</v>
      </c>
      <c r="Q680">
        <v>2098</v>
      </c>
      <c r="S680" t="s">
        <v>186</v>
      </c>
      <c r="T680" t="s">
        <v>122</v>
      </c>
      <c r="U680">
        <f>MATCH(D680,Отчет!$D$1:$D$65536,0)</f>
        <v>13</v>
      </c>
    </row>
    <row r="681" spans="1:21" x14ac:dyDescent="0.2">
      <c r="A681" s="17">
        <v>1844470708</v>
      </c>
      <c r="B681" s="17">
        <v>6</v>
      </c>
      <c r="C681" s="17" t="s">
        <v>131</v>
      </c>
      <c r="D681" s="17">
        <v>1636653709</v>
      </c>
      <c r="E681" s="7" t="s">
        <v>97</v>
      </c>
      <c r="F681" s="17" t="s">
        <v>133</v>
      </c>
      <c r="G681" s="7" t="s">
        <v>253</v>
      </c>
      <c r="H681" s="17">
        <v>5</v>
      </c>
      <c r="I681" s="17" t="s">
        <v>119</v>
      </c>
      <c r="J681" s="17" t="s">
        <v>221</v>
      </c>
      <c r="L681" s="17">
        <v>30</v>
      </c>
      <c r="M681" s="17">
        <v>5</v>
      </c>
      <c r="N681" s="17">
        <v>1</v>
      </c>
      <c r="O681" s="17">
        <v>1</v>
      </c>
      <c r="P681">
        <v>1706776515</v>
      </c>
      <c r="Q681">
        <v>2098</v>
      </c>
      <c r="S681" t="s">
        <v>186</v>
      </c>
      <c r="T681" t="s">
        <v>122</v>
      </c>
      <c r="U681">
        <f>MATCH(D681,Отчет!$D$1:$D$65536,0)</f>
        <v>63</v>
      </c>
    </row>
    <row r="682" spans="1:21" x14ac:dyDescent="0.2">
      <c r="A682" s="17">
        <v>1844469911</v>
      </c>
      <c r="B682" s="17">
        <v>8</v>
      </c>
      <c r="C682" s="17" t="s">
        <v>131</v>
      </c>
      <c r="D682" s="17">
        <v>1636653781</v>
      </c>
      <c r="E682" s="7" t="s">
        <v>68</v>
      </c>
      <c r="F682" s="17" t="s">
        <v>196</v>
      </c>
      <c r="G682" s="7" t="s">
        <v>253</v>
      </c>
      <c r="H682" s="17">
        <v>5</v>
      </c>
      <c r="I682" s="17" t="s">
        <v>119</v>
      </c>
      <c r="J682" s="17" t="s">
        <v>221</v>
      </c>
      <c r="L682" s="17">
        <v>40</v>
      </c>
      <c r="M682" s="17">
        <v>5</v>
      </c>
      <c r="N682" s="17">
        <v>1</v>
      </c>
      <c r="O682" s="17">
        <v>1</v>
      </c>
      <c r="P682">
        <v>1706776515</v>
      </c>
      <c r="Q682">
        <v>2098</v>
      </c>
      <c r="S682" t="s">
        <v>186</v>
      </c>
      <c r="T682" t="s">
        <v>122</v>
      </c>
      <c r="U682">
        <f>MATCH(D682,Отчет!$D$1:$D$65536,0)</f>
        <v>22</v>
      </c>
    </row>
    <row r="683" spans="1:21" x14ac:dyDescent="0.2">
      <c r="A683" s="17">
        <v>1844465841</v>
      </c>
      <c r="B683" s="17">
        <v>6</v>
      </c>
      <c r="C683" s="17" t="s">
        <v>116</v>
      </c>
      <c r="D683" s="17">
        <v>1636653813</v>
      </c>
      <c r="E683" s="7" t="s">
        <v>86</v>
      </c>
      <c r="F683" s="17" t="s">
        <v>134</v>
      </c>
      <c r="G683" s="7" t="s">
        <v>253</v>
      </c>
      <c r="H683" s="17">
        <v>5</v>
      </c>
      <c r="I683" s="17" t="s">
        <v>119</v>
      </c>
      <c r="J683" s="17" t="s">
        <v>221</v>
      </c>
      <c r="L683" s="17">
        <v>30</v>
      </c>
      <c r="M683" s="17">
        <v>5</v>
      </c>
      <c r="N683" s="17">
        <v>1</v>
      </c>
      <c r="O683" s="17">
        <v>1</v>
      </c>
      <c r="P683">
        <v>1706776515</v>
      </c>
      <c r="Q683">
        <v>2098</v>
      </c>
      <c r="S683" t="s">
        <v>186</v>
      </c>
      <c r="T683" t="s">
        <v>122</v>
      </c>
      <c r="U683">
        <f>MATCH(D683,Отчет!$D$1:$D$65536,0)</f>
        <v>58</v>
      </c>
    </row>
    <row r="684" spans="1:21" x14ac:dyDescent="0.2">
      <c r="A684" s="17">
        <v>1844463623</v>
      </c>
      <c r="B684" s="17">
        <v>8</v>
      </c>
      <c r="C684" s="17" t="s">
        <v>116</v>
      </c>
      <c r="D684" s="17">
        <v>1636653849</v>
      </c>
      <c r="E684" s="7" t="s">
        <v>47</v>
      </c>
      <c r="F684" s="17" t="s">
        <v>135</v>
      </c>
      <c r="G684" s="7" t="s">
        <v>253</v>
      </c>
      <c r="H684" s="17">
        <v>5</v>
      </c>
      <c r="I684" s="17" t="s">
        <v>119</v>
      </c>
      <c r="J684" s="17" t="s">
        <v>221</v>
      </c>
      <c r="L684" s="17">
        <v>40</v>
      </c>
      <c r="M684" s="17">
        <v>5</v>
      </c>
      <c r="N684" s="17">
        <v>1</v>
      </c>
      <c r="O684" s="17">
        <v>1</v>
      </c>
      <c r="P684">
        <v>1706776515</v>
      </c>
      <c r="Q684">
        <v>2098</v>
      </c>
      <c r="S684" t="s">
        <v>186</v>
      </c>
      <c r="T684" t="s">
        <v>122</v>
      </c>
      <c r="U684">
        <f>MATCH(D684,Отчет!$D$1:$D$65536,0)</f>
        <v>30</v>
      </c>
    </row>
    <row r="685" spans="1:21" x14ac:dyDescent="0.2">
      <c r="A685" s="17">
        <v>1844467366</v>
      </c>
      <c r="B685" s="17">
        <v>9</v>
      </c>
      <c r="C685" s="17" t="s">
        <v>124</v>
      </c>
      <c r="D685" s="17">
        <v>1636653890</v>
      </c>
      <c r="E685" s="7" t="s">
        <v>48</v>
      </c>
      <c r="F685" s="17" t="s">
        <v>136</v>
      </c>
      <c r="G685" s="7" t="s">
        <v>253</v>
      </c>
      <c r="H685" s="17">
        <v>5</v>
      </c>
      <c r="I685" s="17" t="s">
        <v>119</v>
      </c>
      <c r="J685" s="17" t="s">
        <v>221</v>
      </c>
      <c r="L685" s="17">
        <v>45</v>
      </c>
      <c r="M685" s="17">
        <v>5</v>
      </c>
      <c r="N685" s="17">
        <v>1</v>
      </c>
      <c r="O685" s="17">
        <v>1</v>
      </c>
      <c r="P685">
        <v>1706776515</v>
      </c>
      <c r="Q685">
        <v>2098</v>
      </c>
      <c r="S685" t="s">
        <v>186</v>
      </c>
      <c r="T685" t="s">
        <v>122</v>
      </c>
      <c r="U685">
        <f>MATCH(D685,Отчет!$D$1:$D$65536,0)</f>
        <v>17</v>
      </c>
    </row>
    <row r="686" spans="1:21" x14ac:dyDescent="0.2">
      <c r="A686" s="17">
        <v>1844468788</v>
      </c>
      <c r="B686" s="17">
        <v>7</v>
      </c>
      <c r="C686" s="17" t="s">
        <v>124</v>
      </c>
      <c r="D686" s="17">
        <v>1636653936</v>
      </c>
      <c r="E686" s="7" t="s">
        <v>113</v>
      </c>
      <c r="F686" s="17" t="s">
        <v>137</v>
      </c>
      <c r="G686" s="7" t="s">
        <v>253</v>
      </c>
      <c r="H686" s="17">
        <v>5</v>
      </c>
      <c r="I686" s="17" t="s">
        <v>119</v>
      </c>
      <c r="J686" s="17" t="s">
        <v>221</v>
      </c>
      <c r="L686" s="17">
        <v>35</v>
      </c>
      <c r="M686" s="17">
        <v>5</v>
      </c>
      <c r="N686" s="17">
        <v>1</v>
      </c>
      <c r="O686" s="17">
        <v>1</v>
      </c>
      <c r="P686">
        <v>1706776515</v>
      </c>
      <c r="Q686">
        <v>2098</v>
      </c>
      <c r="S686" t="s">
        <v>186</v>
      </c>
      <c r="T686" t="s">
        <v>122</v>
      </c>
      <c r="U686">
        <f>MATCH(D686,Отчет!$D$1:$D$65536,0)</f>
        <v>32</v>
      </c>
    </row>
    <row r="687" spans="1:21" x14ac:dyDescent="0.2">
      <c r="A687" s="17">
        <v>1844467102</v>
      </c>
      <c r="B687" s="17">
        <v>5</v>
      </c>
      <c r="C687" s="17" t="s">
        <v>124</v>
      </c>
      <c r="D687" s="17">
        <v>1636654081</v>
      </c>
      <c r="E687" s="7" t="s">
        <v>38</v>
      </c>
      <c r="F687" s="17" t="s">
        <v>193</v>
      </c>
      <c r="G687" s="7" t="s">
        <v>253</v>
      </c>
      <c r="H687" s="17">
        <v>5</v>
      </c>
      <c r="I687" s="17" t="s">
        <v>119</v>
      </c>
      <c r="J687" s="17" t="s">
        <v>221</v>
      </c>
      <c r="L687" s="17">
        <v>25</v>
      </c>
      <c r="M687" s="17">
        <v>5</v>
      </c>
      <c r="N687" s="17">
        <v>1</v>
      </c>
      <c r="O687" s="17">
        <v>0</v>
      </c>
      <c r="P687">
        <v>1706776515</v>
      </c>
      <c r="Q687">
        <v>2098</v>
      </c>
      <c r="R687" t="s">
        <v>209</v>
      </c>
      <c r="S687" t="s">
        <v>186</v>
      </c>
      <c r="T687" t="s">
        <v>122</v>
      </c>
      <c r="U687">
        <f>MATCH(D687,Отчет!$D$1:$D$65536,0)</f>
        <v>74</v>
      </c>
    </row>
    <row r="688" spans="1:21" x14ac:dyDescent="0.2">
      <c r="A688" s="17">
        <v>1844467459</v>
      </c>
      <c r="B688" s="17">
        <v>8</v>
      </c>
      <c r="C688" s="17" t="s">
        <v>124</v>
      </c>
      <c r="D688" s="17">
        <v>1636654110</v>
      </c>
      <c r="E688" s="7" t="s">
        <v>50</v>
      </c>
      <c r="F688" s="17" t="s">
        <v>138</v>
      </c>
      <c r="G688" s="7" t="s">
        <v>253</v>
      </c>
      <c r="H688" s="17">
        <v>5</v>
      </c>
      <c r="I688" s="17" t="s">
        <v>119</v>
      </c>
      <c r="J688" s="17" t="s">
        <v>221</v>
      </c>
      <c r="L688" s="17">
        <v>40</v>
      </c>
      <c r="M688" s="17">
        <v>5</v>
      </c>
      <c r="N688" s="17">
        <v>1</v>
      </c>
      <c r="O688" s="17">
        <v>1</v>
      </c>
      <c r="P688">
        <v>1706776515</v>
      </c>
      <c r="Q688">
        <v>2098</v>
      </c>
      <c r="S688" t="s">
        <v>186</v>
      </c>
      <c r="T688" t="s">
        <v>122</v>
      </c>
      <c r="U688">
        <f>MATCH(D688,Отчет!$D$1:$D$65536,0)</f>
        <v>20</v>
      </c>
    </row>
    <row r="689" spans="1:21" x14ac:dyDescent="0.2">
      <c r="A689" s="17">
        <v>1844471038</v>
      </c>
      <c r="B689" s="17">
        <v>5</v>
      </c>
      <c r="C689" s="17" t="s">
        <v>131</v>
      </c>
      <c r="D689" s="17">
        <v>1636654137</v>
      </c>
      <c r="E689" s="7" t="s">
        <v>114</v>
      </c>
      <c r="F689" s="17" t="s">
        <v>210</v>
      </c>
      <c r="G689" s="7" t="s">
        <v>253</v>
      </c>
      <c r="H689" s="17">
        <v>5</v>
      </c>
      <c r="I689" s="17" t="s">
        <v>119</v>
      </c>
      <c r="J689" s="17" t="s">
        <v>221</v>
      </c>
      <c r="L689" s="17">
        <v>25</v>
      </c>
      <c r="M689" s="17">
        <v>5</v>
      </c>
      <c r="N689" s="17">
        <v>1</v>
      </c>
      <c r="O689" s="17">
        <v>0</v>
      </c>
      <c r="P689">
        <v>1706776515</v>
      </c>
      <c r="Q689">
        <v>2098</v>
      </c>
      <c r="S689" t="s">
        <v>186</v>
      </c>
      <c r="T689" t="s">
        <v>122</v>
      </c>
      <c r="U689">
        <f>MATCH(D689,Отчет!$D$1:$D$65536,0)</f>
        <v>83</v>
      </c>
    </row>
    <row r="690" spans="1:21" x14ac:dyDescent="0.2">
      <c r="A690" s="17">
        <v>1844466197</v>
      </c>
      <c r="B690" s="17">
        <v>7</v>
      </c>
      <c r="C690" s="17" t="s">
        <v>116</v>
      </c>
      <c r="D690" s="17">
        <v>1636652929</v>
      </c>
      <c r="E690" s="7" t="s">
        <v>98</v>
      </c>
      <c r="F690" s="17" t="s">
        <v>190</v>
      </c>
      <c r="G690" s="7" t="s">
        <v>253</v>
      </c>
      <c r="H690" s="17">
        <v>5</v>
      </c>
      <c r="I690" s="17" t="s">
        <v>119</v>
      </c>
      <c r="J690" s="17" t="s">
        <v>221</v>
      </c>
      <c r="L690" s="17">
        <v>35</v>
      </c>
      <c r="M690" s="17">
        <v>5</v>
      </c>
      <c r="N690" s="17">
        <v>1</v>
      </c>
      <c r="O690" s="17">
        <v>1</v>
      </c>
      <c r="P690">
        <v>1706776515</v>
      </c>
      <c r="Q690">
        <v>2098</v>
      </c>
      <c r="S690" t="s">
        <v>186</v>
      </c>
      <c r="T690" t="s">
        <v>122</v>
      </c>
      <c r="U690">
        <f>MATCH(D690,Отчет!$D$1:$D$65536,0)</f>
        <v>54</v>
      </c>
    </row>
    <row r="691" spans="1:21" x14ac:dyDescent="0.2">
      <c r="A691" s="17">
        <v>1844470806</v>
      </c>
      <c r="B691" s="17">
        <v>8</v>
      </c>
      <c r="C691" s="17" t="s">
        <v>131</v>
      </c>
      <c r="D691" s="17">
        <v>1636652953</v>
      </c>
      <c r="E691" s="7" t="s">
        <v>104</v>
      </c>
      <c r="F691" s="17" t="s">
        <v>147</v>
      </c>
      <c r="G691" s="7" t="s">
        <v>253</v>
      </c>
      <c r="H691" s="17">
        <v>5</v>
      </c>
      <c r="I691" s="17" t="s">
        <v>119</v>
      </c>
      <c r="J691" s="17" t="s">
        <v>221</v>
      </c>
      <c r="L691" s="17">
        <v>40</v>
      </c>
      <c r="M691" s="17">
        <v>5</v>
      </c>
      <c r="N691" s="17">
        <v>1</v>
      </c>
      <c r="O691" s="17">
        <v>1</v>
      </c>
      <c r="P691">
        <v>1706776515</v>
      </c>
      <c r="Q691">
        <v>2098</v>
      </c>
      <c r="S691" t="s">
        <v>186</v>
      </c>
      <c r="T691" t="s">
        <v>122</v>
      </c>
      <c r="U691">
        <f>MATCH(D691,Отчет!$D$1:$D$65536,0)</f>
        <v>41</v>
      </c>
    </row>
    <row r="692" spans="1:21" x14ac:dyDescent="0.2">
      <c r="A692" s="17">
        <v>1844467966</v>
      </c>
      <c r="B692" s="17">
        <v>5</v>
      </c>
      <c r="C692" s="17" t="s">
        <v>116</v>
      </c>
      <c r="D692" s="17">
        <v>1636652977</v>
      </c>
      <c r="E692" s="7" t="s">
        <v>71</v>
      </c>
      <c r="F692" s="17" t="s">
        <v>148</v>
      </c>
      <c r="G692" s="7" t="s">
        <v>253</v>
      </c>
      <c r="H692" s="17">
        <v>5</v>
      </c>
      <c r="I692" s="17" t="s">
        <v>119</v>
      </c>
      <c r="J692" s="17" t="s">
        <v>221</v>
      </c>
      <c r="L692" s="17">
        <v>25</v>
      </c>
      <c r="M692" s="17">
        <v>5</v>
      </c>
      <c r="N692" s="17">
        <v>1</v>
      </c>
      <c r="O692" s="17">
        <v>1</v>
      </c>
      <c r="P692">
        <v>1706776515</v>
      </c>
      <c r="Q692">
        <v>2098</v>
      </c>
      <c r="S692" t="s">
        <v>186</v>
      </c>
      <c r="T692" t="s">
        <v>122</v>
      </c>
      <c r="U692">
        <f>MATCH(D692,Отчет!$D$1:$D$65536,0)</f>
        <v>67</v>
      </c>
    </row>
    <row r="693" spans="1:21" x14ac:dyDescent="0.2">
      <c r="A693" s="17">
        <v>1844467615</v>
      </c>
      <c r="B693" s="17">
        <v>5</v>
      </c>
      <c r="C693" s="17" t="s">
        <v>124</v>
      </c>
      <c r="D693" s="17">
        <v>1636653001</v>
      </c>
      <c r="E693" s="7" t="s">
        <v>57</v>
      </c>
      <c r="F693" s="17" t="s">
        <v>189</v>
      </c>
      <c r="G693" s="7" t="s">
        <v>253</v>
      </c>
      <c r="H693" s="17">
        <v>5</v>
      </c>
      <c r="I693" s="17" t="s">
        <v>119</v>
      </c>
      <c r="J693" s="17" t="s">
        <v>221</v>
      </c>
      <c r="L693" s="17">
        <v>25</v>
      </c>
      <c r="M693" s="17">
        <v>5</v>
      </c>
      <c r="N693" s="17">
        <v>1</v>
      </c>
      <c r="O693" s="17">
        <v>1</v>
      </c>
      <c r="P693">
        <v>1706776515</v>
      </c>
      <c r="Q693">
        <v>2098</v>
      </c>
      <c r="S693" t="s">
        <v>186</v>
      </c>
      <c r="T693" t="s">
        <v>122</v>
      </c>
      <c r="U693">
        <f>MATCH(D693,Отчет!$D$1:$D$65536,0)</f>
        <v>60</v>
      </c>
    </row>
    <row r="694" spans="1:21" x14ac:dyDescent="0.2">
      <c r="A694" s="17">
        <v>1844470597</v>
      </c>
      <c r="B694" s="17">
        <v>9</v>
      </c>
      <c r="C694" s="17" t="s">
        <v>131</v>
      </c>
      <c r="D694" s="17">
        <v>1636653049</v>
      </c>
      <c r="E694" s="7" t="s">
        <v>91</v>
      </c>
      <c r="F694" s="17" t="s">
        <v>149</v>
      </c>
      <c r="G694" s="7" t="s">
        <v>253</v>
      </c>
      <c r="H694" s="17">
        <v>5</v>
      </c>
      <c r="I694" s="17" t="s">
        <v>119</v>
      </c>
      <c r="J694" s="17" t="s">
        <v>221</v>
      </c>
      <c r="L694" s="17">
        <v>45</v>
      </c>
      <c r="M694" s="17">
        <v>5</v>
      </c>
      <c r="N694" s="17">
        <v>1</v>
      </c>
      <c r="O694" s="17">
        <v>1</v>
      </c>
      <c r="P694">
        <v>1706776515</v>
      </c>
      <c r="Q694">
        <v>2098</v>
      </c>
      <c r="S694" t="s">
        <v>186</v>
      </c>
      <c r="T694" t="s">
        <v>122</v>
      </c>
      <c r="U694">
        <f>MATCH(D694,Отчет!$D$1:$D$65536,0)</f>
        <v>14</v>
      </c>
    </row>
    <row r="695" spans="1:21" x14ac:dyDescent="0.2">
      <c r="A695" s="17">
        <v>1844467159</v>
      </c>
      <c r="C695" s="17" t="s">
        <v>124</v>
      </c>
      <c r="D695" s="17">
        <v>1636653073</v>
      </c>
      <c r="E695" s="7" t="s">
        <v>42</v>
      </c>
      <c r="F695" s="17" t="s">
        <v>212</v>
      </c>
      <c r="G695" s="7" t="s">
        <v>253</v>
      </c>
      <c r="H695" s="17">
        <v>5</v>
      </c>
      <c r="I695" s="17" t="s">
        <v>119</v>
      </c>
      <c r="J695" s="17" t="s">
        <v>221</v>
      </c>
      <c r="K695" s="17">
        <v>1</v>
      </c>
      <c r="L695" s="17">
        <v>0</v>
      </c>
      <c r="M695" s="17">
        <v>5</v>
      </c>
      <c r="O695" s="17">
        <v>0</v>
      </c>
      <c r="P695">
        <v>1706776515</v>
      </c>
      <c r="Q695">
        <v>2098</v>
      </c>
      <c r="R695" t="s">
        <v>209</v>
      </c>
      <c r="S695" t="s">
        <v>186</v>
      </c>
      <c r="T695" t="s">
        <v>122</v>
      </c>
      <c r="U695">
        <f>MATCH(D695,Отчет!$D$1:$D$65536,0)</f>
        <v>89</v>
      </c>
    </row>
    <row r="696" spans="1:21" x14ac:dyDescent="0.2">
      <c r="A696" s="17">
        <v>1844470270</v>
      </c>
      <c r="D696" s="17">
        <v>1636653097</v>
      </c>
      <c r="E696" s="7" t="s">
        <v>80</v>
      </c>
      <c r="F696" s="17" t="s">
        <v>150</v>
      </c>
      <c r="G696" s="7" t="s">
        <v>253</v>
      </c>
      <c r="H696" s="17">
        <v>5</v>
      </c>
      <c r="I696" s="17" t="s">
        <v>119</v>
      </c>
      <c r="J696" s="17" t="s">
        <v>221</v>
      </c>
      <c r="K696" s="17">
        <v>0</v>
      </c>
      <c r="L696" s="17">
        <v>0</v>
      </c>
      <c r="M696" s="17">
        <v>5</v>
      </c>
      <c r="O696" s="17">
        <v>1</v>
      </c>
      <c r="P696">
        <v>1706776515</v>
      </c>
      <c r="Q696">
        <v>2098</v>
      </c>
      <c r="S696" t="s">
        <v>186</v>
      </c>
      <c r="T696" t="s">
        <v>122</v>
      </c>
      <c r="U696">
        <f>MATCH(D696,Отчет!$D$1:$D$65536,0)</f>
        <v>90</v>
      </c>
    </row>
    <row r="697" spans="1:21" x14ac:dyDescent="0.2">
      <c r="A697" s="17">
        <v>1844470123</v>
      </c>
      <c r="C697" s="17" t="s">
        <v>131</v>
      </c>
      <c r="D697" s="17">
        <v>1636653132</v>
      </c>
      <c r="E697" s="7" t="s">
        <v>78</v>
      </c>
      <c r="F697" s="17" t="s">
        <v>151</v>
      </c>
      <c r="G697" s="7" t="s">
        <v>253</v>
      </c>
      <c r="H697" s="17">
        <v>5</v>
      </c>
      <c r="I697" s="17" t="s">
        <v>119</v>
      </c>
      <c r="J697" s="17" t="s">
        <v>221</v>
      </c>
      <c r="K697" s="17">
        <v>0</v>
      </c>
      <c r="L697" s="17">
        <v>0</v>
      </c>
      <c r="M697" s="17">
        <v>5</v>
      </c>
      <c r="O697" s="17">
        <v>0</v>
      </c>
      <c r="P697">
        <v>1706776515</v>
      </c>
      <c r="Q697">
        <v>2098</v>
      </c>
      <c r="S697" t="s">
        <v>186</v>
      </c>
      <c r="T697" t="s">
        <v>122</v>
      </c>
      <c r="U697">
        <f>MATCH(D697,Отчет!$D$1:$D$65536,0)</f>
        <v>87</v>
      </c>
    </row>
    <row r="698" spans="1:21" x14ac:dyDescent="0.2">
      <c r="A698" s="17">
        <v>1844463890</v>
      </c>
      <c r="B698" s="17">
        <v>5</v>
      </c>
      <c r="C698" s="17" t="s">
        <v>116</v>
      </c>
      <c r="D698" s="17">
        <v>1636653208</v>
      </c>
      <c r="E698" s="7" t="s">
        <v>49</v>
      </c>
      <c r="F698" s="17" t="s">
        <v>188</v>
      </c>
      <c r="G698" s="7" t="s">
        <v>253</v>
      </c>
      <c r="H698" s="17">
        <v>5</v>
      </c>
      <c r="I698" s="17" t="s">
        <v>119</v>
      </c>
      <c r="J698" s="17" t="s">
        <v>221</v>
      </c>
      <c r="L698" s="17">
        <v>25</v>
      </c>
      <c r="M698" s="17">
        <v>5</v>
      </c>
      <c r="N698" s="17">
        <v>1</v>
      </c>
      <c r="O698" s="17">
        <v>0</v>
      </c>
      <c r="P698">
        <v>1706776515</v>
      </c>
      <c r="Q698">
        <v>2098</v>
      </c>
      <c r="R698" t="s">
        <v>209</v>
      </c>
      <c r="S698" t="s">
        <v>186</v>
      </c>
      <c r="T698" t="s">
        <v>122</v>
      </c>
      <c r="U698">
        <f>MATCH(D698,Отчет!$D$1:$D$65536,0)</f>
        <v>75</v>
      </c>
    </row>
    <row r="699" spans="1:21" x14ac:dyDescent="0.2">
      <c r="A699" s="17">
        <v>1844469570</v>
      </c>
      <c r="B699" s="17">
        <v>5</v>
      </c>
      <c r="C699" s="17" t="s">
        <v>131</v>
      </c>
      <c r="D699" s="17">
        <v>1636653236</v>
      </c>
      <c r="E699" s="7" t="s">
        <v>40</v>
      </c>
      <c r="F699" s="17" t="s">
        <v>152</v>
      </c>
      <c r="G699" s="7" t="s">
        <v>253</v>
      </c>
      <c r="H699" s="17">
        <v>5</v>
      </c>
      <c r="I699" s="17" t="s">
        <v>119</v>
      </c>
      <c r="J699" s="17" t="s">
        <v>221</v>
      </c>
      <c r="L699" s="17">
        <v>25</v>
      </c>
      <c r="M699" s="17">
        <v>5</v>
      </c>
      <c r="N699" s="17">
        <v>1</v>
      </c>
      <c r="O699" s="17">
        <v>0</v>
      </c>
      <c r="P699">
        <v>1706776515</v>
      </c>
      <c r="Q699">
        <v>2098</v>
      </c>
      <c r="S699" t="s">
        <v>186</v>
      </c>
      <c r="T699" t="s">
        <v>122</v>
      </c>
      <c r="U699">
        <f>MATCH(D699,Отчет!$D$1:$D$65536,0)</f>
        <v>66</v>
      </c>
    </row>
    <row r="700" spans="1:21" x14ac:dyDescent="0.2">
      <c r="A700" s="17">
        <v>1844469765</v>
      </c>
      <c r="B700" s="17">
        <v>8</v>
      </c>
      <c r="C700" s="17" t="s">
        <v>131</v>
      </c>
      <c r="D700" s="17">
        <v>1636653260</v>
      </c>
      <c r="E700" s="7" t="s">
        <v>58</v>
      </c>
      <c r="F700" s="17" t="s">
        <v>153</v>
      </c>
      <c r="G700" s="7" t="s">
        <v>253</v>
      </c>
      <c r="H700" s="17">
        <v>5</v>
      </c>
      <c r="I700" s="17" t="s">
        <v>119</v>
      </c>
      <c r="J700" s="17" t="s">
        <v>221</v>
      </c>
      <c r="L700" s="17">
        <v>40</v>
      </c>
      <c r="M700" s="17">
        <v>5</v>
      </c>
      <c r="N700" s="17">
        <v>1</v>
      </c>
      <c r="O700" s="17">
        <v>0</v>
      </c>
      <c r="P700">
        <v>1706776515</v>
      </c>
      <c r="Q700">
        <v>2098</v>
      </c>
      <c r="S700" t="s">
        <v>186</v>
      </c>
      <c r="T700" t="s">
        <v>122</v>
      </c>
      <c r="U700">
        <f>MATCH(D700,Отчет!$D$1:$D$65536,0)</f>
        <v>33</v>
      </c>
    </row>
    <row r="701" spans="1:21" x14ac:dyDescent="0.2">
      <c r="A701" s="17">
        <v>1844468223</v>
      </c>
      <c r="B701" s="17">
        <v>6</v>
      </c>
      <c r="C701" s="17" t="s">
        <v>124</v>
      </c>
      <c r="D701" s="17">
        <v>1636653284</v>
      </c>
      <c r="E701" s="7" t="s">
        <v>81</v>
      </c>
      <c r="F701" s="17" t="s">
        <v>154</v>
      </c>
      <c r="G701" s="7" t="s">
        <v>253</v>
      </c>
      <c r="H701" s="17">
        <v>5</v>
      </c>
      <c r="I701" s="17" t="s">
        <v>119</v>
      </c>
      <c r="J701" s="17" t="s">
        <v>221</v>
      </c>
      <c r="L701" s="17">
        <v>30</v>
      </c>
      <c r="M701" s="17">
        <v>5</v>
      </c>
      <c r="N701" s="17">
        <v>1</v>
      </c>
      <c r="O701" s="17">
        <v>0</v>
      </c>
      <c r="P701">
        <v>1706776515</v>
      </c>
      <c r="Q701">
        <v>2098</v>
      </c>
      <c r="S701" t="s">
        <v>186</v>
      </c>
      <c r="T701" t="s">
        <v>122</v>
      </c>
      <c r="U701">
        <f>MATCH(D701,Отчет!$D$1:$D$65536,0)</f>
        <v>59</v>
      </c>
    </row>
    <row r="702" spans="1:21" x14ac:dyDescent="0.2">
      <c r="A702" s="17">
        <v>1844463038</v>
      </c>
      <c r="B702" s="17">
        <v>8</v>
      </c>
      <c r="C702" s="17" t="s">
        <v>116</v>
      </c>
      <c r="D702" s="17">
        <v>1636652499</v>
      </c>
      <c r="E702" s="7" t="s">
        <v>41</v>
      </c>
      <c r="F702" s="17" t="s">
        <v>164</v>
      </c>
      <c r="G702" s="7" t="s">
        <v>253</v>
      </c>
      <c r="H702" s="17">
        <v>5</v>
      </c>
      <c r="I702" s="17" t="s">
        <v>119</v>
      </c>
      <c r="J702" s="17" t="s">
        <v>221</v>
      </c>
      <c r="L702" s="17">
        <v>40</v>
      </c>
      <c r="M702" s="17">
        <v>5</v>
      </c>
      <c r="N702" s="17">
        <v>1</v>
      </c>
      <c r="O702" s="17">
        <v>1</v>
      </c>
      <c r="P702">
        <v>1706776515</v>
      </c>
      <c r="Q702">
        <v>2098</v>
      </c>
      <c r="S702" t="s">
        <v>186</v>
      </c>
      <c r="T702" t="s">
        <v>122</v>
      </c>
      <c r="U702">
        <f>MATCH(D702,Отчет!$D$1:$D$65536,0)</f>
        <v>24</v>
      </c>
    </row>
    <row r="703" spans="1:21" x14ac:dyDescent="0.2">
      <c r="A703" s="17">
        <v>1844467713</v>
      </c>
      <c r="B703" s="17">
        <v>8</v>
      </c>
      <c r="C703" s="17" t="s">
        <v>124</v>
      </c>
      <c r="D703" s="17">
        <v>1636652527</v>
      </c>
      <c r="E703" s="7" t="s">
        <v>63</v>
      </c>
      <c r="F703" s="17" t="s">
        <v>165</v>
      </c>
      <c r="G703" s="7" t="s">
        <v>253</v>
      </c>
      <c r="H703" s="17">
        <v>5</v>
      </c>
      <c r="I703" s="17" t="s">
        <v>119</v>
      </c>
      <c r="J703" s="17" t="s">
        <v>221</v>
      </c>
      <c r="L703" s="17">
        <v>40</v>
      </c>
      <c r="M703" s="17">
        <v>5</v>
      </c>
      <c r="N703" s="17">
        <v>1</v>
      </c>
      <c r="O703" s="17">
        <v>1</v>
      </c>
      <c r="P703">
        <v>1706776515</v>
      </c>
      <c r="Q703">
        <v>2098</v>
      </c>
      <c r="S703" t="s">
        <v>186</v>
      </c>
      <c r="T703" t="s">
        <v>122</v>
      </c>
      <c r="U703">
        <f>MATCH(D703,Отчет!$D$1:$D$65536,0)</f>
        <v>19</v>
      </c>
    </row>
    <row r="704" spans="1:21" x14ac:dyDescent="0.2">
      <c r="A704" s="17">
        <v>1844468369</v>
      </c>
      <c r="B704" s="17">
        <v>9</v>
      </c>
      <c r="C704" s="17" t="s">
        <v>124</v>
      </c>
      <c r="D704" s="17">
        <v>1636652551</v>
      </c>
      <c r="E704" s="7" t="s">
        <v>90</v>
      </c>
      <c r="F704" s="17" t="s">
        <v>166</v>
      </c>
      <c r="G704" s="7" t="s">
        <v>253</v>
      </c>
      <c r="H704" s="17">
        <v>5</v>
      </c>
      <c r="I704" s="17" t="s">
        <v>119</v>
      </c>
      <c r="J704" s="17" t="s">
        <v>221</v>
      </c>
      <c r="L704" s="17">
        <v>45</v>
      </c>
      <c r="M704" s="17">
        <v>5</v>
      </c>
      <c r="N704" s="17">
        <v>1</v>
      </c>
      <c r="O704" s="17">
        <v>1</v>
      </c>
      <c r="P704">
        <v>1706776515</v>
      </c>
      <c r="Q704">
        <v>2098</v>
      </c>
      <c r="S704" t="s">
        <v>186</v>
      </c>
      <c r="T704" t="s">
        <v>122</v>
      </c>
      <c r="U704">
        <f>MATCH(D704,Отчет!$D$1:$D$65536,0)</f>
        <v>15</v>
      </c>
    </row>
    <row r="705" spans="1:21" x14ac:dyDescent="0.2">
      <c r="A705" s="17">
        <v>1844466102</v>
      </c>
      <c r="B705" s="17">
        <v>8</v>
      </c>
      <c r="C705" s="17" t="s">
        <v>116</v>
      </c>
      <c r="D705" s="17">
        <v>1636652575</v>
      </c>
      <c r="E705" s="7" t="s">
        <v>95</v>
      </c>
      <c r="F705" s="17" t="s">
        <v>195</v>
      </c>
      <c r="G705" s="7" t="s">
        <v>253</v>
      </c>
      <c r="H705" s="17">
        <v>5</v>
      </c>
      <c r="I705" s="17" t="s">
        <v>119</v>
      </c>
      <c r="J705" s="17" t="s">
        <v>221</v>
      </c>
      <c r="L705" s="17">
        <v>40</v>
      </c>
      <c r="M705" s="17">
        <v>5</v>
      </c>
      <c r="N705" s="17">
        <v>1</v>
      </c>
      <c r="O705" s="17">
        <v>1</v>
      </c>
      <c r="P705">
        <v>1706776515</v>
      </c>
      <c r="Q705">
        <v>2098</v>
      </c>
      <c r="S705" t="s">
        <v>186</v>
      </c>
      <c r="T705" t="s">
        <v>122</v>
      </c>
      <c r="U705">
        <f>MATCH(D705,Отчет!$D$1:$D$65536,0)</f>
        <v>50</v>
      </c>
    </row>
    <row r="706" spans="1:21" x14ac:dyDescent="0.2">
      <c r="A706" s="17">
        <v>1844470758</v>
      </c>
      <c r="B706" s="17">
        <v>6</v>
      </c>
      <c r="C706" s="17" t="s">
        <v>131</v>
      </c>
      <c r="D706" s="17">
        <v>1636652602</v>
      </c>
      <c r="E706" s="7" t="s">
        <v>100</v>
      </c>
      <c r="F706" s="17" t="s">
        <v>167</v>
      </c>
      <c r="G706" s="7" t="s">
        <v>253</v>
      </c>
      <c r="H706" s="17">
        <v>5</v>
      </c>
      <c r="I706" s="17" t="s">
        <v>119</v>
      </c>
      <c r="J706" s="17" t="s">
        <v>221</v>
      </c>
      <c r="L706" s="17">
        <v>30</v>
      </c>
      <c r="M706" s="17">
        <v>5</v>
      </c>
      <c r="N706" s="17">
        <v>1</v>
      </c>
      <c r="O706" s="17">
        <v>1</v>
      </c>
      <c r="P706">
        <v>1706776515</v>
      </c>
      <c r="Q706">
        <v>2098</v>
      </c>
      <c r="S706" t="s">
        <v>186</v>
      </c>
      <c r="T706" t="s">
        <v>122</v>
      </c>
      <c r="U706">
        <f>MATCH(D706,Отчет!$D$1:$D$65536,0)</f>
        <v>46</v>
      </c>
    </row>
    <row r="707" spans="1:21" x14ac:dyDescent="0.2">
      <c r="A707" s="17">
        <v>1844470945</v>
      </c>
      <c r="B707" s="17">
        <v>8</v>
      </c>
      <c r="C707" s="17" t="s">
        <v>131</v>
      </c>
      <c r="D707" s="17">
        <v>1636652630</v>
      </c>
      <c r="E707" s="7" t="s">
        <v>109</v>
      </c>
      <c r="F707" s="17" t="s">
        <v>168</v>
      </c>
      <c r="G707" s="7" t="s">
        <v>253</v>
      </c>
      <c r="H707" s="17">
        <v>5</v>
      </c>
      <c r="I707" s="17" t="s">
        <v>119</v>
      </c>
      <c r="J707" s="17" t="s">
        <v>221</v>
      </c>
      <c r="L707" s="17">
        <v>40</v>
      </c>
      <c r="M707" s="17">
        <v>5</v>
      </c>
      <c r="N707" s="17">
        <v>1</v>
      </c>
      <c r="O707" s="17">
        <v>1</v>
      </c>
      <c r="P707">
        <v>1706776515</v>
      </c>
      <c r="Q707">
        <v>2098</v>
      </c>
      <c r="S707" t="s">
        <v>186</v>
      </c>
      <c r="T707" t="s">
        <v>122</v>
      </c>
      <c r="U707">
        <f>MATCH(D707,Отчет!$D$1:$D$65536,0)</f>
        <v>36</v>
      </c>
    </row>
    <row r="708" spans="1:21" x14ac:dyDescent="0.2">
      <c r="A708" s="17">
        <v>1844465690</v>
      </c>
      <c r="B708" s="17">
        <v>8</v>
      </c>
      <c r="C708" s="17" t="s">
        <v>116</v>
      </c>
      <c r="D708" s="17">
        <v>1636652678</v>
      </c>
      <c r="E708" s="7" t="s">
        <v>77</v>
      </c>
      <c r="F708" s="17" t="s">
        <v>169</v>
      </c>
      <c r="G708" s="7" t="s">
        <v>253</v>
      </c>
      <c r="H708" s="17">
        <v>5</v>
      </c>
      <c r="I708" s="17" t="s">
        <v>119</v>
      </c>
      <c r="J708" s="17" t="s">
        <v>221</v>
      </c>
      <c r="L708" s="17">
        <v>40</v>
      </c>
      <c r="M708" s="17">
        <v>5</v>
      </c>
      <c r="N708" s="17">
        <v>1</v>
      </c>
      <c r="O708" s="17">
        <v>1</v>
      </c>
      <c r="P708">
        <v>1706776515</v>
      </c>
      <c r="Q708">
        <v>2098</v>
      </c>
      <c r="S708" t="s">
        <v>186</v>
      </c>
      <c r="T708" t="s">
        <v>122</v>
      </c>
      <c r="U708">
        <f>MATCH(D708,Отчет!$D$1:$D$65536,0)</f>
        <v>29</v>
      </c>
    </row>
    <row r="709" spans="1:21" x14ac:dyDescent="0.2">
      <c r="A709" s="17">
        <v>1844468416</v>
      </c>
      <c r="B709" s="17">
        <v>8</v>
      </c>
      <c r="C709" s="17" t="s">
        <v>124</v>
      </c>
      <c r="D709" s="17">
        <v>1636652729</v>
      </c>
      <c r="E709" s="7" t="s">
        <v>93</v>
      </c>
      <c r="F709" s="17" t="s">
        <v>170</v>
      </c>
      <c r="G709" s="7" t="s">
        <v>253</v>
      </c>
      <c r="H709" s="17">
        <v>5</v>
      </c>
      <c r="I709" s="17" t="s">
        <v>119</v>
      </c>
      <c r="J709" s="17" t="s">
        <v>221</v>
      </c>
      <c r="L709" s="17">
        <v>40</v>
      </c>
      <c r="M709" s="17">
        <v>5</v>
      </c>
      <c r="N709" s="17">
        <v>1</v>
      </c>
      <c r="O709" s="17">
        <v>1</v>
      </c>
      <c r="P709">
        <v>1706776515</v>
      </c>
      <c r="Q709">
        <v>2098</v>
      </c>
      <c r="S709" t="s">
        <v>186</v>
      </c>
      <c r="T709" t="s">
        <v>122</v>
      </c>
      <c r="U709">
        <f>MATCH(D709,Отчет!$D$1:$D$65536,0)</f>
        <v>51</v>
      </c>
    </row>
    <row r="710" spans="1:21" x14ac:dyDescent="0.2">
      <c r="A710" s="17">
        <v>1844466339</v>
      </c>
      <c r="B710" s="17">
        <v>6</v>
      </c>
      <c r="C710" s="17" t="s">
        <v>116</v>
      </c>
      <c r="D710" s="17">
        <v>1636652780</v>
      </c>
      <c r="E710" s="7" t="s">
        <v>112</v>
      </c>
      <c r="F710" s="17" t="s">
        <v>144</v>
      </c>
      <c r="G710" s="7" t="s">
        <v>253</v>
      </c>
      <c r="H710" s="17">
        <v>5</v>
      </c>
      <c r="I710" s="17" t="s">
        <v>119</v>
      </c>
      <c r="J710" s="17" t="s">
        <v>221</v>
      </c>
      <c r="L710" s="17">
        <v>30</v>
      </c>
      <c r="M710" s="17">
        <v>5</v>
      </c>
      <c r="N710" s="17">
        <v>1</v>
      </c>
      <c r="O710" s="17">
        <v>1</v>
      </c>
      <c r="P710">
        <v>1706776515</v>
      </c>
      <c r="Q710">
        <v>2098</v>
      </c>
      <c r="S710" t="s">
        <v>186</v>
      </c>
      <c r="T710" t="s">
        <v>122</v>
      </c>
      <c r="U710">
        <f>MATCH(D710,Отчет!$D$1:$D$65536,0)</f>
        <v>62</v>
      </c>
    </row>
    <row r="711" spans="1:21" x14ac:dyDescent="0.2">
      <c r="A711" s="17">
        <v>1844468466</v>
      </c>
      <c r="B711" s="17">
        <v>7</v>
      </c>
      <c r="C711" s="17" t="s">
        <v>124</v>
      </c>
      <c r="D711" s="17">
        <v>1636652804</v>
      </c>
      <c r="E711" s="7" t="s">
        <v>96</v>
      </c>
      <c r="F711" s="17" t="s">
        <v>145</v>
      </c>
      <c r="G711" s="7" t="s">
        <v>253</v>
      </c>
      <c r="H711" s="17">
        <v>5</v>
      </c>
      <c r="I711" s="17" t="s">
        <v>119</v>
      </c>
      <c r="J711" s="17" t="s">
        <v>221</v>
      </c>
      <c r="L711" s="17">
        <v>35</v>
      </c>
      <c r="M711" s="17">
        <v>5</v>
      </c>
      <c r="N711" s="17">
        <v>1</v>
      </c>
      <c r="O711" s="17">
        <v>1</v>
      </c>
      <c r="P711">
        <v>1706776515</v>
      </c>
      <c r="Q711">
        <v>2098</v>
      </c>
      <c r="S711" t="s">
        <v>186</v>
      </c>
      <c r="T711" t="s">
        <v>122</v>
      </c>
      <c r="U711">
        <f>MATCH(D711,Отчет!$D$1:$D$65536,0)</f>
        <v>27</v>
      </c>
    </row>
    <row r="712" spans="1:21" x14ac:dyDescent="0.2">
      <c r="A712" s="17">
        <v>1844470470</v>
      </c>
      <c r="B712" s="17">
        <v>7</v>
      </c>
      <c r="C712" s="17" t="s">
        <v>131</v>
      </c>
      <c r="D712" s="17">
        <v>1636652881</v>
      </c>
      <c r="E712" s="7" t="s">
        <v>85</v>
      </c>
      <c r="F712" s="17" t="s">
        <v>146</v>
      </c>
      <c r="G712" s="7" t="s">
        <v>253</v>
      </c>
      <c r="H712" s="17">
        <v>5</v>
      </c>
      <c r="I712" s="17" t="s">
        <v>119</v>
      </c>
      <c r="J712" s="17" t="s">
        <v>221</v>
      </c>
      <c r="L712" s="17">
        <v>35</v>
      </c>
      <c r="M712" s="17">
        <v>5</v>
      </c>
      <c r="N712" s="17">
        <v>1</v>
      </c>
      <c r="O712" s="17">
        <v>1</v>
      </c>
      <c r="P712">
        <v>1706776515</v>
      </c>
      <c r="Q712">
        <v>2098</v>
      </c>
      <c r="S712" t="s">
        <v>186</v>
      </c>
      <c r="T712" t="s">
        <v>122</v>
      </c>
      <c r="U712">
        <f>MATCH(D712,Отчет!$D$1:$D$65536,0)</f>
        <v>43</v>
      </c>
    </row>
    <row r="713" spans="1:21" x14ac:dyDescent="0.2">
      <c r="A713" s="17">
        <v>1844469622</v>
      </c>
      <c r="B713" s="17">
        <v>6</v>
      </c>
      <c r="C713" s="17" t="s">
        <v>131</v>
      </c>
      <c r="D713" s="17">
        <v>1636652905</v>
      </c>
      <c r="E713" s="7" t="s">
        <v>43</v>
      </c>
      <c r="F713" s="17" t="s">
        <v>194</v>
      </c>
      <c r="G713" s="7" t="s">
        <v>253</v>
      </c>
      <c r="H713" s="17">
        <v>5</v>
      </c>
      <c r="I713" s="17" t="s">
        <v>119</v>
      </c>
      <c r="J713" s="17" t="s">
        <v>221</v>
      </c>
      <c r="L713" s="17">
        <v>30</v>
      </c>
      <c r="M713" s="17">
        <v>5</v>
      </c>
      <c r="N713" s="17">
        <v>1</v>
      </c>
      <c r="O713" s="17">
        <v>1</v>
      </c>
      <c r="P713">
        <v>1706776515</v>
      </c>
      <c r="Q713">
        <v>2098</v>
      </c>
      <c r="S713" t="s">
        <v>186</v>
      </c>
      <c r="T713" t="s">
        <v>122</v>
      </c>
      <c r="U713">
        <f>MATCH(D713,Отчет!$D$1:$D$65536,0)</f>
        <v>35</v>
      </c>
    </row>
    <row r="714" spans="1:21" x14ac:dyDescent="0.2">
      <c r="A714" s="17">
        <v>1844468626</v>
      </c>
      <c r="B714" s="17">
        <v>5</v>
      </c>
      <c r="C714" s="17" t="s">
        <v>124</v>
      </c>
      <c r="D714" s="17">
        <v>1636652076</v>
      </c>
      <c r="E714" s="7" t="s">
        <v>103</v>
      </c>
      <c r="F714" s="17" t="s">
        <v>191</v>
      </c>
      <c r="G714" s="7" t="s">
        <v>253</v>
      </c>
      <c r="H714" s="17">
        <v>5</v>
      </c>
      <c r="I714" s="17" t="s">
        <v>119</v>
      </c>
      <c r="J714" s="17" t="s">
        <v>221</v>
      </c>
      <c r="L714" s="17">
        <v>25</v>
      </c>
      <c r="M714" s="17">
        <v>5</v>
      </c>
      <c r="N714" s="17">
        <v>1</v>
      </c>
      <c r="O714" s="17">
        <v>1</v>
      </c>
      <c r="P714">
        <v>1706776515</v>
      </c>
      <c r="Q714">
        <v>2098</v>
      </c>
      <c r="S714" t="s">
        <v>186</v>
      </c>
      <c r="T714" t="s">
        <v>122</v>
      </c>
      <c r="U714">
        <f>MATCH(D714,Отчет!$D$1:$D$65536,0)</f>
        <v>65</v>
      </c>
    </row>
    <row r="715" spans="1:21" x14ac:dyDescent="0.2">
      <c r="A715" s="17">
        <v>1844468731</v>
      </c>
      <c r="B715" s="17">
        <v>5</v>
      </c>
      <c r="C715" s="17" t="s">
        <v>124</v>
      </c>
      <c r="D715" s="17">
        <v>1636652122</v>
      </c>
      <c r="E715" s="7" t="s">
        <v>110</v>
      </c>
      <c r="F715" s="17" t="s">
        <v>182</v>
      </c>
      <c r="G715" s="7" t="s">
        <v>253</v>
      </c>
      <c r="H715" s="17">
        <v>5</v>
      </c>
      <c r="I715" s="17" t="s">
        <v>119</v>
      </c>
      <c r="J715" s="17" t="s">
        <v>221</v>
      </c>
      <c r="L715" s="17">
        <v>25</v>
      </c>
      <c r="M715" s="17">
        <v>5</v>
      </c>
      <c r="N715" s="17">
        <v>1</v>
      </c>
      <c r="O715" s="17">
        <v>1</v>
      </c>
      <c r="P715">
        <v>1706776515</v>
      </c>
      <c r="Q715">
        <v>2098</v>
      </c>
      <c r="S715" t="s">
        <v>186</v>
      </c>
      <c r="T715" t="s">
        <v>122</v>
      </c>
      <c r="U715">
        <f>MATCH(D715,Отчет!$D$1:$D$65536,0)</f>
        <v>70</v>
      </c>
    </row>
    <row r="716" spans="1:21" x14ac:dyDescent="0.2">
      <c r="A716" s="17">
        <v>1844470531</v>
      </c>
      <c r="B716" s="17">
        <v>7</v>
      </c>
      <c r="C716" s="17" t="s">
        <v>131</v>
      </c>
      <c r="D716" s="17">
        <v>1636652157</v>
      </c>
      <c r="E716" s="7" t="s">
        <v>89</v>
      </c>
      <c r="F716" s="17" t="s">
        <v>183</v>
      </c>
      <c r="G716" s="7" t="s">
        <v>253</v>
      </c>
      <c r="H716" s="17">
        <v>5</v>
      </c>
      <c r="I716" s="17" t="s">
        <v>119</v>
      </c>
      <c r="J716" s="17" t="s">
        <v>221</v>
      </c>
      <c r="L716" s="17">
        <v>35</v>
      </c>
      <c r="M716" s="17">
        <v>5</v>
      </c>
      <c r="N716" s="17">
        <v>1</v>
      </c>
      <c r="O716" s="17">
        <v>1</v>
      </c>
      <c r="P716">
        <v>1706776515</v>
      </c>
      <c r="Q716">
        <v>2098</v>
      </c>
      <c r="S716" t="s">
        <v>186</v>
      </c>
      <c r="T716" t="s">
        <v>122</v>
      </c>
      <c r="U716">
        <f>MATCH(D716,Отчет!$D$1:$D$65536,0)</f>
        <v>52</v>
      </c>
    </row>
    <row r="717" spans="1:21" x14ac:dyDescent="0.2">
      <c r="A717" s="17">
        <v>1844464545</v>
      </c>
      <c r="B717" s="17">
        <v>8</v>
      </c>
      <c r="C717" s="17" t="s">
        <v>116</v>
      </c>
      <c r="D717" s="17">
        <v>1636652183</v>
      </c>
      <c r="E717" s="7" t="s">
        <v>56</v>
      </c>
      <c r="F717" s="17" t="s">
        <v>123</v>
      </c>
      <c r="G717" s="7" t="s">
        <v>253</v>
      </c>
      <c r="H717" s="17">
        <v>5</v>
      </c>
      <c r="I717" s="17" t="s">
        <v>119</v>
      </c>
      <c r="J717" s="17" t="s">
        <v>221</v>
      </c>
      <c r="L717" s="17">
        <v>40</v>
      </c>
      <c r="M717" s="17">
        <v>5</v>
      </c>
      <c r="N717" s="17">
        <v>1</v>
      </c>
      <c r="O717" s="17">
        <v>1</v>
      </c>
      <c r="P717">
        <v>1706776515</v>
      </c>
      <c r="Q717">
        <v>2098</v>
      </c>
      <c r="S717" t="s">
        <v>186</v>
      </c>
      <c r="T717" t="s">
        <v>122</v>
      </c>
      <c r="U717">
        <f>MATCH(D717,Отчет!$D$1:$D$65536,0)</f>
        <v>31</v>
      </c>
    </row>
    <row r="718" spans="1:21" x14ac:dyDescent="0.2">
      <c r="A718" s="17">
        <v>1844467844</v>
      </c>
      <c r="B718" s="17">
        <v>7</v>
      </c>
      <c r="C718" s="17" t="s">
        <v>124</v>
      </c>
      <c r="D718" s="17">
        <v>1636652209</v>
      </c>
      <c r="E718" s="7" t="s">
        <v>67</v>
      </c>
      <c r="F718" s="17" t="s">
        <v>156</v>
      </c>
      <c r="G718" s="7" t="s">
        <v>253</v>
      </c>
      <c r="H718" s="17">
        <v>5</v>
      </c>
      <c r="I718" s="17" t="s">
        <v>119</v>
      </c>
      <c r="J718" s="17" t="s">
        <v>221</v>
      </c>
      <c r="L718" s="17">
        <v>35</v>
      </c>
      <c r="M718" s="17">
        <v>5</v>
      </c>
      <c r="N718" s="17">
        <v>1</v>
      </c>
      <c r="O718" s="17">
        <v>1</v>
      </c>
      <c r="P718">
        <v>1706776515</v>
      </c>
      <c r="Q718">
        <v>2098</v>
      </c>
      <c r="S718" t="s">
        <v>186</v>
      </c>
      <c r="T718" t="s">
        <v>122</v>
      </c>
      <c r="U718">
        <f>MATCH(D718,Отчет!$D$1:$D$65536,0)</f>
        <v>38</v>
      </c>
    </row>
    <row r="719" spans="1:21" x14ac:dyDescent="0.2">
      <c r="A719" s="17">
        <v>1844464649</v>
      </c>
      <c r="B719" s="17">
        <v>8</v>
      </c>
      <c r="C719" s="17" t="s">
        <v>116</v>
      </c>
      <c r="D719" s="17">
        <v>1636652239</v>
      </c>
      <c r="E719" s="7" t="s">
        <v>62</v>
      </c>
      <c r="F719" s="17" t="s">
        <v>157</v>
      </c>
      <c r="G719" s="7" t="s">
        <v>253</v>
      </c>
      <c r="H719" s="17">
        <v>5</v>
      </c>
      <c r="I719" s="17" t="s">
        <v>119</v>
      </c>
      <c r="J719" s="17" t="s">
        <v>221</v>
      </c>
      <c r="L719" s="17">
        <v>40</v>
      </c>
      <c r="M719" s="17">
        <v>5</v>
      </c>
      <c r="N719" s="17">
        <v>1</v>
      </c>
      <c r="O719" s="17">
        <v>1</v>
      </c>
      <c r="P719">
        <v>1706776515</v>
      </c>
      <c r="Q719">
        <v>2098</v>
      </c>
      <c r="S719" t="s">
        <v>186</v>
      </c>
      <c r="T719" t="s">
        <v>122</v>
      </c>
      <c r="U719">
        <f>MATCH(D719,Отчет!$D$1:$D$65536,0)</f>
        <v>18</v>
      </c>
    </row>
    <row r="720" spans="1:21" x14ac:dyDescent="0.2">
      <c r="A720" s="17">
        <v>1844465636</v>
      </c>
      <c r="B720" s="17">
        <v>8</v>
      </c>
      <c r="C720" s="17" t="s">
        <v>116</v>
      </c>
      <c r="D720" s="17">
        <v>1636652274</v>
      </c>
      <c r="E720" s="7" t="s">
        <v>73</v>
      </c>
      <c r="F720" s="17" t="s">
        <v>158</v>
      </c>
      <c r="G720" s="7" t="s">
        <v>253</v>
      </c>
      <c r="H720" s="17">
        <v>5</v>
      </c>
      <c r="I720" s="17" t="s">
        <v>119</v>
      </c>
      <c r="J720" s="17" t="s">
        <v>221</v>
      </c>
      <c r="L720" s="17">
        <v>40</v>
      </c>
      <c r="M720" s="17">
        <v>5</v>
      </c>
      <c r="N720" s="17">
        <v>1</v>
      </c>
      <c r="O720" s="17">
        <v>1</v>
      </c>
      <c r="P720">
        <v>1706776515</v>
      </c>
      <c r="Q720">
        <v>2098</v>
      </c>
      <c r="S720" t="s">
        <v>186</v>
      </c>
      <c r="T720" t="s">
        <v>122</v>
      </c>
      <c r="U720">
        <f>MATCH(D720,Отчет!$D$1:$D$65536,0)</f>
        <v>26</v>
      </c>
    </row>
    <row r="721" spans="1:21" x14ac:dyDescent="0.2">
      <c r="A721" s="17">
        <v>1844464595</v>
      </c>
      <c r="B721" s="17">
        <v>4</v>
      </c>
      <c r="C721" s="17" t="s">
        <v>116</v>
      </c>
      <c r="D721" s="17">
        <v>1636652304</v>
      </c>
      <c r="E721" s="7" t="s">
        <v>59</v>
      </c>
      <c r="F721" s="17" t="s">
        <v>159</v>
      </c>
      <c r="G721" s="7" t="s">
        <v>253</v>
      </c>
      <c r="H721" s="17">
        <v>5</v>
      </c>
      <c r="I721" s="17" t="s">
        <v>119</v>
      </c>
      <c r="J721" s="17" t="s">
        <v>221</v>
      </c>
      <c r="L721" s="17">
        <v>20</v>
      </c>
      <c r="M721" s="17">
        <v>5</v>
      </c>
      <c r="N721" s="17">
        <v>1</v>
      </c>
      <c r="O721" s="17">
        <v>0</v>
      </c>
      <c r="P721">
        <v>1706776515</v>
      </c>
      <c r="Q721">
        <v>2098</v>
      </c>
      <c r="S721" t="s">
        <v>186</v>
      </c>
      <c r="T721" t="s">
        <v>122</v>
      </c>
      <c r="U721">
        <f>MATCH(D721,Отчет!$D$1:$D$65536,0)</f>
        <v>88</v>
      </c>
    </row>
    <row r="722" spans="1:21" x14ac:dyDescent="0.2">
      <c r="A722" s="17">
        <v>1844465744</v>
      </c>
      <c r="B722" s="17">
        <v>8</v>
      </c>
      <c r="C722" s="17" t="s">
        <v>116</v>
      </c>
      <c r="D722" s="17">
        <v>1636652345</v>
      </c>
      <c r="E722" s="7" t="s">
        <v>79</v>
      </c>
      <c r="F722" s="17" t="s">
        <v>160</v>
      </c>
      <c r="G722" s="7" t="s">
        <v>253</v>
      </c>
      <c r="H722" s="17">
        <v>5</v>
      </c>
      <c r="I722" s="17" t="s">
        <v>119</v>
      </c>
      <c r="J722" s="17" t="s">
        <v>221</v>
      </c>
      <c r="L722" s="17">
        <v>40</v>
      </c>
      <c r="M722" s="17">
        <v>5</v>
      </c>
      <c r="N722" s="17">
        <v>1</v>
      </c>
      <c r="O722" s="17">
        <v>1</v>
      </c>
      <c r="P722">
        <v>1706776515</v>
      </c>
      <c r="Q722">
        <v>2098</v>
      </c>
      <c r="S722" t="s">
        <v>186</v>
      </c>
      <c r="T722" t="s">
        <v>122</v>
      </c>
      <c r="U722">
        <f>MATCH(D722,Отчет!$D$1:$D$65536,0)</f>
        <v>28</v>
      </c>
    </row>
    <row r="723" spans="1:21" x14ac:dyDescent="0.2">
      <c r="A723" s="17">
        <v>1844470024</v>
      </c>
      <c r="B723" s="17">
        <v>5</v>
      </c>
      <c r="C723" s="17" t="s">
        <v>131</v>
      </c>
      <c r="D723" s="17">
        <v>1636652382</v>
      </c>
      <c r="E723" s="7" t="s">
        <v>72</v>
      </c>
      <c r="F723" s="17" t="s">
        <v>161</v>
      </c>
      <c r="G723" s="7" t="s">
        <v>253</v>
      </c>
      <c r="H723" s="17">
        <v>5</v>
      </c>
      <c r="I723" s="17" t="s">
        <v>119</v>
      </c>
      <c r="J723" s="17" t="s">
        <v>221</v>
      </c>
      <c r="L723" s="17">
        <v>25</v>
      </c>
      <c r="M723" s="17">
        <v>5</v>
      </c>
      <c r="N723" s="17">
        <v>1</v>
      </c>
      <c r="O723" s="17">
        <v>1</v>
      </c>
      <c r="P723">
        <v>1706776515</v>
      </c>
      <c r="Q723">
        <v>2098</v>
      </c>
      <c r="S723" t="s">
        <v>186</v>
      </c>
      <c r="T723" t="s">
        <v>122</v>
      </c>
      <c r="U723">
        <f>MATCH(D723,Отчет!$D$1:$D$65536,0)</f>
        <v>78</v>
      </c>
    </row>
    <row r="724" spans="1:21" x14ac:dyDescent="0.2">
      <c r="A724" s="17">
        <v>1844468517</v>
      </c>
      <c r="B724" s="17">
        <v>6</v>
      </c>
      <c r="C724" s="17" t="s">
        <v>124</v>
      </c>
      <c r="D724" s="17">
        <v>1636652415</v>
      </c>
      <c r="E724" s="7" t="s">
        <v>99</v>
      </c>
      <c r="F724" s="17" t="s">
        <v>162</v>
      </c>
      <c r="G724" s="7" t="s">
        <v>253</v>
      </c>
      <c r="H724" s="17">
        <v>5</v>
      </c>
      <c r="I724" s="17" t="s">
        <v>119</v>
      </c>
      <c r="J724" s="17" t="s">
        <v>221</v>
      </c>
      <c r="L724" s="17">
        <v>30</v>
      </c>
      <c r="M724" s="17">
        <v>5</v>
      </c>
      <c r="N724" s="17">
        <v>1</v>
      </c>
      <c r="O724" s="17">
        <v>1</v>
      </c>
      <c r="P724">
        <v>1706776515</v>
      </c>
      <c r="Q724">
        <v>2098</v>
      </c>
      <c r="S724" t="s">
        <v>186</v>
      </c>
      <c r="T724" t="s">
        <v>122</v>
      </c>
      <c r="U724">
        <f>MATCH(D724,Отчет!$D$1:$D$65536,0)</f>
        <v>45</v>
      </c>
    </row>
    <row r="725" spans="1:21" x14ac:dyDescent="0.2">
      <c r="A725" s="17">
        <v>1844469719</v>
      </c>
      <c r="B725" s="17">
        <v>8</v>
      </c>
      <c r="C725" s="17" t="s">
        <v>131</v>
      </c>
      <c r="D725" s="17">
        <v>1636652439</v>
      </c>
      <c r="E725" s="7" t="s">
        <v>53</v>
      </c>
      <c r="F725" s="17" t="s">
        <v>163</v>
      </c>
      <c r="G725" s="7" t="s">
        <v>253</v>
      </c>
      <c r="H725" s="17">
        <v>5</v>
      </c>
      <c r="I725" s="17" t="s">
        <v>119</v>
      </c>
      <c r="J725" s="17" t="s">
        <v>221</v>
      </c>
      <c r="L725" s="17">
        <v>40</v>
      </c>
      <c r="M725" s="17">
        <v>5</v>
      </c>
      <c r="N725" s="17">
        <v>1</v>
      </c>
      <c r="O725" s="17">
        <v>1</v>
      </c>
      <c r="P725">
        <v>1706776515</v>
      </c>
      <c r="Q725">
        <v>2098</v>
      </c>
      <c r="S725" t="s">
        <v>186</v>
      </c>
      <c r="T725" t="s">
        <v>122</v>
      </c>
      <c r="U725">
        <f>MATCH(D725,Отчет!$D$1:$D$65536,0)</f>
        <v>25</v>
      </c>
    </row>
    <row r="726" spans="1:21" x14ac:dyDescent="0.2">
      <c r="A726" s="17">
        <v>1844467271</v>
      </c>
      <c r="B726" s="17">
        <v>8</v>
      </c>
      <c r="C726" s="17" t="s">
        <v>124</v>
      </c>
      <c r="D726" s="17">
        <v>1636651709</v>
      </c>
      <c r="E726" s="7" t="s">
        <v>45</v>
      </c>
      <c r="F726" s="17" t="s">
        <v>171</v>
      </c>
      <c r="G726" s="7" t="s">
        <v>253</v>
      </c>
      <c r="H726" s="17">
        <v>5</v>
      </c>
      <c r="I726" s="17" t="s">
        <v>119</v>
      </c>
      <c r="J726" s="17" t="s">
        <v>221</v>
      </c>
      <c r="L726" s="17">
        <v>40</v>
      </c>
      <c r="M726" s="17">
        <v>5</v>
      </c>
      <c r="N726" s="17">
        <v>1</v>
      </c>
      <c r="O726" s="17">
        <v>1</v>
      </c>
      <c r="P726">
        <v>1706776515</v>
      </c>
      <c r="Q726">
        <v>2098</v>
      </c>
      <c r="S726" t="s">
        <v>186</v>
      </c>
      <c r="T726" t="s">
        <v>122</v>
      </c>
      <c r="U726">
        <f>MATCH(D726,Отчет!$D$1:$D$65536,0)</f>
        <v>44</v>
      </c>
    </row>
    <row r="727" spans="1:21" x14ac:dyDescent="0.2">
      <c r="A727" s="17">
        <v>1844464699</v>
      </c>
      <c r="B727" s="17">
        <v>7</v>
      </c>
      <c r="C727" s="17" t="s">
        <v>116</v>
      </c>
      <c r="D727" s="17">
        <v>1636651767</v>
      </c>
      <c r="E727" s="7" t="s">
        <v>66</v>
      </c>
      <c r="F727" s="17" t="s">
        <v>172</v>
      </c>
      <c r="G727" s="7" t="s">
        <v>253</v>
      </c>
      <c r="H727" s="17">
        <v>5</v>
      </c>
      <c r="I727" s="17" t="s">
        <v>119</v>
      </c>
      <c r="J727" s="17" t="s">
        <v>221</v>
      </c>
      <c r="L727" s="17">
        <v>35</v>
      </c>
      <c r="M727" s="17">
        <v>5</v>
      </c>
      <c r="N727" s="17">
        <v>1</v>
      </c>
      <c r="O727" s="17">
        <v>1</v>
      </c>
      <c r="P727">
        <v>1706776515</v>
      </c>
      <c r="Q727">
        <v>2098</v>
      </c>
      <c r="S727" t="s">
        <v>186</v>
      </c>
      <c r="T727" t="s">
        <v>122</v>
      </c>
      <c r="U727">
        <f>MATCH(D727,Отчет!$D$1:$D$65536,0)</f>
        <v>42</v>
      </c>
    </row>
    <row r="728" spans="1:21" x14ac:dyDescent="0.2">
      <c r="A728" s="17">
        <v>1844468035</v>
      </c>
      <c r="B728" s="17">
        <v>9</v>
      </c>
      <c r="C728" s="17" t="s">
        <v>124</v>
      </c>
      <c r="D728" s="17">
        <v>1636651799</v>
      </c>
      <c r="E728" s="7" t="s">
        <v>74</v>
      </c>
      <c r="F728" s="17" t="s">
        <v>173</v>
      </c>
      <c r="G728" s="7" t="s">
        <v>253</v>
      </c>
      <c r="H728" s="17">
        <v>5</v>
      </c>
      <c r="I728" s="17" t="s">
        <v>119</v>
      </c>
      <c r="J728" s="17" t="s">
        <v>221</v>
      </c>
      <c r="L728" s="17">
        <v>45</v>
      </c>
      <c r="M728" s="17">
        <v>5</v>
      </c>
      <c r="N728" s="17">
        <v>1</v>
      </c>
      <c r="O728" s="17">
        <v>1</v>
      </c>
      <c r="P728">
        <v>1706776515</v>
      </c>
      <c r="Q728">
        <v>2098</v>
      </c>
      <c r="S728" t="s">
        <v>186</v>
      </c>
      <c r="T728" t="s">
        <v>122</v>
      </c>
      <c r="U728">
        <f>MATCH(D728,Отчет!$D$1:$D$65536,0)</f>
        <v>12</v>
      </c>
    </row>
    <row r="729" spans="1:21" x14ac:dyDescent="0.2">
      <c r="A729" s="17">
        <v>1844461713</v>
      </c>
      <c r="B729" s="17">
        <v>8</v>
      </c>
      <c r="C729" s="17" t="s">
        <v>116</v>
      </c>
      <c r="D729" s="17">
        <v>1636651824</v>
      </c>
      <c r="E729" s="7" t="s">
        <v>37</v>
      </c>
      <c r="F729" s="17" t="s">
        <v>174</v>
      </c>
      <c r="G729" s="7" t="s">
        <v>253</v>
      </c>
      <c r="H729" s="17">
        <v>5</v>
      </c>
      <c r="I729" s="17" t="s">
        <v>119</v>
      </c>
      <c r="J729" s="17" t="s">
        <v>221</v>
      </c>
      <c r="L729" s="17">
        <v>40</v>
      </c>
      <c r="M729" s="17">
        <v>5</v>
      </c>
      <c r="N729" s="17">
        <v>1</v>
      </c>
      <c r="O729" s="17">
        <v>1</v>
      </c>
      <c r="P729">
        <v>1706776515</v>
      </c>
      <c r="Q729">
        <v>2098</v>
      </c>
      <c r="S729" t="s">
        <v>186</v>
      </c>
      <c r="T729" t="s">
        <v>122</v>
      </c>
      <c r="U729">
        <f>MATCH(D729,Отчет!$D$1:$D$65536,0)</f>
        <v>40</v>
      </c>
    </row>
    <row r="730" spans="1:21" x14ac:dyDescent="0.2">
      <c r="A730" s="17">
        <v>1844466385</v>
      </c>
      <c r="B730" s="17">
        <v>8</v>
      </c>
      <c r="C730" s="17" t="s">
        <v>116</v>
      </c>
      <c r="D730" s="17">
        <v>1636651854</v>
      </c>
      <c r="E730" s="7" t="s">
        <v>115</v>
      </c>
      <c r="F730" s="17" t="s">
        <v>175</v>
      </c>
      <c r="G730" s="7" t="s">
        <v>253</v>
      </c>
      <c r="H730" s="17">
        <v>5</v>
      </c>
      <c r="I730" s="17" t="s">
        <v>119</v>
      </c>
      <c r="J730" s="17" t="s">
        <v>221</v>
      </c>
      <c r="L730" s="17">
        <v>40</v>
      </c>
      <c r="M730" s="17">
        <v>5</v>
      </c>
      <c r="N730" s="17">
        <v>1</v>
      </c>
      <c r="O730" s="17">
        <v>1</v>
      </c>
      <c r="P730">
        <v>1706776515</v>
      </c>
      <c r="Q730">
        <v>2098</v>
      </c>
      <c r="S730" t="s">
        <v>186</v>
      </c>
      <c r="T730" t="s">
        <v>122</v>
      </c>
      <c r="U730">
        <f>MATCH(D730,Отчет!$D$1:$D$65536,0)</f>
        <v>23</v>
      </c>
    </row>
    <row r="731" spans="1:21" x14ac:dyDescent="0.2">
      <c r="A731" s="17">
        <v>1844466048</v>
      </c>
      <c r="B731" s="17">
        <v>5</v>
      </c>
      <c r="C731" s="17" t="s">
        <v>116</v>
      </c>
      <c r="D731" s="17">
        <v>1636651883</v>
      </c>
      <c r="E731" s="7" t="s">
        <v>92</v>
      </c>
      <c r="F731" s="17" t="s">
        <v>176</v>
      </c>
      <c r="G731" s="7" t="s">
        <v>253</v>
      </c>
      <c r="H731" s="17">
        <v>5</v>
      </c>
      <c r="I731" s="17" t="s">
        <v>119</v>
      </c>
      <c r="J731" s="17" t="s">
        <v>221</v>
      </c>
      <c r="L731" s="17">
        <v>25</v>
      </c>
      <c r="M731" s="17">
        <v>5</v>
      </c>
      <c r="N731" s="17">
        <v>1</v>
      </c>
      <c r="O731" s="17">
        <v>1</v>
      </c>
      <c r="P731">
        <v>1706776515</v>
      </c>
      <c r="Q731">
        <v>2098</v>
      </c>
      <c r="S731" t="s">
        <v>186</v>
      </c>
      <c r="T731" t="s">
        <v>122</v>
      </c>
      <c r="U731">
        <f>MATCH(D731,Отчет!$D$1:$D$65536,0)</f>
        <v>71</v>
      </c>
    </row>
    <row r="732" spans="1:21" x14ac:dyDescent="0.2">
      <c r="A732" s="17">
        <v>1844469815</v>
      </c>
      <c r="B732" s="17">
        <v>7</v>
      </c>
      <c r="C732" s="17" t="s">
        <v>131</v>
      </c>
      <c r="D732" s="17">
        <v>1636651908</v>
      </c>
      <c r="E732" s="7" t="s">
        <v>61</v>
      </c>
      <c r="F732" s="17" t="s">
        <v>177</v>
      </c>
      <c r="G732" s="7" t="s">
        <v>253</v>
      </c>
      <c r="H732" s="17">
        <v>5</v>
      </c>
      <c r="I732" s="17" t="s">
        <v>119</v>
      </c>
      <c r="J732" s="17" t="s">
        <v>221</v>
      </c>
      <c r="L732" s="17">
        <v>35</v>
      </c>
      <c r="M732" s="17">
        <v>5</v>
      </c>
      <c r="N732" s="17">
        <v>1</v>
      </c>
      <c r="O732" s="17">
        <v>1</v>
      </c>
      <c r="P732">
        <v>1706776515</v>
      </c>
      <c r="Q732">
        <v>2098</v>
      </c>
      <c r="S732" t="s">
        <v>186</v>
      </c>
      <c r="T732" t="s">
        <v>122</v>
      </c>
      <c r="U732">
        <f>MATCH(D732,Отчет!$D$1:$D$65536,0)</f>
        <v>47</v>
      </c>
    </row>
    <row r="733" spans="1:21" x14ac:dyDescent="0.2">
      <c r="A733" s="17">
        <v>1844467663</v>
      </c>
      <c r="B733" s="17">
        <v>6</v>
      </c>
      <c r="C733" s="17" t="s">
        <v>124</v>
      </c>
      <c r="D733" s="17">
        <v>1636651935</v>
      </c>
      <c r="E733" s="7" t="s">
        <v>60</v>
      </c>
      <c r="F733" s="17" t="s">
        <v>178</v>
      </c>
      <c r="G733" s="7" t="s">
        <v>253</v>
      </c>
      <c r="H733" s="17">
        <v>5</v>
      </c>
      <c r="I733" s="17" t="s">
        <v>119</v>
      </c>
      <c r="J733" s="17" t="s">
        <v>221</v>
      </c>
      <c r="L733" s="17">
        <v>30</v>
      </c>
      <c r="M733" s="17">
        <v>5</v>
      </c>
      <c r="N733" s="17">
        <v>1</v>
      </c>
      <c r="O733" s="17">
        <v>1</v>
      </c>
      <c r="P733">
        <v>1706776515</v>
      </c>
      <c r="Q733">
        <v>2098</v>
      </c>
      <c r="S733" t="s">
        <v>186</v>
      </c>
      <c r="T733" t="s">
        <v>122</v>
      </c>
      <c r="U733">
        <f>MATCH(D733,Отчет!$D$1:$D$65536,0)</f>
        <v>57</v>
      </c>
    </row>
    <row r="734" spans="1:21" x14ac:dyDescent="0.2">
      <c r="A734" s="17">
        <v>1844470073</v>
      </c>
      <c r="B734" s="17">
        <v>8</v>
      </c>
      <c r="C734" s="17" t="s">
        <v>131</v>
      </c>
      <c r="D734" s="17">
        <v>1636651966</v>
      </c>
      <c r="E734" s="7" t="s">
        <v>75</v>
      </c>
      <c r="F734" s="17" t="s">
        <v>179</v>
      </c>
      <c r="G734" s="7" t="s">
        <v>253</v>
      </c>
      <c r="H734" s="17">
        <v>5</v>
      </c>
      <c r="I734" s="17" t="s">
        <v>119</v>
      </c>
      <c r="J734" s="17" t="s">
        <v>221</v>
      </c>
      <c r="L734" s="17">
        <v>40</v>
      </c>
      <c r="M734" s="17">
        <v>5</v>
      </c>
      <c r="N734" s="17">
        <v>1</v>
      </c>
      <c r="O734" s="17">
        <v>1</v>
      </c>
      <c r="P734">
        <v>1706776515</v>
      </c>
      <c r="Q734">
        <v>2098</v>
      </c>
      <c r="S734" t="s">
        <v>186</v>
      </c>
      <c r="T734" t="s">
        <v>122</v>
      </c>
      <c r="U734">
        <f>MATCH(D734,Отчет!$D$1:$D$65536,0)</f>
        <v>16</v>
      </c>
    </row>
    <row r="735" spans="1:21" x14ac:dyDescent="0.2">
      <c r="A735" s="17">
        <v>1844466243</v>
      </c>
      <c r="B735" s="17">
        <v>8</v>
      </c>
      <c r="C735" s="17" t="s">
        <v>116</v>
      </c>
      <c r="D735" s="17">
        <v>1636651993</v>
      </c>
      <c r="E735" s="7" t="s">
        <v>101</v>
      </c>
      <c r="F735" s="17" t="s">
        <v>180</v>
      </c>
      <c r="G735" s="7" t="s">
        <v>253</v>
      </c>
      <c r="H735" s="17">
        <v>5</v>
      </c>
      <c r="I735" s="17" t="s">
        <v>119</v>
      </c>
      <c r="J735" s="17" t="s">
        <v>221</v>
      </c>
      <c r="L735" s="17">
        <v>40</v>
      </c>
      <c r="M735" s="17">
        <v>5</v>
      </c>
      <c r="N735" s="17">
        <v>1</v>
      </c>
      <c r="O735" s="17">
        <v>1</v>
      </c>
      <c r="P735">
        <v>1706776515</v>
      </c>
      <c r="Q735">
        <v>2098</v>
      </c>
      <c r="S735" t="s">
        <v>186</v>
      </c>
      <c r="T735" t="s">
        <v>122</v>
      </c>
      <c r="U735">
        <f>MATCH(D735,Отчет!$D$1:$D$65536,0)</f>
        <v>39</v>
      </c>
    </row>
    <row r="736" spans="1:21" x14ac:dyDescent="0.2">
      <c r="A736" s="17">
        <v>1844466289</v>
      </c>
      <c r="B736" s="17">
        <v>5</v>
      </c>
      <c r="C736" s="17" t="s">
        <v>116</v>
      </c>
      <c r="D736" s="17">
        <v>1636652020</v>
      </c>
      <c r="E736" s="7" t="s">
        <v>105</v>
      </c>
      <c r="F736" s="17" t="s">
        <v>202</v>
      </c>
      <c r="G736" s="7" t="s">
        <v>253</v>
      </c>
      <c r="H736" s="17">
        <v>5</v>
      </c>
      <c r="I736" s="17" t="s">
        <v>119</v>
      </c>
      <c r="J736" s="17" t="s">
        <v>221</v>
      </c>
      <c r="L736" s="17">
        <v>25</v>
      </c>
      <c r="M736" s="17">
        <v>5</v>
      </c>
      <c r="N736" s="17">
        <v>1</v>
      </c>
      <c r="O736" s="17">
        <v>1</v>
      </c>
      <c r="P736">
        <v>1706776515</v>
      </c>
      <c r="Q736">
        <v>2098</v>
      </c>
      <c r="S736" t="s">
        <v>186</v>
      </c>
      <c r="T736" t="s">
        <v>122</v>
      </c>
      <c r="U736">
        <f>MATCH(D736,Отчет!$D$1:$D$65536,0)</f>
        <v>48</v>
      </c>
    </row>
    <row r="737" spans="1:21" x14ac:dyDescent="0.2">
      <c r="A737" s="17">
        <v>1844468677</v>
      </c>
      <c r="B737" s="17">
        <v>6</v>
      </c>
      <c r="C737" s="17" t="s">
        <v>124</v>
      </c>
      <c r="D737" s="17">
        <v>1636652048</v>
      </c>
      <c r="E737" s="7" t="s">
        <v>106</v>
      </c>
      <c r="F737" s="17" t="s">
        <v>181</v>
      </c>
      <c r="G737" s="7" t="s">
        <v>253</v>
      </c>
      <c r="H737" s="17">
        <v>5</v>
      </c>
      <c r="I737" s="17" t="s">
        <v>119</v>
      </c>
      <c r="J737" s="17" t="s">
        <v>221</v>
      </c>
      <c r="L737" s="17">
        <v>30</v>
      </c>
      <c r="M737" s="17">
        <v>5</v>
      </c>
      <c r="N737" s="17">
        <v>1</v>
      </c>
      <c r="O737" s="17">
        <v>1</v>
      </c>
      <c r="P737">
        <v>1706776515</v>
      </c>
      <c r="Q737">
        <v>2098</v>
      </c>
      <c r="S737" t="s">
        <v>186</v>
      </c>
      <c r="T737" t="s">
        <v>122</v>
      </c>
      <c r="U737">
        <f>MATCH(D737,Отчет!$D$1:$D$65536,0)</f>
        <v>37</v>
      </c>
    </row>
    <row r="738" spans="1:21" x14ac:dyDescent="0.2">
      <c r="A738" s="17">
        <v>1819871903</v>
      </c>
      <c r="B738" s="17">
        <v>5</v>
      </c>
      <c r="C738" s="17" t="s">
        <v>124</v>
      </c>
      <c r="D738" s="17">
        <v>1638331206</v>
      </c>
      <c r="E738" s="7" t="s">
        <v>76</v>
      </c>
      <c r="F738" s="17" t="s">
        <v>127</v>
      </c>
      <c r="G738" s="7" t="s">
        <v>254</v>
      </c>
      <c r="H738" s="17">
        <v>5</v>
      </c>
      <c r="I738" s="17" t="s">
        <v>119</v>
      </c>
      <c r="J738" s="17" t="s">
        <v>221</v>
      </c>
      <c r="L738" s="17">
        <v>25</v>
      </c>
      <c r="M738" s="17">
        <v>5</v>
      </c>
      <c r="N738" s="17">
        <v>1</v>
      </c>
      <c r="O738" s="17">
        <v>0</v>
      </c>
      <c r="P738">
        <v>1792513094</v>
      </c>
      <c r="Q738">
        <v>2098</v>
      </c>
      <c r="S738" t="s">
        <v>208</v>
      </c>
      <c r="T738" t="s">
        <v>122</v>
      </c>
      <c r="U738">
        <f>MATCH(D738,Отчет!$D$1:$D$65536,0)</f>
        <v>81</v>
      </c>
    </row>
    <row r="739" spans="1:21" x14ac:dyDescent="0.2">
      <c r="A739" s="17">
        <v>1819872284</v>
      </c>
      <c r="B739" s="17">
        <v>8</v>
      </c>
      <c r="C739" s="17" t="s">
        <v>131</v>
      </c>
      <c r="D739" s="17">
        <v>1636654166</v>
      </c>
      <c r="E739" s="7" t="s">
        <v>94</v>
      </c>
      <c r="F739" s="17" t="s">
        <v>139</v>
      </c>
      <c r="G739" s="7" t="s">
        <v>254</v>
      </c>
      <c r="H739" s="17">
        <v>5</v>
      </c>
      <c r="I739" s="17" t="s">
        <v>119</v>
      </c>
      <c r="J739" s="17" t="s">
        <v>221</v>
      </c>
      <c r="L739" s="17">
        <v>40</v>
      </c>
      <c r="M739" s="17">
        <v>5</v>
      </c>
      <c r="N739" s="17">
        <v>1</v>
      </c>
      <c r="O739" s="17">
        <v>0</v>
      </c>
      <c r="P739">
        <v>1792513094</v>
      </c>
      <c r="Q739">
        <v>2098</v>
      </c>
      <c r="S739" t="s">
        <v>208</v>
      </c>
      <c r="T739" t="s">
        <v>122</v>
      </c>
      <c r="U739">
        <f>MATCH(D739,Отчет!$D$1:$D$65536,0)</f>
        <v>64</v>
      </c>
    </row>
    <row r="740" spans="1:21" x14ac:dyDescent="0.2">
      <c r="A740" s="17">
        <v>1819872526</v>
      </c>
      <c r="B740" s="17">
        <v>7</v>
      </c>
      <c r="C740" s="17" t="s">
        <v>131</v>
      </c>
      <c r="D740" s="17">
        <v>1637098751</v>
      </c>
      <c r="E740" s="7" t="s">
        <v>107</v>
      </c>
      <c r="F740" s="17" t="s">
        <v>141</v>
      </c>
      <c r="G740" s="7" t="s">
        <v>254</v>
      </c>
      <c r="H740" s="17">
        <v>5</v>
      </c>
      <c r="I740" s="17" t="s">
        <v>119</v>
      </c>
      <c r="J740" s="17" t="s">
        <v>221</v>
      </c>
      <c r="L740" s="17">
        <v>35</v>
      </c>
      <c r="M740" s="17">
        <v>5</v>
      </c>
      <c r="N740" s="17">
        <v>1</v>
      </c>
      <c r="O740" s="17">
        <v>1</v>
      </c>
      <c r="P740">
        <v>1792513094</v>
      </c>
      <c r="Q740">
        <v>2098</v>
      </c>
      <c r="S740" t="s">
        <v>208</v>
      </c>
      <c r="T740" t="s">
        <v>122</v>
      </c>
      <c r="U740">
        <f>MATCH(D740,Отчет!$D$1:$D$65536,0)</f>
        <v>85</v>
      </c>
    </row>
    <row r="741" spans="1:21" x14ac:dyDescent="0.2">
      <c r="A741" s="17">
        <v>1819872421</v>
      </c>
      <c r="B741" s="17">
        <v>1</v>
      </c>
      <c r="C741" s="17" t="s">
        <v>124</v>
      </c>
      <c r="D741" s="17">
        <v>1637098772</v>
      </c>
      <c r="E741" s="7" t="s">
        <v>102</v>
      </c>
      <c r="F741" s="17" t="s">
        <v>142</v>
      </c>
      <c r="G741" s="7" t="s">
        <v>254</v>
      </c>
      <c r="H741" s="17">
        <v>5</v>
      </c>
      <c r="I741" s="17" t="s">
        <v>119</v>
      </c>
      <c r="J741" s="17" t="s">
        <v>221</v>
      </c>
      <c r="L741" s="17">
        <v>0</v>
      </c>
      <c r="M741" s="17">
        <v>5</v>
      </c>
      <c r="N741" s="17">
        <v>0</v>
      </c>
      <c r="O741" s="17">
        <v>1</v>
      </c>
      <c r="P741">
        <v>1792513094</v>
      </c>
      <c r="Q741">
        <v>2098</v>
      </c>
      <c r="S741" t="s">
        <v>208</v>
      </c>
      <c r="T741" t="s">
        <v>122</v>
      </c>
      <c r="U741">
        <f>MATCH(D741,Отчет!$D$1:$D$65536,0)</f>
        <v>86</v>
      </c>
    </row>
    <row r="742" spans="1:21" x14ac:dyDescent="0.2">
      <c r="A742" s="17">
        <v>1819871513</v>
      </c>
      <c r="B742" s="17">
        <v>6</v>
      </c>
      <c r="C742" s="17" t="s">
        <v>116</v>
      </c>
      <c r="D742" s="17">
        <v>1637098809</v>
      </c>
      <c r="E742" s="7" t="s">
        <v>55</v>
      </c>
      <c r="F742" s="17" t="s">
        <v>117</v>
      </c>
      <c r="G742" s="7" t="s">
        <v>254</v>
      </c>
      <c r="H742" s="17">
        <v>5</v>
      </c>
      <c r="I742" s="17" t="s">
        <v>119</v>
      </c>
      <c r="J742" s="17" t="s">
        <v>221</v>
      </c>
      <c r="L742" s="17">
        <v>30</v>
      </c>
      <c r="M742" s="17">
        <v>5</v>
      </c>
      <c r="N742" s="17">
        <v>1</v>
      </c>
      <c r="O742" s="17">
        <v>1</v>
      </c>
      <c r="P742">
        <v>1792513094</v>
      </c>
      <c r="Q742">
        <v>2098</v>
      </c>
      <c r="S742" t="s">
        <v>208</v>
      </c>
      <c r="T742" t="s">
        <v>122</v>
      </c>
      <c r="U742">
        <f>MATCH(D742,Отчет!$D$1:$D$65536,0)</f>
        <v>55</v>
      </c>
    </row>
    <row r="743" spans="1:21" x14ac:dyDescent="0.2">
      <c r="A743" s="17">
        <v>1819871462</v>
      </c>
      <c r="B743" s="17">
        <v>5</v>
      </c>
      <c r="C743" s="17" t="s">
        <v>131</v>
      </c>
      <c r="D743" s="17">
        <v>1637098826</v>
      </c>
      <c r="E743" s="7" t="s">
        <v>51</v>
      </c>
      <c r="F743" s="17" t="s">
        <v>200</v>
      </c>
      <c r="G743" s="7" t="s">
        <v>254</v>
      </c>
      <c r="H743" s="17">
        <v>5</v>
      </c>
      <c r="I743" s="17" t="s">
        <v>119</v>
      </c>
      <c r="J743" s="17" t="s">
        <v>221</v>
      </c>
      <c r="L743" s="17">
        <v>25</v>
      </c>
      <c r="M743" s="17">
        <v>5</v>
      </c>
      <c r="N743" s="17">
        <v>1</v>
      </c>
      <c r="O743" s="17">
        <v>1</v>
      </c>
      <c r="P743">
        <v>1792513094</v>
      </c>
      <c r="Q743">
        <v>2098</v>
      </c>
      <c r="S743" t="s">
        <v>208</v>
      </c>
      <c r="T743" t="s">
        <v>122</v>
      </c>
      <c r="U743">
        <f>MATCH(D743,Отчет!$D$1:$D$65536,0)</f>
        <v>77</v>
      </c>
    </row>
    <row r="744" spans="1:21" x14ac:dyDescent="0.2">
      <c r="A744" s="17">
        <v>1819872399</v>
      </c>
      <c r="B744" s="17">
        <v>6</v>
      </c>
      <c r="C744" s="17" t="s">
        <v>116</v>
      </c>
      <c r="D744" s="17">
        <v>1636651993</v>
      </c>
      <c r="E744" s="7" t="s">
        <v>101</v>
      </c>
      <c r="F744" s="17" t="s">
        <v>180</v>
      </c>
      <c r="G744" s="7" t="s">
        <v>254</v>
      </c>
      <c r="H744" s="17">
        <v>5</v>
      </c>
      <c r="I744" s="17" t="s">
        <v>119</v>
      </c>
      <c r="J744" s="17" t="s">
        <v>221</v>
      </c>
      <c r="L744" s="17">
        <v>30</v>
      </c>
      <c r="M744" s="17">
        <v>5</v>
      </c>
      <c r="N744" s="17">
        <v>1</v>
      </c>
      <c r="O744" s="17">
        <v>1</v>
      </c>
      <c r="P744">
        <v>1792513094</v>
      </c>
      <c r="Q744">
        <v>2098</v>
      </c>
      <c r="S744" t="s">
        <v>208</v>
      </c>
      <c r="T744" t="s">
        <v>122</v>
      </c>
      <c r="U744">
        <f>MATCH(D744,Отчет!$D$1:$D$65536,0)</f>
        <v>39</v>
      </c>
    </row>
    <row r="745" spans="1:21" x14ac:dyDescent="0.2">
      <c r="A745" s="17">
        <v>1959241634</v>
      </c>
      <c r="B745" s="17">
        <v>6</v>
      </c>
      <c r="C745" s="17" t="s">
        <v>124</v>
      </c>
      <c r="D745" s="17">
        <v>1636654081</v>
      </c>
      <c r="E745" s="7" t="s">
        <v>38</v>
      </c>
      <c r="F745" s="17" t="s">
        <v>193</v>
      </c>
      <c r="G745" s="7" t="s">
        <v>254</v>
      </c>
      <c r="H745" s="17">
        <v>5</v>
      </c>
      <c r="I745" s="17" t="s">
        <v>119</v>
      </c>
      <c r="J745" s="17" t="s">
        <v>221</v>
      </c>
      <c r="L745" s="17">
        <v>30</v>
      </c>
      <c r="M745" s="17">
        <v>5</v>
      </c>
      <c r="N745" s="17">
        <v>1</v>
      </c>
      <c r="O745" s="17">
        <v>0</v>
      </c>
      <c r="P745">
        <v>1792513094</v>
      </c>
      <c r="Q745">
        <v>2098</v>
      </c>
      <c r="S745" t="s">
        <v>208</v>
      </c>
      <c r="T745" t="s">
        <v>122</v>
      </c>
      <c r="U745">
        <f>MATCH(D745,Отчет!$D$1:$D$65536,0)</f>
        <v>74</v>
      </c>
    </row>
    <row r="746" spans="1:21" x14ac:dyDescent="0.2">
      <c r="A746" s="17">
        <v>1960273284</v>
      </c>
      <c r="B746" s="17">
        <v>7</v>
      </c>
      <c r="C746" s="17" t="s">
        <v>124</v>
      </c>
      <c r="D746" s="17">
        <v>1636653001</v>
      </c>
      <c r="E746" s="7" t="s">
        <v>57</v>
      </c>
      <c r="F746" s="17" t="s">
        <v>189</v>
      </c>
      <c r="G746" s="7" t="s">
        <v>254</v>
      </c>
      <c r="H746" s="17">
        <v>5</v>
      </c>
      <c r="I746" s="17" t="s">
        <v>119</v>
      </c>
      <c r="J746" s="17" t="s">
        <v>221</v>
      </c>
      <c r="L746" s="17">
        <v>35</v>
      </c>
      <c r="M746" s="17">
        <v>5</v>
      </c>
      <c r="N746" s="17">
        <v>1</v>
      </c>
      <c r="O746" s="17">
        <v>1</v>
      </c>
      <c r="P746">
        <v>1792513094</v>
      </c>
      <c r="Q746">
        <v>2098</v>
      </c>
      <c r="S746" t="s">
        <v>208</v>
      </c>
      <c r="T746" t="s">
        <v>122</v>
      </c>
      <c r="U746">
        <f>MATCH(D746,Отчет!$D$1:$D$65536,0)</f>
        <v>60</v>
      </c>
    </row>
    <row r="747" spans="1:21" x14ac:dyDescent="0.2">
      <c r="A747" s="17">
        <v>1819872450</v>
      </c>
      <c r="B747" s="17">
        <v>5</v>
      </c>
      <c r="C747" s="17" t="s">
        <v>124</v>
      </c>
      <c r="D747" s="17">
        <v>1636652076</v>
      </c>
      <c r="E747" s="7" t="s">
        <v>103</v>
      </c>
      <c r="F747" s="17" t="s">
        <v>191</v>
      </c>
      <c r="G747" s="7" t="s">
        <v>254</v>
      </c>
      <c r="H747" s="17">
        <v>5</v>
      </c>
      <c r="I747" s="17" t="s">
        <v>119</v>
      </c>
      <c r="J747" s="17" t="s">
        <v>221</v>
      </c>
      <c r="L747" s="17">
        <v>25</v>
      </c>
      <c r="M747" s="17">
        <v>5</v>
      </c>
      <c r="N747" s="17">
        <v>1</v>
      </c>
      <c r="O747" s="17">
        <v>1</v>
      </c>
      <c r="P747">
        <v>1792513094</v>
      </c>
      <c r="Q747">
        <v>2098</v>
      </c>
      <c r="S747" t="s">
        <v>208</v>
      </c>
      <c r="T747" t="s">
        <v>122</v>
      </c>
      <c r="U747">
        <f>MATCH(D747,Отчет!$D$1:$D$65536,0)</f>
        <v>65</v>
      </c>
    </row>
    <row r="748" spans="1:21" x14ac:dyDescent="0.2">
      <c r="A748" s="17">
        <v>1819871971</v>
      </c>
      <c r="B748" s="17">
        <v>8</v>
      </c>
      <c r="C748" s="17" t="s">
        <v>116</v>
      </c>
      <c r="D748" s="17">
        <v>1636652345</v>
      </c>
      <c r="E748" s="7" t="s">
        <v>79</v>
      </c>
      <c r="F748" s="17" t="s">
        <v>160</v>
      </c>
      <c r="G748" s="7" t="s">
        <v>254</v>
      </c>
      <c r="H748" s="17">
        <v>5</v>
      </c>
      <c r="I748" s="17" t="s">
        <v>119</v>
      </c>
      <c r="J748" s="17" t="s">
        <v>221</v>
      </c>
      <c r="L748" s="17">
        <v>40</v>
      </c>
      <c r="M748" s="17">
        <v>5</v>
      </c>
      <c r="N748" s="17">
        <v>1</v>
      </c>
      <c r="O748" s="17">
        <v>1</v>
      </c>
      <c r="P748">
        <v>1792513094</v>
      </c>
      <c r="Q748">
        <v>2098</v>
      </c>
      <c r="S748" t="s">
        <v>208</v>
      </c>
      <c r="T748" t="s">
        <v>122</v>
      </c>
      <c r="U748">
        <f>MATCH(D748,Отчет!$D$1:$D$65536,0)</f>
        <v>28</v>
      </c>
    </row>
    <row r="749" spans="1:21" x14ac:dyDescent="0.2">
      <c r="A749" s="17">
        <v>1819871484</v>
      </c>
      <c r="B749" s="17">
        <v>9</v>
      </c>
      <c r="C749" s="17" t="s">
        <v>131</v>
      </c>
      <c r="D749" s="17">
        <v>1636652439</v>
      </c>
      <c r="E749" s="7" t="s">
        <v>53</v>
      </c>
      <c r="F749" s="17" t="s">
        <v>163</v>
      </c>
      <c r="G749" s="7" t="s">
        <v>254</v>
      </c>
      <c r="H749" s="17">
        <v>5</v>
      </c>
      <c r="I749" s="17" t="s">
        <v>119</v>
      </c>
      <c r="J749" s="17" t="s">
        <v>221</v>
      </c>
      <c r="L749" s="17">
        <v>45</v>
      </c>
      <c r="M749" s="17">
        <v>5</v>
      </c>
      <c r="N749" s="17">
        <v>1</v>
      </c>
      <c r="O749" s="17">
        <v>1</v>
      </c>
      <c r="P749">
        <v>1792513094</v>
      </c>
      <c r="Q749">
        <v>2098</v>
      </c>
      <c r="S749" t="s">
        <v>208</v>
      </c>
      <c r="T749" t="s">
        <v>122</v>
      </c>
      <c r="U749">
        <f>MATCH(D749,Отчет!$D$1:$D$65536,0)</f>
        <v>25</v>
      </c>
    </row>
    <row r="750" spans="1:21" x14ac:dyDescent="0.2">
      <c r="A750" s="17">
        <v>1819871355</v>
      </c>
      <c r="B750" s="17">
        <v>6</v>
      </c>
      <c r="C750" s="17" t="s">
        <v>124</v>
      </c>
      <c r="D750" s="17">
        <v>1636651709</v>
      </c>
      <c r="E750" s="7" t="s">
        <v>45</v>
      </c>
      <c r="F750" s="17" t="s">
        <v>171</v>
      </c>
      <c r="G750" s="7" t="s">
        <v>254</v>
      </c>
      <c r="H750" s="17">
        <v>5</v>
      </c>
      <c r="I750" s="17" t="s">
        <v>119</v>
      </c>
      <c r="J750" s="17" t="s">
        <v>221</v>
      </c>
      <c r="L750" s="17">
        <v>30</v>
      </c>
      <c r="M750" s="17">
        <v>5</v>
      </c>
      <c r="N750" s="17">
        <v>1</v>
      </c>
      <c r="O750" s="17">
        <v>1</v>
      </c>
      <c r="P750">
        <v>1792513094</v>
      </c>
      <c r="Q750">
        <v>2098</v>
      </c>
      <c r="S750" t="s">
        <v>208</v>
      </c>
      <c r="T750" t="s">
        <v>122</v>
      </c>
      <c r="U750">
        <f>MATCH(D750,Отчет!$D$1:$D$65536,0)</f>
        <v>44</v>
      </c>
    </row>
    <row r="751" spans="1:21" x14ac:dyDescent="0.2">
      <c r="A751" s="17">
        <v>1819871677</v>
      </c>
      <c r="B751" s="17">
        <v>9</v>
      </c>
      <c r="C751" s="17" t="s">
        <v>131</v>
      </c>
      <c r="D751" s="17">
        <v>1636653640</v>
      </c>
      <c r="E751" s="7" t="s">
        <v>64</v>
      </c>
      <c r="F751" s="17" t="s">
        <v>132</v>
      </c>
      <c r="G751" s="7" t="s">
        <v>254</v>
      </c>
      <c r="H751" s="17">
        <v>5</v>
      </c>
      <c r="I751" s="17" t="s">
        <v>119</v>
      </c>
      <c r="J751" s="17" t="s">
        <v>221</v>
      </c>
      <c r="L751" s="17">
        <v>45</v>
      </c>
      <c r="M751" s="17">
        <v>5</v>
      </c>
      <c r="N751" s="17">
        <v>1</v>
      </c>
      <c r="O751" s="17">
        <v>1</v>
      </c>
      <c r="P751">
        <v>1792513094</v>
      </c>
      <c r="Q751">
        <v>2098</v>
      </c>
      <c r="S751" t="s">
        <v>208</v>
      </c>
      <c r="T751" t="s">
        <v>122</v>
      </c>
      <c r="U751">
        <f>MATCH(D751,Отчет!$D$1:$D$65536,0)</f>
        <v>13</v>
      </c>
    </row>
    <row r="752" spans="1:21" x14ac:dyDescent="0.2">
      <c r="A752" s="17">
        <v>2076969886</v>
      </c>
      <c r="B752" s="17">
        <v>9</v>
      </c>
      <c r="C752" s="17" t="s">
        <v>116</v>
      </c>
      <c r="D752" s="17">
        <v>1636652020</v>
      </c>
      <c r="E752" s="7" t="s">
        <v>105</v>
      </c>
      <c r="F752" s="17" t="s">
        <v>202</v>
      </c>
      <c r="G752" s="7" t="s">
        <v>255</v>
      </c>
      <c r="H752" s="17">
        <v>0</v>
      </c>
      <c r="I752" s="17" t="s">
        <v>119</v>
      </c>
      <c r="J752" s="17" t="s">
        <v>221</v>
      </c>
      <c r="L752" s="17">
        <v>0</v>
      </c>
      <c r="M752" s="17">
        <v>0</v>
      </c>
      <c r="N752" s="17">
        <v>1</v>
      </c>
      <c r="O752" s="17">
        <v>1</v>
      </c>
      <c r="Q752">
        <v>5028</v>
      </c>
      <c r="S752" t="s">
        <v>121</v>
      </c>
      <c r="T752" t="s">
        <v>122</v>
      </c>
      <c r="U752">
        <f>MATCH(D752,Отчет!$D$1:$D$65536,0)</f>
        <v>48</v>
      </c>
    </row>
    <row r="753" spans="1:21" x14ac:dyDescent="0.2">
      <c r="A753" s="17">
        <v>2076969807</v>
      </c>
      <c r="B753" s="17">
        <v>10</v>
      </c>
      <c r="C753" s="17" t="s">
        <v>124</v>
      </c>
      <c r="D753" s="17">
        <v>1636651799</v>
      </c>
      <c r="E753" s="7" t="s">
        <v>74</v>
      </c>
      <c r="F753" s="17" t="s">
        <v>173</v>
      </c>
      <c r="G753" s="7" t="s">
        <v>255</v>
      </c>
      <c r="H753" s="17">
        <v>0</v>
      </c>
      <c r="I753" s="17" t="s">
        <v>119</v>
      </c>
      <c r="J753" s="17" t="s">
        <v>221</v>
      </c>
      <c r="L753" s="17">
        <v>0</v>
      </c>
      <c r="M753" s="17">
        <v>0</v>
      </c>
      <c r="N753" s="17">
        <v>1</v>
      </c>
      <c r="O753" s="17">
        <v>1</v>
      </c>
      <c r="Q753">
        <v>5028</v>
      </c>
      <c r="S753" t="s">
        <v>121</v>
      </c>
      <c r="T753" t="s">
        <v>122</v>
      </c>
      <c r="U753">
        <f>MATCH(D753,Отчет!$D$1:$D$65536,0)</f>
        <v>12</v>
      </c>
    </row>
    <row r="754" spans="1:21" x14ac:dyDescent="0.2">
      <c r="A754" s="17">
        <v>1819872252</v>
      </c>
      <c r="B754" s="17">
        <v>7</v>
      </c>
      <c r="C754" s="17" t="s">
        <v>131</v>
      </c>
      <c r="D754" s="17">
        <v>1636653049</v>
      </c>
      <c r="E754" s="7" t="s">
        <v>91</v>
      </c>
      <c r="F754" s="17" t="s">
        <v>149</v>
      </c>
      <c r="G754" s="7" t="s">
        <v>256</v>
      </c>
      <c r="H754" s="17">
        <v>5</v>
      </c>
      <c r="I754" s="17" t="s">
        <v>119</v>
      </c>
      <c r="J754" s="17" t="s">
        <v>221</v>
      </c>
      <c r="L754" s="17">
        <v>35</v>
      </c>
      <c r="M754" s="17">
        <v>5</v>
      </c>
      <c r="N754" s="17">
        <v>1</v>
      </c>
      <c r="O754" s="17">
        <v>1</v>
      </c>
      <c r="P754">
        <v>1775361795</v>
      </c>
      <c r="Q754">
        <v>2098</v>
      </c>
      <c r="S754" t="s">
        <v>208</v>
      </c>
      <c r="T754" t="s">
        <v>122</v>
      </c>
      <c r="U754">
        <f>MATCH(D754,Отчет!$D$1:$D$65536,0)</f>
        <v>14</v>
      </c>
    </row>
    <row r="755" spans="1:21" x14ac:dyDescent="0.2">
      <c r="A755" s="17">
        <v>1819872553</v>
      </c>
      <c r="B755" s="17">
        <v>9</v>
      </c>
      <c r="C755" s="17" t="s">
        <v>131</v>
      </c>
      <c r="D755" s="17">
        <v>1636652630</v>
      </c>
      <c r="E755" s="7" t="s">
        <v>109</v>
      </c>
      <c r="F755" s="17" t="s">
        <v>168</v>
      </c>
      <c r="G755" s="7" t="s">
        <v>256</v>
      </c>
      <c r="H755" s="17">
        <v>5</v>
      </c>
      <c r="I755" s="17" t="s">
        <v>119</v>
      </c>
      <c r="J755" s="17" t="s">
        <v>221</v>
      </c>
      <c r="L755" s="17">
        <v>45</v>
      </c>
      <c r="M755" s="17">
        <v>5</v>
      </c>
      <c r="N755" s="17">
        <v>1</v>
      </c>
      <c r="O755" s="17">
        <v>1</v>
      </c>
      <c r="P755">
        <v>1775361795</v>
      </c>
      <c r="Q755">
        <v>2098</v>
      </c>
      <c r="S755" t="s">
        <v>208</v>
      </c>
      <c r="T755" t="s">
        <v>122</v>
      </c>
      <c r="U755">
        <f>MATCH(D755,Отчет!$D$1:$D$65536,0)</f>
        <v>36</v>
      </c>
    </row>
    <row r="756" spans="1:21" x14ac:dyDescent="0.2">
      <c r="A756" s="17">
        <v>1844463047</v>
      </c>
      <c r="B756" s="17">
        <v>7</v>
      </c>
      <c r="C756" s="17" t="s">
        <v>116</v>
      </c>
      <c r="D756" s="17">
        <v>1636652499</v>
      </c>
      <c r="E756" s="7" t="s">
        <v>41</v>
      </c>
      <c r="F756" s="17" t="s">
        <v>164</v>
      </c>
      <c r="G756" s="7" t="s">
        <v>257</v>
      </c>
      <c r="H756" s="17">
        <v>5</v>
      </c>
      <c r="I756" s="17" t="s">
        <v>119</v>
      </c>
      <c r="J756" s="17" t="s">
        <v>221</v>
      </c>
      <c r="L756" s="17">
        <v>35</v>
      </c>
      <c r="M756" s="17">
        <v>5</v>
      </c>
      <c r="N756" s="17">
        <v>1</v>
      </c>
      <c r="O756" s="17">
        <v>1</v>
      </c>
      <c r="P756">
        <v>1706776515</v>
      </c>
      <c r="Q756">
        <v>2098</v>
      </c>
      <c r="S756" t="s">
        <v>186</v>
      </c>
      <c r="T756" t="s">
        <v>122</v>
      </c>
      <c r="U756">
        <f>MATCH(D756,Отчет!$D$1:$D$65536,0)</f>
        <v>24</v>
      </c>
    </row>
    <row r="757" spans="1:21" x14ac:dyDescent="0.2">
      <c r="A757" s="17">
        <v>1844467722</v>
      </c>
      <c r="B757" s="17">
        <v>7</v>
      </c>
      <c r="C757" s="17" t="s">
        <v>124</v>
      </c>
      <c r="D757" s="17">
        <v>1636652527</v>
      </c>
      <c r="E757" s="7" t="s">
        <v>63</v>
      </c>
      <c r="F757" s="17" t="s">
        <v>165</v>
      </c>
      <c r="G757" s="7" t="s">
        <v>257</v>
      </c>
      <c r="H757" s="17">
        <v>5</v>
      </c>
      <c r="I757" s="17" t="s">
        <v>119</v>
      </c>
      <c r="J757" s="17" t="s">
        <v>221</v>
      </c>
      <c r="L757" s="17">
        <v>35</v>
      </c>
      <c r="M757" s="17">
        <v>5</v>
      </c>
      <c r="N757" s="17">
        <v>1</v>
      </c>
      <c r="O757" s="17">
        <v>1</v>
      </c>
      <c r="P757">
        <v>1706776515</v>
      </c>
      <c r="Q757">
        <v>2098</v>
      </c>
      <c r="S757" t="s">
        <v>186</v>
      </c>
      <c r="T757" t="s">
        <v>122</v>
      </c>
      <c r="U757">
        <f>MATCH(D757,Отчет!$D$1:$D$65536,0)</f>
        <v>19</v>
      </c>
    </row>
    <row r="758" spans="1:21" x14ac:dyDescent="0.2">
      <c r="A758" s="17">
        <v>1844468377</v>
      </c>
      <c r="B758" s="17">
        <v>9</v>
      </c>
      <c r="C758" s="17" t="s">
        <v>124</v>
      </c>
      <c r="D758" s="17">
        <v>1636652551</v>
      </c>
      <c r="E758" s="7" t="s">
        <v>90</v>
      </c>
      <c r="F758" s="17" t="s">
        <v>166</v>
      </c>
      <c r="G758" s="7" t="s">
        <v>257</v>
      </c>
      <c r="H758" s="17">
        <v>5</v>
      </c>
      <c r="I758" s="17" t="s">
        <v>119</v>
      </c>
      <c r="J758" s="17" t="s">
        <v>221</v>
      </c>
      <c r="L758" s="17">
        <v>45</v>
      </c>
      <c r="M758" s="17">
        <v>5</v>
      </c>
      <c r="N758" s="17">
        <v>1</v>
      </c>
      <c r="O758" s="17">
        <v>1</v>
      </c>
      <c r="P758">
        <v>1706776515</v>
      </c>
      <c r="Q758">
        <v>2098</v>
      </c>
      <c r="S758" t="s">
        <v>186</v>
      </c>
      <c r="T758" t="s">
        <v>122</v>
      </c>
      <c r="U758">
        <f>MATCH(D758,Отчет!$D$1:$D$65536,0)</f>
        <v>15</v>
      </c>
    </row>
    <row r="759" spans="1:21" x14ac:dyDescent="0.2">
      <c r="A759" s="17">
        <v>1844466111</v>
      </c>
      <c r="B759" s="17">
        <v>4</v>
      </c>
      <c r="C759" s="17" t="s">
        <v>116</v>
      </c>
      <c r="D759" s="17">
        <v>1636652575</v>
      </c>
      <c r="E759" s="7" t="s">
        <v>95</v>
      </c>
      <c r="F759" s="17" t="s">
        <v>195</v>
      </c>
      <c r="G759" s="7" t="s">
        <v>257</v>
      </c>
      <c r="H759" s="17">
        <v>5</v>
      </c>
      <c r="I759" s="17" t="s">
        <v>119</v>
      </c>
      <c r="J759" s="17" t="s">
        <v>221</v>
      </c>
      <c r="L759" s="17">
        <v>20</v>
      </c>
      <c r="M759" s="17">
        <v>5</v>
      </c>
      <c r="N759" s="17">
        <v>1</v>
      </c>
      <c r="O759" s="17">
        <v>1</v>
      </c>
      <c r="P759">
        <v>1706776515</v>
      </c>
      <c r="Q759">
        <v>2098</v>
      </c>
      <c r="S759" t="s">
        <v>186</v>
      </c>
      <c r="T759" t="s">
        <v>122</v>
      </c>
      <c r="U759">
        <f>MATCH(D759,Отчет!$D$1:$D$65536,0)</f>
        <v>50</v>
      </c>
    </row>
    <row r="760" spans="1:21" x14ac:dyDescent="0.2">
      <c r="A760" s="17">
        <v>1844470767</v>
      </c>
      <c r="B760" s="17">
        <v>6</v>
      </c>
      <c r="C760" s="17" t="s">
        <v>131</v>
      </c>
      <c r="D760" s="17">
        <v>1636652602</v>
      </c>
      <c r="E760" s="7" t="s">
        <v>100</v>
      </c>
      <c r="F760" s="17" t="s">
        <v>167</v>
      </c>
      <c r="G760" s="7" t="s">
        <v>257</v>
      </c>
      <c r="H760" s="17">
        <v>5</v>
      </c>
      <c r="I760" s="17" t="s">
        <v>119</v>
      </c>
      <c r="J760" s="17" t="s">
        <v>221</v>
      </c>
      <c r="L760" s="17">
        <v>30</v>
      </c>
      <c r="M760" s="17">
        <v>5</v>
      </c>
      <c r="N760" s="17">
        <v>1</v>
      </c>
      <c r="O760" s="17">
        <v>1</v>
      </c>
      <c r="P760">
        <v>1706776515</v>
      </c>
      <c r="Q760">
        <v>2098</v>
      </c>
      <c r="S760" t="s">
        <v>186</v>
      </c>
      <c r="T760" t="s">
        <v>122</v>
      </c>
      <c r="U760">
        <f>MATCH(D760,Отчет!$D$1:$D$65536,0)</f>
        <v>46</v>
      </c>
    </row>
    <row r="761" spans="1:21" x14ac:dyDescent="0.2">
      <c r="A761" s="17">
        <v>1844470953</v>
      </c>
      <c r="B761" s="17">
        <v>5</v>
      </c>
      <c r="C761" s="17" t="s">
        <v>131</v>
      </c>
      <c r="D761" s="17">
        <v>1636652630</v>
      </c>
      <c r="E761" s="7" t="s">
        <v>109</v>
      </c>
      <c r="F761" s="17" t="s">
        <v>168</v>
      </c>
      <c r="G761" s="7" t="s">
        <v>257</v>
      </c>
      <c r="H761" s="17">
        <v>5</v>
      </c>
      <c r="I761" s="17" t="s">
        <v>119</v>
      </c>
      <c r="J761" s="17" t="s">
        <v>221</v>
      </c>
      <c r="L761" s="17">
        <v>25</v>
      </c>
      <c r="M761" s="17">
        <v>5</v>
      </c>
      <c r="N761" s="17">
        <v>1</v>
      </c>
      <c r="O761" s="17">
        <v>1</v>
      </c>
      <c r="P761">
        <v>1706776515</v>
      </c>
      <c r="Q761">
        <v>2098</v>
      </c>
      <c r="S761" t="s">
        <v>186</v>
      </c>
      <c r="T761" t="s">
        <v>122</v>
      </c>
      <c r="U761">
        <f>MATCH(D761,Отчет!$D$1:$D$65536,0)</f>
        <v>36</v>
      </c>
    </row>
    <row r="762" spans="1:21" x14ac:dyDescent="0.2">
      <c r="A762" s="17">
        <v>1844465699</v>
      </c>
      <c r="B762" s="17">
        <v>4</v>
      </c>
      <c r="C762" s="17" t="s">
        <v>116</v>
      </c>
      <c r="D762" s="17">
        <v>1636652678</v>
      </c>
      <c r="E762" s="7" t="s">
        <v>77</v>
      </c>
      <c r="F762" s="17" t="s">
        <v>169</v>
      </c>
      <c r="G762" s="7" t="s">
        <v>257</v>
      </c>
      <c r="H762" s="17">
        <v>5</v>
      </c>
      <c r="I762" s="17" t="s">
        <v>119</v>
      </c>
      <c r="J762" s="17" t="s">
        <v>221</v>
      </c>
      <c r="L762" s="17">
        <v>20</v>
      </c>
      <c r="M762" s="17">
        <v>5</v>
      </c>
      <c r="N762" s="17">
        <v>1</v>
      </c>
      <c r="O762" s="17">
        <v>1</v>
      </c>
      <c r="P762">
        <v>1706776515</v>
      </c>
      <c r="Q762">
        <v>2098</v>
      </c>
      <c r="S762" t="s">
        <v>186</v>
      </c>
      <c r="T762" t="s">
        <v>122</v>
      </c>
      <c r="U762">
        <f>MATCH(D762,Отчет!$D$1:$D$65536,0)</f>
        <v>29</v>
      </c>
    </row>
    <row r="763" spans="1:21" x14ac:dyDescent="0.2">
      <c r="A763" s="17">
        <v>1844468428</v>
      </c>
      <c r="B763" s="17">
        <v>6</v>
      </c>
      <c r="C763" s="17" t="s">
        <v>124</v>
      </c>
      <c r="D763" s="17">
        <v>1636652729</v>
      </c>
      <c r="E763" s="7" t="s">
        <v>93</v>
      </c>
      <c r="F763" s="17" t="s">
        <v>170</v>
      </c>
      <c r="G763" s="7" t="s">
        <v>257</v>
      </c>
      <c r="H763" s="17">
        <v>5</v>
      </c>
      <c r="I763" s="17" t="s">
        <v>119</v>
      </c>
      <c r="J763" s="17" t="s">
        <v>221</v>
      </c>
      <c r="L763" s="17">
        <v>30</v>
      </c>
      <c r="M763" s="17">
        <v>5</v>
      </c>
      <c r="N763" s="17">
        <v>1</v>
      </c>
      <c r="O763" s="17">
        <v>1</v>
      </c>
      <c r="P763">
        <v>1706776515</v>
      </c>
      <c r="Q763">
        <v>2098</v>
      </c>
      <c r="S763" t="s">
        <v>186</v>
      </c>
      <c r="T763" t="s">
        <v>122</v>
      </c>
      <c r="U763">
        <f>MATCH(D763,Отчет!$D$1:$D$65536,0)</f>
        <v>51</v>
      </c>
    </row>
    <row r="764" spans="1:21" x14ac:dyDescent="0.2">
      <c r="A764" s="17">
        <v>1844466347</v>
      </c>
      <c r="B764" s="17">
        <v>6</v>
      </c>
      <c r="C764" s="17" t="s">
        <v>116</v>
      </c>
      <c r="D764" s="17">
        <v>1636652780</v>
      </c>
      <c r="E764" s="7" t="s">
        <v>112</v>
      </c>
      <c r="F764" s="17" t="s">
        <v>144</v>
      </c>
      <c r="G764" s="7" t="s">
        <v>257</v>
      </c>
      <c r="H764" s="17">
        <v>5</v>
      </c>
      <c r="I764" s="17" t="s">
        <v>119</v>
      </c>
      <c r="J764" s="17" t="s">
        <v>221</v>
      </c>
      <c r="L764" s="17">
        <v>30</v>
      </c>
      <c r="M764" s="17">
        <v>5</v>
      </c>
      <c r="N764" s="17">
        <v>1</v>
      </c>
      <c r="O764" s="17">
        <v>1</v>
      </c>
      <c r="P764">
        <v>1706776515</v>
      </c>
      <c r="Q764">
        <v>2098</v>
      </c>
      <c r="S764" t="s">
        <v>186</v>
      </c>
      <c r="T764" t="s">
        <v>122</v>
      </c>
      <c r="U764">
        <f>MATCH(D764,Отчет!$D$1:$D$65536,0)</f>
        <v>62</v>
      </c>
    </row>
    <row r="765" spans="1:21" x14ac:dyDescent="0.2">
      <c r="A765" s="17">
        <v>1844468474</v>
      </c>
      <c r="B765" s="17">
        <v>7</v>
      </c>
      <c r="C765" s="17" t="s">
        <v>124</v>
      </c>
      <c r="D765" s="17">
        <v>1636652804</v>
      </c>
      <c r="E765" s="7" t="s">
        <v>96</v>
      </c>
      <c r="F765" s="17" t="s">
        <v>145</v>
      </c>
      <c r="G765" s="7" t="s">
        <v>257</v>
      </c>
      <c r="H765" s="17">
        <v>5</v>
      </c>
      <c r="I765" s="17" t="s">
        <v>119</v>
      </c>
      <c r="J765" s="17" t="s">
        <v>221</v>
      </c>
      <c r="L765" s="17">
        <v>35</v>
      </c>
      <c r="M765" s="17">
        <v>5</v>
      </c>
      <c r="N765" s="17">
        <v>1</v>
      </c>
      <c r="O765" s="17">
        <v>1</v>
      </c>
      <c r="P765">
        <v>1706776515</v>
      </c>
      <c r="Q765">
        <v>2098</v>
      </c>
      <c r="S765" t="s">
        <v>186</v>
      </c>
      <c r="T765" t="s">
        <v>122</v>
      </c>
      <c r="U765">
        <f>MATCH(D765,Отчет!$D$1:$D$65536,0)</f>
        <v>27</v>
      </c>
    </row>
    <row r="766" spans="1:21" x14ac:dyDescent="0.2">
      <c r="A766" s="17">
        <v>1844470482</v>
      </c>
      <c r="B766" s="17">
        <v>6</v>
      </c>
      <c r="C766" s="17" t="s">
        <v>131</v>
      </c>
      <c r="D766" s="17">
        <v>1636652881</v>
      </c>
      <c r="E766" s="7" t="s">
        <v>85</v>
      </c>
      <c r="F766" s="17" t="s">
        <v>146</v>
      </c>
      <c r="G766" s="7" t="s">
        <v>257</v>
      </c>
      <c r="H766" s="17">
        <v>5</v>
      </c>
      <c r="I766" s="17" t="s">
        <v>119</v>
      </c>
      <c r="J766" s="17" t="s">
        <v>221</v>
      </c>
      <c r="L766" s="17">
        <v>30</v>
      </c>
      <c r="M766" s="17">
        <v>5</v>
      </c>
      <c r="N766" s="17">
        <v>1</v>
      </c>
      <c r="O766" s="17">
        <v>1</v>
      </c>
      <c r="P766">
        <v>1706776515</v>
      </c>
      <c r="Q766">
        <v>2098</v>
      </c>
      <c r="S766" t="s">
        <v>186</v>
      </c>
      <c r="T766" t="s">
        <v>122</v>
      </c>
      <c r="U766">
        <f>MATCH(D766,Отчет!$D$1:$D$65536,0)</f>
        <v>43</v>
      </c>
    </row>
    <row r="767" spans="1:21" x14ac:dyDescent="0.2">
      <c r="A767" s="17">
        <v>1844469630</v>
      </c>
      <c r="B767" s="17">
        <v>6</v>
      </c>
      <c r="C767" s="17" t="s">
        <v>131</v>
      </c>
      <c r="D767" s="17">
        <v>1636652905</v>
      </c>
      <c r="E767" s="7" t="s">
        <v>43</v>
      </c>
      <c r="F767" s="17" t="s">
        <v>194</v>
      </c>
      <c r="G767" s="7" t="s">
        <v>257</v>
      </c>
      <c r="H767" s="17">
        <v>5</v>
      </c>
      <c r="I767" s="17" t="s">
        <v>119</v>
      </c>
      <c r="J767" s="17" t="s">
        <v>221</v>
      </c>
      <c r="L767" s="17">
        <v>30</v>
      </c>
      <c r="M767" s="17">
        <v>5</v>
      </c>
      <c r="N767" s="17">
        <v>1</v>
      </c>
      <c r="O767" s="17">
        <v>1</v>
      </c>
      <c r="P767">
        <v>1706776515</v>
      </c>
      <c r="Q767">
        <v>2098</v>
      </c>
      <c r="S767" t="s">
        <v>186</v>
      </c>
      <c r="T767" t="s">
        <v>122</v>
      </c>
      <c r="U767">
        <f>MATCH(D767,Отчет!$D$1:$D$65536,0)</f>
        <v>35</v>
      </c>
    </row>
    <row r="768" spans="1:21" x14ac:dyDescent="0.2">
      <c r="A768" s="17">
        <v>1844468686</v>
      </c>
      <c r="B768" s="17">
        <v>6</v>
      </c>
      <c r="C768" s="17" t="s">
        <v>124</v>
      </c>
      <c r="D768" s="17">
        <v>1636652048</v>
      </c>
      <c r="E768" s="7" t="s">
        <v>106</v>
      </c>
      <c r="F768" s="17" t="s">
        <v>181</v>
      </c>
      <c r="G768" s="7" t="s">
        <v>257</v>
      </c>
      <c r="H768" s="17">
        <v>5</v>
      </c>
      <c r="I768" s="17" t="s">
        <v>119</v>
      </c>
      <c r="J768" s="17" t="s">
        <v>221</v>
      </c>
      <c r="L768" s="17">
        <v>30</v>
      </c>
      <c r="M768" s="17">
        <v>5</v>
      </c>
      <c r="N768" s="17">
        <v>1</v>
      </c>
      <c r="O768" s="17">
        <v>1</v>
      </c>
      <c r="P768">
        <v>1706776515</v>
      </c>
      <c r="Q768">
        <v>2098</v>
      </c>
      <c r="S768" t="s">
        <v>186</v>
      </c>
      <c r="T768" t="s">
        <v>122</v>
      </c>
      <c r="U768">
        <f>MATCH(D768,Отчет!$D$1:$D$65536,0)</f>
        <v>37</v>
      </c>
    </row>
    <row r="769" spans="1:21" x14ac:dyDescent="0.2">
      <c r="A769" s="17">
        <v>1844468634</v>
      </c>
      <c r="B769" s="17">
        <v>4</v>
      </c>
      <c r="C769" s="17" t="s">
        <v>124</v>
      </c>
      <c r="D769" s="17">
        <v>1636652076</v>
      </c>
      <c r="E769" s="7" t="s">
        <v>103</v>
      </c>
      <c r="F769" s="17" t="s">
        <v>191</v>
      </c>
      <c r="G769" s="7" t="s">
        <v>257</v>
      </c>
      <c r="H769" s="17">
        <v>5</v>
      </c>
      <c r="I769" s="17" t="s">
        <v>119</v>
      </c>
      <c r="J769" s="17" t="s">
        <v>221</v>
      </c>
      <c r="L769" s="17">
        <v>20</v>
      </c>
      <c r="M769" s="17">
        <v>5</v>
      </c>
      <c r="N769" s="17">
        <v>1</v>
      </c>
      <c r="O769" s="17">
        <v>1</v>
      </c>
      <c r="P769">
        <v>1706776515</v>
      </c>
      <c r="Q769">
        <v>2098</v>
      </c>
      <c r="S769" t="s">
        <v>186</v>
      </c>
      <c r="T769" t="s">
        <v>122</v>
      </c>
      <c r="U769">
        <f>MATCH(D769,Отчет!$D$1:$D$65536,0)</f>
        <v>65</v>
      </c>
    </row>
    <row r="770" spans="1:21" x14ac:dyDescent="0.2">
      <c r="A770" s="17">
        <v>1844468740</v>
      </c>
      <c r="B770" s="17">
        <v>6</v>
      </c>
      <c r="C770" s="17" t="s">
        <v>124</v>
      </c>
      <c r="D770" s="17">
        <v>1636652122</v>
      </c>
      <c r="E770" s="7" t="s">
        <v>110</v>
      </c>
      <c r="F770" s="17" t="s">
        <v>182</v>
      </c>
      <c r="G770" s="7" t="s">
        <v>257</v>
      </c>
      <c r="H770" s="17">
        <v>5</v>
      </c>
      <c r="I770" s="17" t="s">
        <v>119</v>
      </c>
      <c r="J770" s="17" t="s">
        <v>221</v>
      </c>
      <c r="L770" s="17">
        <v>30</v>
      </c>
      <c r="M770" s="17">
        <v>5</v>
      </c>
      <c r="N770" s="17">
        <v>1</v>
      </c>
      <c r="O770" s="17">
        <v>1</v>
      </c>
      <c r="P770">
        <v>1706776515</v>
      </c>
      <c r="Q770">
        <v>2098</v>
      </c>
      <c r="S770" t="s">
        <v>186</v>
      </c>
      <c r="T770" t="s">
        <v>122</v>
      </c>
      <c r="U770">
        <f>MATCH(D770,Отчет!$D$1:$D$65536,0)</f>
        <v>70</v>
      </c>
    </row>
    <row r="771" spans="1:21" x14ac:dyDescent="0.2">
      <c r="A771" s="17">
        <v>1844470544</v>
      </c>
      <c r="B771" s="17">
        <v>7</v>
      </c>
      <c r="C771" s="17" t="s">
        <v>131</v>
      </c>
      <c r="D771" s="17">
        <v>1636652157</v>
      </c>
      <c r="E771" s="7" t="s">
        <v>89</v>
      </c>
      <c r="F771" s="17" t="s">
        <v>183</v>
      </c>
      <c r="G771" s="7" t="s">
        <v>257</v>
      </c>
      <c r="H771" s="17">
        <v>5</v>
      </c>
      <c r="I771" s="17" t="s">
        <v>119</v>
      </c>
      <c r="J771" s="17" t="s">
        <v>221</v>
      </c>
      <c r="L771" s="17">
        <v>35</v>
      </c>
      <c r="M771" s="17">
        <v>5</v>
      </c>
      <c r="N771" s="17">
        <v>1</v>
      </c>
      <c r="O771" s="17">
        <v>1</v>
      </c>
      <c r="P771">
        <v>1706776515</v>
      </c>
      <c r="Q771">
        <v>2098</v>
      </c>
      <c r="S771" t="s">
        <v>186</v>
      </c>
      <c r="T771" t="s">
        <v>122</v>
      </c>
      <c r="U771">
        <f>MATCH(D771,Отчет!$D$1:$D$65536,0)</f>
        <v>52</v>
      </c>
    </row>
    <row r="772" spans="1:21" x14ac:dyDescent="0.2">
      <c r="A772" s="17">
        <v>1844464557</v>
      </c>
      <c r="B772" s="17">
        <v>7</v>
      </c>
      <c r="C772" s="17" t="s">
        <v>116</v>
      </c>
      <c r="D772" s="17">
        <v>1636652183</v>
      </c>
      <c r="E772" s="7" t="s">
        <v>56</v>
      </c>
      <c r="F772" s="17" t="s">
        <v>123</v>
      </c>
      <c r="G772" s="7" t="s">
        <v>257</v>
      </c>
      <c r="H772" s="17">
        <v>5</v>
      </c>
      <c r="I772" s="17" t="s">
        <v>119</v>
      </c>
      <c r="J772" s="17" t="s">
        <v>221</v>
      </c>
      <c r="L772" s="17">
        <v>35</v>
      </c>
      <c r="M772" s="17">
        <v>5</v>
      </c>
      <c r="N772" s="17">
        <v>1</v>
      </c>
      <c r="O772" s="17">
        <v>1</v>
      </c>
      <c r="P772">
        <v>1706776515</v>
      </c>
      <c r="Q772">
        <v>2098</v>
      </c>
      <c r="S772" t="s">
        <v>186</v>
      </c>
      <c r="T772" t="s">
        <v>122</v>
      </c>
      <c r="U772">
        <f>MATCH(D772,Отчет!$D$1:$D$65536,0)</f>
        <v>31</v>
      </c>
    </row>
    <row r="773" spans="1:21" x14ac:dyDescent="0.2">
      <c r="A773" s="17">
        <v>1844467854</v>
      </c>
      <c r="B773" s="17">
        <v>6</v>
      </c>
      <c r="C773" s="17" t="s">
        <v>124</v>
      </c>
      <c r="D773" s="17">
        <v>1636652209</v>
      </c>
      <c r="E773" s="7" t="s">
        <v>67</v>
      </c>
      <c r="F773" s="17" t="s">
        <v>156</v>
      </c>
      <c r="G773" s="7" t="s">
        <v>257</v>
      </c>
      <c r="H773" s="17">
        <v>5</v>
      </c>
      <c r="I773" s="17" t="s">
        <v>119</v>
      </c>
      <c r="J773" s="17" t="s">
        <v>221</v>
      </c>
      <c r="L773" s="17">
        <v>30</v>
      </c>
      <c r="M773" s="17">
        <v>5</v>
      </c>
      <c r="N773" s="17">
        <v>1</v>
      </c>
      <c r="O773" s="17">
        <v>1</v>
      </c>
      <c r="P773">
        <v>1706776515</v>
      </c>
      <c r="Q773">
        <v>2098</v>
      </c>
      <c r="S773" t="s">
        <v>186</v>
      </c>
      <c r="T773" t="s">
        <v>122</v>
      </c>
      <c r="U773">
        <f>MATCH(D773,Отчет!$D$1:$D$65536,0)</f>
        <v>38</v>
      </c>
    </row>
    <row r="774" spans="1:21" x14ac:dyDescent="0.2">
      <c r="A774" s="17">
        <v>1844464659</v>
      </c>
      <c r="B774" s="17">
        <v>6</v>
      </c>
      <c r="C774" s="17" t="s">
        <v>116</v>
      </c>
      <c r="D774" s="17">
        <v>1636652239</v>
      </c>
      <c r="E774" s="7" t="s">
        <v>62</v>
      </c>
      <c r="F774" s="17" t="s">
        <v>157</v>
      </c>
      <c r="G774" s="7" t="s">
        <v>257</v>
      </c>
      <c r="H774" s="17">
        <v>5</v>
      </c>
      <c r="I774" s="17" t="s">
        <v>119</v>
      </c>
      <c r="J774" s="17" t="s">
        <v>221</v>
      </c>
      <c r="L774" s="17">
        <v>30</v>
      </c>
      <c r="M774" s="17">
        <v>5</v>
      </c>
      <c r="N774" s="17">
        <v>1</v>
      </c>
      <c r="O774" s="17">
        <v>1</v>
      </c>
      <c r="P774">
        <v>1706776515</v>
      </c>
      <c r="Q774">
        <v>2098</v>
      </c>
      <c r="S774" t="s">
        <v>186</v>
      </c>
      <c r="T774" t="s">
        <v>122</v>
      </c>
      <c r="U774">
        <f>MATCH(D774,Отчет!$D$1:$D$65536,0)</f>
        <v>18</v>
      </c>
    </row>
    <row r="775" spans="1:21" x14ac:dyDescent="0.2">
      <c r="A775" s="17">
        <v>1844465649</v>
      </c>
      <c r="B775" s="17">
        <v>7</v>
      </c>
      <c r="C775" s="17" t="s">
        <v>116</v>
      </c>
      <c r="D775" s="17">
        <v>1636652274</v>
      </c>
      <c r="E775" s="7" t="s">
        <v>73</v>
      </c>
      <c r="F775" s="17" t="s">
        <v>158</v>
      </c>
      <c r="G775" s="7" t="s">
        <v>257</v>
      </c>
      <c r="H775" s="17">
        <v>5</v>
      </c>
      <c r="I775" s="17" t="s">
        <v>119</v>
      </c>
      <c r="J775" s="17" t="s">
        <v>221</v>
      </c>
      <c r="L775" s="17">
        <v>35</v>
      </c>
      <c r="M775" s="17">
        <v>5</v>
      </c>
      <c r="N775" s="17">
        <v>1</v>
      </c>
      <c r="O775" s="17">
        <v>1</v>
      </c>
      <c r="P775">
        <v>1706776515</v>
      </c>
      <c r="Q775">
        <v>2098</v>
      </c>
      <c r="S775" t="s">
        <v>186</v>
      </c>
      <c r="T775" t="s">
        <v>122</v>
      </c>
      <c r="U775">
        <f>MATCH(D775,Отчет!$D$1:$D$65536,0)</f>
        <v>26</v>
      </c>
    </row>
    <row r="776" spans="1:21" x14ac:dyDescent="0.2">
      <c r="A776" s="17">
        <v>1844464604</v>
      </c>
      <c r="B776" s="17">
        <v>2</v>
      </c>
      <c r="C776" s="17" t="s">
        <v>116</v>
      </c>
      <c r="D776" s="17">
        <v>1636652304</v>
      </c>
      <c r="E776" s="7" t="s">
        <v>59</v>
      </c>
      <c r="F776" s="17" t="s">
        <v>159</v>
      </c>
      <c r="G776" s="7" t="s">
        <v>257</v>
      </c>
      <c r="H776" s="17">
        <v>5</v>
      </c>
      <c r="I776" s="17" t="s">
        <v>119</v>
      </c>
      <c r="J776" s="17" t="s">
        <v>221</v>
      </c>
      <c r="L776" s="17">
        <v>0</v>
      </c>
      <c r="M776" s="17">
        <v>5</v>
      </c>
      <c r="N776" s="17">
        <v>0</v>
      </c>
      <c r="O776" s="17">
        <v>0</v>
      </c>
      <c r="P776">
        <v>1706776515</v>
      </c>
      <c r="Q776">
        <v>2098</v>
      </c>
      <c r="S776" t="s">
        <v>186</v>
      </c>
      <c r="T776" t="s">
        <v>122</v>
      </c>
      <c r="U776">
        <f>MATCH(D776,Отчет!$D$1:$D$65536,0)</f>
        <v>88</v>
      </c>
    </row>
    <row r="777" spans="1:21" x14ac:dyDescent="0.2">
      <c r="A777" s="17">
        <v>1844465752</v>
      </c>
      <c r="B777" s="17">
        <v>6</v>
      </c>
      <c r="C777" s="17" t="s">
        <v>116</v>
      </c>
      <c r="D777" s="17">
        <v>1636652345</v>
      </c>
      <c r="E777" s="7" t="s">
        <v>79</v>
      </c>
      <c r="F777" s="17" t="s">
        <v>160</v>
      </c>
      <c r="G777" s="7" t="s">
        <v>257</v>
      </c>
      <c r="H777" s="17">
        <v>5</v>
      </c>
      <c r="I777" s="17" t="s">
        <v>119</v>
      </c>
      <c r="J777" s="17" t="s">
        <v>221</v>
      </c>
      <c r="L777" s="17">
        <v>30</v>
      </c>
      <c r="M777" s="17">
        <v>5</v>
      </c>
      <c r="N777" s="17">
        <v>1</v>
      </c>
      <c r="O777" s="17">
        <v>1</v>
      </c>
      <c r="P777">
        <v>1706776515</v>
      </c>
      <c r="Q777">
        <v>2098</v>
      </c>
      <c r="S777" t="s">
        <v>186</v>
      </c>
      <c r="T777" t="s">
        <v>122</v>
      </c>
      <c r="U777">
        <f>MATCH(D777,Отчет!$D$1:$D$65536,0)</f>
        <v>28</v>
      </c>
    </row>
    <row r="778" spans="1:21" x14ac:dyDescent="0.2">
      <c r="A778" s="17">
        <v>1844470032</v>
      </c>
      <c r="B778" s="17">
        <v>5</v>
      </c>
      <c r="C778" s="17" t="s">
        <v>131</v>
      </c>
      <c r="D778" s="17">
        <v>1636652382</v>
      </c>
      <c r="E778" s="7" t="s">
        <v>72</v>
      </c>
      <c r="F778" s="17" t="s">
        <v>161</v>
      </c>
      <c r="G778" s="7" t="s">
        <v>257</v>
      </c>
      <c r="H778" s="17">
        <v>5</v>
      </c>
      <c r="I778" s="17" t="s">
        <v>119</v>
      </c>
      <c r="J778" s="17" t="s">
        <v>221</v>
      </c>
      <c r="L778" s="17">
        <v>25</v>
      </c>
      <c r="M778" s="17">
        <v>5</v>
      </c>
      <c r="N778" s="17">
        <v>1</v>
      </c>
      <c r="O778" s="17">
        <v>1</v>
      </c>
      <c r="P778">
        <v>1706776515</v>
      </c>
      <c r="Q778">
        <v>2098</v>
      </c>
      <c r="S778" t="s">
        <v>186</v>
      </c>
      <c r="T778" t="s">
        <v>122</v>
      </c>
      <c r="U778">
        <f>MATCH(D778,Отчет!$D$1:$D$65536,0)</f>
        <v>78</v>
      </c>
    </row>
    <row r="779" spans="1:21" x14ac:dyDescent="0.2">
      <c r="A779" s="17">
        <v>1844468526</v>
      </c>
      <c r="B779" s="17">
        <v>7</v>
      </c>
      <c r="C779" s="17" t="s">
        <v>124</v>
      </c>
      <c r="D779" s="17">
        <v>1636652415</v>
      </c>
      <c r="E779" s="7" t="s">
        <v>99</v>
      </c>
      <c r="F779" s="17" t="s">
        <v>162</v>
      </c>
      <c r="G779" s="7" t="s">
        <v>257</v>
      </c>
      <c r="H779" s="17">
        <v>5</v>
      </c>
      <c r="I779" s="17" t="s">
        <v>119</v>
      </c>
      <c r="J779" s="17" t="s">
        <v>221</v>
      </c>
      <c r="L779" s="17">
        <v>35</v>
      </c>
      <c r="M779" s="17">
        <v>5</v>
      </c>
      <c r="N779" s="17">
        <v>1</v>
      </c>
      <c r="O779" s="17">
        <v>1</v>
      </c>
      <c r="P779">
        <v>1706776515</v>
      </c>
      <c r="Q779">
        <v>2098</v>
      </c>
      <c r="S779" t="s">
        <v>186</v>
      </c>
      <c r="T779" t="s">
        <v>122</v>
      </c>
      <c r="U779">
        <f>MATCH(D779,Отчет!$D$1:$D$65536,0)</f>
        <v>45</v>
      </c>
    </row>
    <row r="780" spans="1:21" x14ac:dyDescent="0.2">
      <c r="A780" s="17">
        <v>1844469727</v>
      </c>
      <c r="B780" s="17">
        <v>6</v>
      </c>
      <c r="C780" s="17" t="s">
        <v>131</v>
      </c>
      <c r="D780" s="17">
        <v>1636652439</v>
      </c>
      <c r="E780" s="7" t="s">
        <v>53</v>
      </c>
      <c r="F780" s="17" t="s">
        <v>163</v>
      </c>
      <c r="G780" s="7" t="s">
        <v>257</v>
      </c>
      <c r="H780" s="17">
        <v>5</v>
      </c>
      <c r="I780" s="17" t="s">
        <v>119</v>
      </c>
      <c r="J780" s="17" t="s">
        <v>221</v>
      </c>
      <c r="L780" s="17">
        <v>30</v>
      </c>
      <c r="M780" s="17">
        <v>5</v>
      </c>
      <c r="N780" s="17">
        <v>1</v>
      </c>
      <c r="O780" s="17">
        <v>1</v>
      </c>
      <c r="P780">
        <v>1706776515</v>
      </c>
      <c r="Q780">
        <v>2098</v>
      </c>
      <c r="S780" t="s">
        <v>186</v>
      </c>
      <c r="T780" t="s">
        <v>122</v>
      </c>
      <c r="U780">
        <f>MATCH(D780,Отчет!$D$1:$D$65536,0)</f>
        <v>25</v>
      </c>
    </row>
    <row r="781" spans="1:21" x14ac:dyDescent="0.2">
      <c r="A781" s="17">
        <v>1844467281</v>
      </c>
      <c r="B781" s="17">
        <v>6</v>
      </c>
      <c r="C781" s="17" t="s">
        <v>124</v>
      </c>
      <c r="D781" s="17">
        <v>1636651709</v>
      </c>
      <c r="E781" s="7" t="s">
        <v>45</v>
      </c>
      <c r="F781" s="17" t="s">
        <v>171</v>
      </c>
      <c r="G781" s="7" t="s">
        <v>257</v>
      </c>
      <c r="H781" s="17">
        <v>5</v>
      </c>
      <c r="I781" s="17" t="s">
        <v>119</v>
      </c>
      <c r="J781" s="17" t="s">
        <v>221</v>
      </c>
      <c r="L781" s="17">
        <v>30</v>
      </c>
      <c r="M781" s="17">
        <v>5</v>
      </c>
      <c r="N781" s="17">
        <v>1</v>
      </c>
      <c r="O781" s="17">
        <v>1</v>
      </c>
      <c r="P781">
        <v>1706776515</v>
      </c>
      <c r="Q781">
        <v>2098</v>
      </c>
      <c r="S781" t="s">
        <v>186</v>
      </c>
      <c r="T781" t="s">
        <v>122</v>
      </c>
      <c r="U781">
        <f>MATCH(D781,Отчет!$D$1:$D$65536,0)</f>
        <v>44</v>
      </c>
    </row>
    <row r="782" spans="1:21" x14ac:dyDescent="0.2">
      <c r="A782" s="17">
        <v>1844464707</v>
      </c>
      <c r="B782" s="17">
        <v>7</v>
      </c>
      <c r="C782" s="17" t="s">
        <v>116</v>
      </c>
      <c r="D782" s="17">
        <v>1636651767</v>
      </c>
      <c r="E782" s="7" t="s">
        <v>66</v>
      </c>
      <c r="F782" s="17" t="s">
        <v>172</v>
      </c>
      <c r="G782" s="7" t="s">
        <v>257</v>
      </c>
      <c r="H782" s="17">
        <v>5</v>
      </c>
      <c r="I782" s="17" t="s">
        <v>119</v>
      </c>
      <c r="J782" s="17" t="s">
        <v>221</v>
      </c>
      <c r="L782" s="17">
        <v>35</v>
      </c>
      <c r="M782" s="17">
        <v>5</v>
      </c>
      <c r="N782" s="17">
        <v>1</v>
      </c>
      <c r="O782" s="17">
        <v>1</v>
      </c>
      <c r="P782">
        <v>1706776515</v>
      </c>
      <c r="Q782">
        <v>2098</v>
      </c>
      <c r="S782" t="s">
        <v>186</v>
      </c>
      <c r="T782" t="s">
        <v>122</v>
      </c>
      <c r="U782">
        <f>MATCH(D782,Отчет!$D$1:$D$65536,0)</f>
        <v>42</v>
      </c>
    </row>
    <row r="783" spans="1:21" x14ac:dyDescent="0.2">
      <c r="A783" s="17">
        <v>1844468045</v>
      </c>
      <c r="B783" s="17">
        <v>7</v>
      </c>
      <c r="C783" s="17" t="s">
        <v>124</v>
      </c>
      <c r="D783" s="17">
        <v>1636651799</v>
      </c>
      <c r="E783" s="7" t="s">
        <v>74</v>
      </c>
      <c r="F783" s="17" t="s">
        <v>173</v>
      </c>
      <c r="G783" s="7" t="s">
        <v>257</v>
      </c>
      <c r="H783" s="17">
        <v>5</v>
      </c>
      <c r="I783" s="17" t="s">
        <v>119</v>
      </c>
      <c r="J783" s="17" t="s">
        <v>221</v>
      </c>
      <c r="L783" s="17">
        <v>35</v>
      </c>
      <c r="M783" s="17">
        <v>5</v>
      </c>
      <c r="N783" s="17">
        <v>1</v>
      </c>
      <c r="O783" s="17">
        <v>1</v>
      </c>
      <c r="P783">
        <v>1706776515</v>
      </c>
      <c r="Q783">
        <v>2098</v>
      </c>
      <c r="S783" t="s">
        <v>186</v>
      </c>
      <c r="T783" t="s">
        <v>122</v>
      </c>
      <c r="U783">
        <f>MATCH(D783,Отчет!$D$1:$D$65536,0)</f>
        <v>12</v>
      </c>
    </row>
    <row r="784" spans="1:21" x14ac:dyDescent="0.2">
      <c r="A784" s="17">
        <v>1844461721</v>
      </c>
      <c r="B784" s="17">
        <v>5</v>
      </c>
      <c r="C784" s="17" t="s">
        <v>116</v>
      </c>
      <c r="D784" s="17">
        <v>1636651824</v>
      </c>
      <c r="E784" s="7" t="s">
        <v>37</v>
      </c>
      <c r="F784" s="17" t="s">
        <v>174</v>
      </c>
      <c r="G784" s="7" t="s">
        <v>257</v>
      </c>
      <c r="H784" s="17">
        <v>5</v>
      </c>
      <c r="I784" s="17" t="s">
        <v>119</v>
      </c>
      <c r="J784" s="17" t="s">
        <v>221</v>
      </c>
      <c r="L784" s="17">
        <v>25</v>
      </c>
      <c r="M784" s="17">
        <v>5</v>
      </c>
      <c r="N784" s="17">
        <v>1</v>
      </c>
      <c r="O784" s="17">
        <v>1</v>
      </c>
      <c r="P784">
        <v>1706776515</v>
      </c>
      <c r="Q784">
        <v>2098</v>
      </c>
      <c r="S784" t="s">
        <v>186</v>
      </c>
      <c r="T784" t="s">
        <v>122</v>
      </c>
      <c r="U784">
        <f>MATCH(D784,Отчет!$D$1:$D$65536,0)</f>
        <v>40</v>
      </c>
    </row>
    <row r="785" spans="1:21" x14ac:dyDescent="0.2">
      <c r="A785" s="17">
        <v>1844466393</v>
      </c>
      <c r="B785" s="17">
        <v>6</v>
      </c>
      <c r="C785" s="17" t="s">
        <v>116</v>
      </c>
      <c r="D785" s="17">
        <v>1636651854</v>
      </c>
      <c r="E785" s="7" t="s">
        <v>115</v>
      </c>
      <c r="F785" s="17" t="s">
        <v>175</v>
      </c>
      <c r="G785" s="7" t="s">
        <v>257</v>
      </c>
      <c r="H785" s="17">
        <v>5</v>
      </c>
      <c r="I785" s="17" t="s">
        <v>119</v>
      </c>
      <c r="J785" s="17" t="s">
        <v>221</v>
      </c>
      <c r="L785" s="17">
        <v>30</v>
      </c>
      <c r="M785" s="17">
        <v>5</v>
      </c>
      <c r="N785" s="17">
        <v>1</v>
      </c>
      <c r="O785" s="17">
        <v>1</v>
      </c>
      <c r="P785">
        <v>1706776515</v>
      </c>
      <c r="Q785">
        <v>2098</v>
      </c>
      <c r="S785" t="s">
        <v>186</v>
      </c>
      <c r="T785" t="s">
        <v>122</v>
      </c>
      <c r="U785">
        <f>MATCH(D785,Отчет!$D$1:$D$65536,0)</f>
        <v>23</v>
      </c>
    </row>
    <row r="786" spans="1:21" x14ac:dyDescent="0.2">
      <c r="A786" s="17">
        <v>1844466057</v>
      </c>
      <c r="B786" s="17">
        <v>3</v>
      </c>
      <c r="C786" s="17" t="s">
        <v>116</v>
      </c>
      <c r="D786" s="17">
        <v>1636651883</v>
      </c>
      <c r="E786" s="7" t="s">
        <v>92</v>
      </c>
      <c r="F786" s="17" t="s">
        <v>176</v>
      </c>
      <c r="G786" s="7" t="s">
        <v>257</v>
      </c>
      <c r="H786" s="17">
        <v>5</v>
      </c>
      <c r="I786" s="17" t="s">
        <v>119</v>
      </c>
      <c r="J786" s="17" t="s">
        <v>221</v>
      </c>
      <c r="L786" s="17">
        <v>0</v>
      </c>
      <c r="M786" s="17">
        <v>5</v>
      </c>
      <c r="N786" s="17">
        <v>0</v>
      </c>
      <c r="O786" s="17">
        <v>1</v>
      </c>
      <c r="P786">
        <v>1706776515</v>
      </c>
      <c r="Q786">
        <v>2098</v>
      </c>
      <c r="S786" t="s">
        <v>186</v>
      </c>
      <c r="T786" t="s">
        <v>122</v>
      </c>
      <c r="U786">
        <f>MATCH(D786,Отчет!$D$1:$D$65536,0)</f>
        <v>71</v>
      </c>
    </row>
    <row r="787" spans="1:21" x14ac:dyDescent="0.2">
      <c r="A787" s="17">
        <v>1844469823</v>
      </c>
      <c r="B787" s="17">
        <v>6</v>
      </c>
      <c r="C787" s="17" t="s">
        <v>131</v>
      </c>
      <c r="D787" s="17">
        <v>1636651908</v>
      </c>
      <c r="E787" s="7" t="s">
        <v>61</v>
      </c>
      <c r="F787" s="17" t="s">
        <v>177</v>
      </c>
      <c r="G787" s="7" t="s">
        <v>257</v>
      </c>
      <c r="H787" s="17">
        <v>5</v>
      </c>
      <c r="I787" s="17" t="s">
        <v>119</v>
      </c>
      <c r="J787" s="17" t="s">
        <v>221</v>
      </c>
      <c r="L787" s="17">
        <v>30</v>
      </c>
      <c r="M787" s="17">
        <v>5</v>
      </c>
      <c r="N787" s="17">
        <v>1</v>
      </c>
      <c r="O787" s="17">
        <v>1</v>
      </c>
      <c r="P787">
        <v>1706776515</v>
      </c>
      <c r="Q787">
        <v>2098</v>
      </c>
      <c r="S787" t="s">
        <v>186</v>
      </c>
      <c r="T787" t="s">
        <v>122</v>
      </c>
      <c r="U787">
        <f>MATCH(D787,Отчет!$D$1:$D$65536,0)</f>
        <v>47</v>
      </c>
    </row>
    <row r="788" spans="1:21" x14ac:dyDescent="0.2">
      <c r="A788" s="17">
        <v>1844467671</v>
      </c>
      <c r="B788" s="17">
        <v>4</v>
      </c>
      <c r="C788" s="17" t="s">
        <v>124</v>
      </c>
      <c r="D788" s="17">
        <v>1636651935</v>
      </c>
      <c r="E788" s="7" t="s">
        <v>60</v>
      </c>
      <c r="F788" s="17" t="s">
        <v>178</v>
      </c>
      <c r="G788" s="7" t="s">
        <v>257</v>
      </c>
      <c r="H788" s="17">
        <v>5</v>
      </c>
      <c r="I788" s="17" t="s">
        <v>119</v>
      </c>
      <c r="J788" s="17" t="s">
        <v>221</v>
      </c>
      <c r="L788" s="17">
        <v>20</v>
      </c>
      <c r="M788" s="17">
        <v>5</v>
      </c>
      <c r="N788" s="17">
        <v>1</v>
      </c>
      <c r="O788" s="17">
        <v>1</v>
      </c>
      <c r="P788">
        <v>1706776515</v>
      </c>
      <c r="Q788">
        <v>2098</v>
      </c>
      <c r="S788" t="s">
        <v>186</v>
      </c>
      <c r="T788" t="s">
        <v>122</v>
      </c>
      <c r="U788">
        <f>MATCH(D788,Отчет!$D$1:$D$65536,0)</f>
        <v>57</v>
      </c>
    </row>
    <row r="789" spans="1:21" x14ac:dyDescent="0.2">
      <c r="A789" s="17">
        <v>1844470081</v>
      </c>
      <c r="B789" s="17">
        <v>7</v>
      </c>
      <c r="C789" s="17" t="s">
        <v>131</v>
      </c>
      <c r="D789" s="17">
        <v>1636651966</v>
      </c>
      <c r="E789" s="7" t="s">
        <v>75</v>
      </c>
      <c r="F789" s="17" t="s">
        <v>179</v>
      </c>
      <c r="G789" s="7" t="s">
        <v>257</v>
      </c>
      <c r="H789" s="17">
        <v>5</v>
      </c>
      <c r="I789" s="17" t="s">
        <v>119</v>
      </c>
      <c r="J789" s="17" t="s">
        <v>221</v>
      </c>
      <c r="L789" s="17">
        <v>35</v>
      </c>
      <c r="M789" s="17">
        <v>5</v>
      </c>
      <c r="N789" s="17">
        <v>1</v>
      </c>
      <c r="O789" s="17">
        <v>1</v>
      </c>
      <c r="P789">
        <v>1706776515</v>
      </c>
      <c r="Q789">
        <v>2098</v>
      </c>
      <c r="S789" t="s">
        <v>186</v>
      </c>
      <c r="T789" t="s">
        <v>122</v>
      </c>
      <c r="U789">
        <f>MATCH(D789,Отчет!$D$1:$D$65536,0)</f>
        <v>16</v>
      </c>
    </row>
    <row r="790" spans="1:21" x14ac:dyDescent="0.2">
      <c r="A790" s="17">
        <v>1844466251</v>
      </c>
      <c r="B790" s="17">
        <v>6</v>
      </c>
      <c r="C790" s="17" t="s">
        <v>116</v>
      </c>
      <c r="D790" s="17">
        <v>1636651993</v>
      </c>
      <c r="E790" s="7" t="s">
        <v>101</v>
      </c>
      <c r="F790" s="17" t="s">
        <v>180</v>
      </c>
      <c r="G790" s="7" t="s">
        <v>257</v>
      </c>
      <c r="H790" s="17">
        <v>5</v>
      </c>
      <c r="I790" s="17" t="s">
        <v>119</v>
      </c>
      <c r="J790" s="17" t="s">
        <v>221</v>
      </c>
      <c r="L790" s="17">
        <v>30</v>
      </c>
      <c r="M790" s="17">
        <v>5</v>
      </c>
      <c r="N790" s="17">
        <v>1</v>
      </c>
      <c r="O790" s="17">
        <v>1</v>
      </c>
      <c r="P790">
        <v>1706776515</v>
      </c>
      <c r="Q790">
        <v>2098</v>
      </c>
      <c r="S790" t="s">
        <v>186</v>
      </c>
      <c r="T790" t="s">
        <v>122</v>
      </c>
      <c r="U790">
        <f>MATCH(D790,Отчет!$D$1:$D$65536,0)</f>
        <v>39</v>
      </c>
    </row>
    <row r="791" spans="1:21" x14ac:dyDescent="0.2">
      <c r="A791" s="17">
        <v>1844466298</v>
      </c>
      <c r="B791" s="17">
        <v>7</v>
      </c>
      <c r="C791" s="17" t="s">
        <v>116</v>
      </c>
      <c r="D791" s="17">
        <v>1636652020</v>
      </c>
      <c r="E791" s="7" t="s">
        <v>105</v>
      </c>
      <c r="F791" s="17" t="s">
        <v>202</v>
      </c>
      <c r="G791" s="7" t="s">
        <v>257</v>
      </c>
      <c r="H791" s="17">
        <v>5</v>
      </c>
      <c r="I791" s="17" t="s">
        <v>119</v>
      </c>
      <c r="J791" s="17" t="s">
        <v>221</v>
      </c>
      <c r="L791" s="17">
        <v>35</v>
      </c>
      <c r="M791" s="17">
        <v>5</v>
      </c>
      <c r="N791" s="17">
        <v>1</v>
      </c>
      <c r="O791" s="17">
        <v>1</v>
      </c>
      <c r="P791">
        <v>1706776515</v>
      </c>
      <c r="Q791">
        <v>2098</v>
      </c>
      <c r="S791" t="s">
        <v>186</v>
      </c>
      <c r="T791" t="s">
        <v>122</v>
      </c>
      <c r="U791">
        <f>MATCH(D791,Отчет!$D$1:$D$65536,0)</f>
        <v>48</v>
      </c>
    </row>
    <row r="792" spans="1:21" x14ac:dyDescent="0.2">
      <c r="A792" s="17">
        <v>1844466010</v>
      </c>
      <c r="B792" s="17">
        <v>5</v>
      </c>
      <c r="C792" s="17" t="s">
        <v>116</v>
      </c>
      <c r="D792" s="17">
        <v>1637581968</v>
      </c>
      <c r="E792" s="7" t="s">
        <v>88</v>
      </c>
      <c r="F792" s="17" t="s">
        <v>126</v>
      </c>
      <c r="G792" s="7" t="s">
        <v>257</v>
      </c>
      <c r="H792" s="17">
        <v>5</v>
      </c>
      <c r="I792" s="17" t="s">
        <v>119</v>
      </c>
      <c r="J792" s="17" t="s">
        <v>221</v>
      </c>
      <c r="L792" s="17">
        <v>25</v>
      </c>
      <c r="M792" s="17">
        <v>5</v>
      </c>
      <c r="N792" s="17">
        <v>1</v>
      </c>
      <c r="O792" s="17">
        <v>1</v>
      </c>
      <c r="P792">
        <v>1706776515</v>
      </c>
      <c r="Q792">
        <v>2098</v>
      </c>
      <c r="S792" t="s">
        <v>186</v>
      </c>
      <c r="T792" t="s">
        <v>122</v>
      </c>
      <c r="U792">
        <f>MATCH(D792,Отчет!$D$1:$D$65536,0)</f>
        <v>69</v>
      </c>
    </row>
    <row r="793" spans="1:21" x14ac:dyDescent="0.2">
      <c r="A793" s="17">
        <v>1844470907</v>
      </c>
      <c r="B793" s="17">
        <v>2</v>
      </c>
      <c r="C793" s="17" t="s">
        <v>131</v>
      </c>
      <c r="D793" s="17">
        <v>1637581985</v>
      </c>
      <c r="E793" s="7" t="s">
        <v>108</v>
      </c>
      <c r="F793" s="17" t="s">
        <v>199</v>
      </c>
      <c r="G793" s="7" t="s">
        <v>257</v>
      </c>
      <c r="H793" s="17">
        <v>5</v>
      </c>
      <c r="I793" s="17" t="s">
        <v>119</v>
      </c>
      <c r="J793" s="17" t="s">
        <v>221</v>
      </c>
      <c r="L793" s="17">
        <v>0</v>
      </c>
      <c r="M793" s="17">
        <v>5</v>
      </c>
      <c r="N793" s="17">
        <v>0</v>
      </c>
      <c r="O793" s="17">
        <v>1</v>
      </c>
      <c r="P793">
        <v>1706776515</v>
      </c>
      <c r="Q793">
        <v>2098</v>
      </c>
      <c r="S793" t="s">
        <v>186</v>
      </c>
      <c r="T793" t="s">
        <v>122</v>
      </c>
      <c r="U793">
        <f>MATCH(D793,Отчет!$D$1:$D$65536,0)</f>
        <v>82</v>
      </c>
    </row>
    <row r="794" spans="1:21" x14ac:dyDescent="0.2">
      <c r="A794" s="17">
        <v>1844469986</v>
      </c>
      <c r="B794" s="17">
        <v>2</v>
      </c>
      <c r="C794" s="17" t="s">
        <v>131</v>
      </c>
      <c r="D794" s="17">
        <v>1638076473</v>
      </c>
      <c r="E794" s="7" t="s">
        <v>69</v>
      </c>
      <c r="F794" s="17" t="s">
        <v>198</v>
      </c>
      <c r="G794" s="7" t="s">
        <v>257</v>
      </c>
      <c r="H794" s="17">
        <v>5</v>
      </c>
      <c r="I794" s="17" t="s">
        <v>119</v>
      </c>
      <c r="J794" s="17" t="s">
        <v>221</v>
      </c>
      <c r="L794" s="17">
        <v>0</v>
      </c>
      <c r="M794" s="17">
        <v>5</v>
      </c>
      <c r="N794" s="17">
        <v>0</v>
      </c>
      <c r="O794" s="17">
        <v>1</v>
      </c>
      <c r="P794">
        <v>1706776515</v>
      </c>
      <c r="Q794">
        <v>2098</v>
      </c>
      <c r="R794" t="s">
        <v>209</v>
      </c>
      <c r="S794" t="s">
        <v>186</v>
      </c>
      <c r="T794" t="s">
        <v>122</v>
      </c>
      <c r="U794">
        <f>MATCH(D794,Отчет!$D$1:$D$65536,0)</f>
        <v>84</v>
      </c>
    </row>
    <row r="795" spans="1:21" x14ac:dyDescent="0.2">
      <c r="A795" s="17">
        <v>1844468093</v>
      </c>
      <c r="B795" s="17">
        <v>4</v>
      </c>
      <c r="C795" s="17" t="s">
        <v>124</v>
      </c>
      <c r="D795" s="17">
        <v>1638331206</v>
      </c>
      <c r="E795" s="7" t="s">
        <v>76</v>
      </c>
      <c r="F795" s="17" t="s">
        <v>127</v>
      </c>
      <c r="G795" s="7" t="s">
        <v>257</v>
      </c>
      <c r="H795" s="17">
        <v>5</v>
      </c>
      <c r="I795" s="17" t="s">
        <v>119</v>
      </c>
      <c r="J795" s="17" t="s">
        <v>221</v>
      </c>
      <c r="L795" s="17">
        <v>20</v>
      </c>
      <c r="M795" s="17">
        <v>5</v>
      </c>
      <c r="N795" s="17">
        <v>1</v>
      </c>
      <c r="O795" s="17">
        <v>0</v>
      </c>
      <c r="P795">
        <v>1706776515</v>
      </c>
      <c r="Q795">
        <v>2098</v>
      </c>
      <c r="R795" t="s">
        <v>209</v>
      </c>
      <c r="S795" t="s">
        <v>186</v>
      </c>
      <c r="T795" t="s">
        <v>122</v>
      </c>
      <c r="U795">
        <f>MATCH(D795,Отчет!$D$1:$D$65536,0)</f>
        <v>81</v>
      </c>
    </row>
    <row r="796" spans="1:21" x14ac:dyDescent="0.2">
      <c r="A796" s="17">
        <v>1844462648</v>
      </c>
      <c r="B796" s="17">
        <v>5</v>
      </c>
      <c r="C796" s="17" t="s">
        <v>116</v>
      </c>
      <c r="D796" s="17">
        <v>1638331305</v>
      </c>
      <c r="E796" s="7" t="s">
        <v>39</v>
      </c>
      <c r="F796" s="17" t="s">
        <v>128</v>
      </c>
      <c r="G796" s="7" t="s">
        <v>257</v>
      </c>
      <c r="H796" s="17">
        <v>5</v>
      </c>
      <c r="I796" s="17" t="s">
        <v>119</v>
      </c>
      <c r="J796" s="17" t="s">
        <v>221</v>
      </c>
      <c r="L796" s="17">
        <v>25</v>
      </c>
      <c r="M796" s="17">
        <v>5</v>
      </c>
      <c r="N796" s="17">
        <v>1</v>
      </c>
      <c r="O796" s="17">
        <v>0</v>
      </c>
      <c r="P796">
        <v>1706776515</v>
      </c>
      <c r="Q796">
        <v>2098</v>
      </c>
      <c r="S796" t="s">
        <v>186</v>
      </c>
      <c r="T796" t="s">
        <v>122</v>
      </c>
      <c r="U796">
        <f>MATCH(D796,Отчет!$D$1:$D$65536,0)</f>
        <v>68</v>
      </c>
    </row>
    <row r="797" spans="1:21" x14ac:dyDescent="0.2">
      <c r="A797" s="17">
        <v>1844467913</v>
      </c>
      <c r="B797" s="17">
        <v>4</v>
      </c>
      <c r="C797" s="17" t="s">
        <v>124</v>
      </c>
      <c r="D797" s="17">
        <v>1642069509</v>
      </c>
      <c r="E797" s="7" t="s">
        <v>70</v>
      </c>
      <c r="F797" s="17" t="s">
        <v>129</v>
      </c>
      <c r="G797" s="7" t="s">
        <v>257</v>
      </c>
      <c r="H797" s="17">
        <v>5</v>
      </c>
      <c r="I797" s="17" t="s">
        <v>119</v>
      </c>
      <c r="J797" s="17" t="s">
        <v>221</v>
      </c>
      <c r="L797" s="17">
        <v>20</v>
      </c>
      <c r="M797" s="17">
        <v>5</v>
      </c>
      <c r="N797" s="17">
        <v>1</v>
      </c>
      <c r="O797" s="17">
        <v>1</v>
      </c>
      <c r="P797">
        <v>1706776515</v>
      </c>
      <c r="Q797">
        <v>2098</v>
      </c>
      <c r="S797" t="s">
        <v>186</v>
      </c>
      <c r="T797" t="s">
        <v>122</v>
      </c>
      <c r="U797">
        <f>MATCH(D797,Отчет!$D$1:$D$65536,0)</f>
        <v>61</v>
      </c>
    </row>
    <row r="798" spans="1:21" x14ac:dyDescent="0.2">
      <c r="A798" s="17">
        <v>1844467571</v>
      </c>
      <c r="B798" s="17">
        <v>4</v>
      </c>
      <c r="C798" s="17" t="s">
        <v>124</v>
      </c>
      <c r="D798" s="17">
        <v>1642376754</v>
      </c>
      <c r="E798" s="7" t="s">
        <v>54</v>
      </c>
      <c r="F798" s="17" t="s">
        <v>197</v>
      </c>
      <c r="G798" s="7" t="s">
        <v>257</v>
      </c>
      <c r="H798" s="17">
        <v>5</v>
      </c>
      <c r="I798" s="17" t="s">
        <v>119</v>
      </c>
      <c r="J798" s="17" t="s">
        <v>221</v>
      </c>
      <c r="L798" s="17">
        <v>20</v>
      </c>
      <c r="M798" s="17">
        <v>5</v>
      </c>
      <c r="N798" s="17">
        <v>1</v>
      </c>
      <c r="O798" s="17">
        <v>1</v>
      </c>
      <c r="P798">
        <v>1706776515</v>
      </c>
      <c r="Q798">
        <v>2098</v>
      </c>
      <c r="S798" t="s">
        <v>186</v>
      </c>
      <c r="T798" t="s">
        <v>122</v>
      </c>
      <c r="U798">
        <f>MATCH(D798,Отчет!$D$1:$D$65536,0)</f>
        <v>73</v>
      </c>
    </row>
    <row r="799" spans="1:21" x14ac:dyDescent="0.2">
      <c r="A799" s="17">
        <v>1844467517</v>
      </c>
      <c r="B799" s="17">
        <v>3</v>
      </c>
      <c r="C799" s="17" t="s">
        <v>124</v>
      </c>
      <c r="D799" s="17">
        <v>1777465077</v>
      </c>
      <c r="E799" s="7" t="s">
        <v>52</v>
      </c>
      <c r="F799" s="17" t="s">
        <v>204</v>
      </c>
      <c r="G799" s="7" t="s">
        <v>257</v>
      </c>
      <c r="H799" s="17">
        <v>5</v>
      </c>
      <c r="I799" s="17" t="s">
        <v>119</v>
      </c>
      <c r="J799" s="17" t="s">
        <v>221</v>
      </c>
      <c r="L799" s="17">
        <v>0</v>
      </c>
      <c r="M799" s="17">
        <v>5</v>
      </c>
      <c r="N799" s="17">
        <v>0</v>
      </c>
      <c r="O799" s="17">
        <v>0</v>
      </c>
      <c r="P799">
        <v>1706776515</v>
      </c>
      <c r="Q799">
        <v>2098</v>
      </c>
      <c r="S799" t="s">
        <v>186</v>
      </c>
      <c r="T799" t="s">
        <v>122</v>
      </c>
      <c r="U799">
        <f>MATCH(D799,Отчет!$D$1:$D$65536,0)</f>
        <v>80</v>
      </c>
    </row>
    <row r="800" spans="1:21" x14ac:dyDescent="0.2">
      <c r="A800" s="17">
        <v>1844470670</v>
      </c>
      <c r="B800" s="17">
        <v>4</v>
      </c>
      <c r="C800" s="17" t="s">
        <v>131</v>
      </c>
      <c r="D800" s="17">
        <v>1636654166</v>
      </c>
      <c r="E800" s="7" t="s">
        <v>94</v>
      </c>
      <c r="F800" s="17" t="s">
        <v>139</v>
      </c>
      <c r="G800" s="7" t="s">
        <v>257</v>
      </c>
      <c r="H800" s="17">
        <v>5</v>
      </c>
      <c r="I800" s="17" t="s">
        <v>119</v>
      </c>
      <c r="J800" s="17" t="s">
        <v>221</v>
      </c>
      <c r="L800" s="17">
        <v>20</v>
      </c>
      <c r="M800" s="17">
        <v>5</v>
      </c>
      <c r="N800" s="17">
        <v>1</v>
      </c>
      <c r="O800" s="17">
        <v>0</v>
      </c>
      <c r="P800">
        <v>1706776515</v>
      </c>
      <c r="Q800">
        <v>2098</v>
      </c>
      <c r="S800" t="s">
        <v>186</v>
      </c>
      <c r="T800" t="s">
        <v>122</v>
      </c>
      <c r="U800">
        <f>MATCH(D800,Отчет!$D$1:$D$65536,0)</f>
        <v>64</v>
      </c>
    </row>
    <row r="801" spans="1:21" x14ac:dyDescent="0.2">
      <c r="A801" s="17">
        <v>1844467327</v>
      </c>
      <c r="B801" s="17">
        <v>8</v>
      </c>
      <c r="C801" s="17" t="s">
        <v>124</v>
      </c>
      <c r="D801" s="17">
        <v>1636654203</v>
      </c>
      <c r="E801" s="7" t="s">
        <v>46</v>
      </c>
      <c r="F801" s="17" t="s">
        <v>140</v>
      </c>
      <c r="G801" s="7" t="s">
        <v>257</v>
      </c>
      <c r="H801" s="17">
        <v>5</v>
      </c>
      <c r="I801" s="17" t="s">
        <v>119</v>
      </c>
      <c r="J801" s="17" t="s">
        <v>221</v>
      </c>
      <c r="L801" s="17">
        <v>40</v>
      </c>
      <c r="M801" s="17">
        <v>5</v>
      </c>
      <c r="N801" s="17">
        <v>1</v>
      </c>
      <c r="O801" s="17">
        <v>0</v>
      </c>
      <c r="P801">
        <v>1706776515</v>
      </c>
      <c r="Q801">
        <v>2098</v>
      </c>
      <c r="S801" t="s">
        <v>186</v>
      </c>
      <c r="T801" t="s">
        <v>122</v>
      </c>
      <c r="U801">
        <f>MATCH(D801,Отчет!$D$1:$D$65536,0)</f>
        <v>21</v>
      </c>
    </row>
    <row r="802" spans="1:21" x14ac:dyDescent="0.2">
      <c r="A802" s="17">
        <v>1844471000</v>
      </c>
      <c r="B802" s="17">
        <v>5</v>
      </c>
      <c r="C802" s="17" t="s">
        <v>131</v>
      </c>
      <c r="D802" s="17">
        <v>1636654229</v>
      </c>
      <c r="E802" s="7" t="s">
        <v>111</v>
      </c>
      <c r="F802" s="17" t="s">
        <v>205</v>
      </c>
      <c r="G802" s="7" t="s">
        <v>257</v>
      </c>
      <c r="H802" s="17">
        <v>5</v>
      </c>
      <c r="I802" s="17" t="s">
        <v>119</v>
      </c>
      <c r="J802" s="17" t="s">
        <v>221</v>
      </c>
      <c r="L802" s="17">
        <v>25</v>
      </c>
      <c r="M802" s="17">
        <v>5</v>
      </c>
      <c r="N802" s="17">
        <v>1</v>
      </c>
      <c r="O802" s="17">
        <v>0</v>
      </c>
      <c r="P802">
        <v>1706776515</v>
      </c>
      <c r="Q802">
        <v>2098</v>
      </c>
      <c r="S802" t="s">
        <v>186</v>
      </c>
      <c r="T802" t="s">
        <v>122</v>
      </c>
      <c r="U802">
        <f>MATCH(D802,Отчет!$D$1:$D$65536,0)</f>
        <v>53</v>
      </c>
    </row>
    <row r="803" spans="1:21" x14ac:dyDescent="0.2">
      <c r="A803" s="17">
        <v>1844470860</v>
      </c>
      <c r="B803" s="17">
        <v>3</v>
      </c>
      <c r="C803" s="17" t="s">
        <v>131</v>
      </c>
      <c r="D803" s="17">
        <v>1637098751</v>
      </c>
      <c r="E803" s="7" t="s">
        <v>107</v>
      </c>
      <c r="F803" s="17" t="s">
        <v>141</v>
      </c>
      <c r="G803" s="7" t="s">
        <v>257</v>
      </c>
      <c r="H803" s="17">
        <v>5</v>
      </c>
      <c r="I803" s="17" t="s">
        <v>119</v>
      </c>
      <c r="J803" s="17" t="s">
        <v>221</v>
      </c>
      <c r="L803" s="17">
        <v>0</v>
      </c>
      <c r="M803" s="17">
        <v>5</v>
      </c>
      <c r="N803" s="17">
        <v>0</v>
      </c>
      <c r="O803" s="17">
        <v>1</v>
      </c>
      <c r="P803">
        <v>1706776515</v>
      </c>
      <c r="Q803">
        <v>2098</v>
      </c>
      <c r="S803" t="s">
        <v>186</v>
      </c>
      <c r="T803" t="s">
        <v>122</v>
      </c>
      <c r="U803">
        <f>MATCH(D803,Отчет!$D$1:$D$65536,0)</f>
        <v>85</v>
      </c>
    </row>
    <row r="804" spans="1:21" x14ac:dyDescent="0.2">
      <c r="A804" s="17">
        <v>1844468586</v>
      </c>
      <c r="C804" s="17" t="s">
        <v>124</v>
      </c>
      <c r="D804" s="17">
        <v>1637098772</v>
      </c>
      <c r="E804" s="7" t="s">
        <v>102</v>
      </c>
      <c r="F804" s="17" t="s">
        <v>142</v>
      </c>
      <c r="G804" s="7" t="s">
        <v>257</v>
      </c>
      <c r="H804" s="17">
        <v>5</v>
      </c>
      <c r="I804" s="17" t="s">
        <v>119</v>
      </c>
      <c r="J804" s="17" t="s">
        <v>221</v>
      </c>
      <c r="K804" s="17">
        <v>0</v>
      </c>
      <c r="L804" s="17">
        <v>0</v>
      </c>
      <c r="M804" s="17">
        <v>5</v>
      </c>
      <c r="O804" s="17">
        <v>1</v>
      </c>
      <c r="P804">
        <v>1706776515</v>
      </c>
      <c r="Q804">
        <v>2098</v>
      </c>
      <c r="R804" t="s">
        <v>209</v>
      </c>
      <c r="S804" t="s">
        <v>186</v>
      </c>
      <c r="T804" t="s">
        <v>122</v>
      </c>
      <c r="U804">
        <f>MATCH(D804,Отчет!$D$1:$D$65536,0)</f>
        <v>86</v>
      </c>
    </row>
    <row r="805" spans="1:21" x14ac:dyDescent="0.2">
      <c r="A805" s="17">
        <v>1844467231</v>
      </c>
      <c r="B805" s="17">
        <v>3</v>
      </c>
      <c r="C805" s="17" t="s">
        <v>124</v>
      </c>
      <c r="D805" s="17">
        <v>1637098792</v>
      </c>
      <c r="E805" s="7" t="s">
        <v>44</v>
      </c>
      <c r="F805" s="17" t="s">
        <v>143</v>
      </c>
      <c r="G805" s="7" t="s">
        <v>257</v>
      </c>
      <c r="H805" s="17">
        <v>5</v>
      </c>
      <c r="I805" s="17" t="s">
        <v>119</v>
      </c>
      <c r="J805" s="17" t="s">
        <v>221</v>
      </c>
      <c r="L805" s="17">
        <v>0</v>
      </c>
      <c r="M805" s="17">
        <v>5</v>
      </c>
      <c r="N805" s="17">
        <v>0</v>
      </c>
      <c r="O805" s="17">
        <v>1</v>
      </c>
      <c r="P805">
        <v>1706776515</v>
      </c>
      <c r="Q805">
        <v>2098</v>
      </c>
      <c r="R805" t="s">
        <v>209</v>
      </c>
      <c r="S805" t="s">
        <v>186</v>
      </c>
      <c r="T805" t="s">
        <v>122</v>
      </c>
      <c r="U805">
        <f>MATCH(D805,Отчет!$D$1:$D$65536,0)</f>
        <v>76</v>
      </c>
    </row>
    <row r="806" spans="1:21" x14ac:dyDescent="0.2">
      <c r="A806" s="17">
        <v>1844464266</v>
      </c>
      <c r="B806" s="17">
        <v>6</v>
      </c>
      <c r="C806" s="17" t="s">
        <v>116</v>
      </c>
      <c r="D806" s="17">
        <v>1637098809</v>
      </c>
      <c r="E806" s="7" t="s">
        <v>55</v>
      </c>
      <c r="F806" s="17" t="s">
        <v>117</v>
      </c>
      <c r="G806" s="7" t="s">
        <v>257</v>
      </c>
      <c r="H806" s="17">
        <v>5</v>
      </c>
      <c r="I806" s="17" t="s">
        <v>119</v>
      </c>
      <c r="J806" s="17" t="s">
        <v>221</v>
      </c>
      <c r="L806" s="17">
        <v>30</v>
      </c>
      <c r="M806" s="17">
        <v>5</v>
      </c>
      <c r="N806" s="17">
        <v>1</v>
      </c>
      <c r="O806" s="17">
        <v>1</v>
      </c>
      <c r="P806">
        <v>1706776515</v>
      </c>
      <c r="Q806">
        <v>2098</v>
      </c>
      <c r="S806" t="s">
        <v>186</v>
      </c>
      <c r="T806" t="s">
        <v>122</v>
      </c>
      <c r="U806">
        <f>MATCH(D806,Отчет!$D$1:$D$65536,0)</f>
        <v>55</v>
      </c>
    </row>
    <row r="807" spans="1:21" x14ac:dyDescent="0.2">
      <c r="A807" s="17">
        <v>1844469677</v>
      </c>
      <c r="B807" s="17">
        <v>2</v>
      </c>
      <c r="C807" s="17" t="s">
        <v>131</v>
      </c>
      <c r="D807" s="17">
        <v>1637098826</v>
      </c>
      <c r="E807" s="7" t="s">
        <v>51</v>
      </c>
      <c r="F807" s="17" t="s">
        <v>200</v>
      </c>
      <c r="G807" s="7" t="s">
        <v>257</v>
      </c>
      <c r="H807" s="17">
        <v>5</v>
      </c>
      <c r="I807" s="17" t="s">
        <v>119</v>
      </c>
      <c r="J807" s="17" t="s">
        <v>221</v>
      </c>
      <c r="L807" s="17">
        <v>0</v>
      </c>
      <c r="M807" s="17">
        <v>5</v>
      </c>
      <c r="N807" s="17">
        <v>0</v>
      </c>
      <c r="O807" s="17">
        <v>1</v>
      </c>
      <c r="P807">
        <v>1706776515</v>
      </c>
      <c r="Q807">
        <v>2098</v>
      </c>
      <c r="S807" t="s">
        <v>186</v>
      </c>
      <c r="T807" t="s">
        <v>122</v>
      </c>
      <c r="U807">
        <f>MATCH(D807,Отчет!$D$1:$D$65536,0)</f>
        <v>77</v>
      </c>
    </row>
    <row r="808" spans="1:21" x14ac:dyDescent="0.2">
      <c r="A808" s="17">
        <v>1844470425</v>
      </c>
      <c r="B808" s="17">
        <v>5</v>
      </c>
      <c r="C808" s="17" t="s">
        <v>131</v>
      </c>
      <c r="D808" s="17">
        <v>1637098860</v>
      </c>
      <c r="E808" s="7" t="s">
        <v>83</v>
      </c>
      <c r="F808" s="17" t="s">
        <v>184</v>
      </c>
      <c r="G808" s="7" t="s">
        <v>257</v>
      </c>
      <c r="H808" s="17">
        <v>5</v>
      </c>
      <c r="I808" s="17" t="s">
        <v>119</v>
      </c>
      <c r="J808" s="17" t="s">
        <v>221</v>
      </c>
      <c r="L808" s="17">
        <v>25</v>
      </c>
      <c r="M808" s="17">
        <v>5</v>
      </c>
      <c r="N808" s="17">
        <v>1</v>
      </c>
      <c r="O808" s="17">
        <v>1</v>
      </c>
      <c r="P808">
        <v>1706776515</v>
      </c>
      <c r="Q808">
        <v>2098</v>
      </c>
      <c r="S808" t="s">
        <v>186</v>
      </c>
      <c r="T808" t="s">
        <v>122</v>
      </c>
      <c r="U808">
        <f>MATCH(D808,Отчет!$D$1:$D$65536,0)</f>
        <v>34</v>
      </c>
    </row>
    <row r="809" spans="1:21" x14ac:dyDescent="0.2">
      <c r="A809" s="17">
        <v>1844465897</v>
      </c>
      <c r="B809" s="17">
        <v>3</v>
      </c>
      <c r="C809" s="17" t="s">
        <v>116</v>
      </c>
      <c r="D809" s="17">
        <v>1637098877</v>
      </c>
      <c r="E809" s="7" t="s">
        <v>87</v>
      </c>
      <c r="F809" s="17" t="s">
        <v>203</v>
      </c>
      <c r="G809" s="7" t="s">
        <v>257</v>
      </c>
      <c r="H809" s="17">
        <v>5</v>
      </c>
      <c r="I809" s="17" t="s">
        <v>119</v>
      </c>
      <c r="J809" s="17" t="s">
        <v>221</v>
      </c>
      <c r="L809" s="17">
        <v>0</v>
      </c>
      <c r="M809" s="17">
        <v>5</v>
      </c>
      <c r="N809" s="17">
        <v>0</v>
      </c>
      <c r="O809" s="17">
        <v>1</v>
      </c>
      <c r="P809">
        <v>1706776515</v>
      </c>
      <c r="Q809">
        <v>2098</v>
      </c>
      <c r="S809" t="s">
        <v>186</v>
      </c>
      <c r="T809" t="s">
        <v>122</v>
      </c>
      <c r="U809">
        <f>MATCH(D809,Отчет!$D$1:$D$65536,0)</f>
        <v>72</v>
      </c>
    </row>
    <row r="810" spans="1:21" x14ac:dyDescent="0.2">
      <c r="A810" s="17">
        <v>1844467774</v>
      </c>
      <c r="B810" s="17">
        <v>3</v>
      </c>
      <c r="C810" s="17" t="s">
        <v>124</v>
      </c>
      <c r="D810" s="17">
        <v>1637098894</v>
      </c>
      <c r="E810" s="7" t="s">
        <v>65</v>
      </c>
      <c r="F810" s="17" t="s">
        <v>125</v>
      </c>
      <c r="G810" s="7" t="s">
        <v>257</v>
      </c>
      <c r="H810" s="17">
        <v>5</v>
      </c>
      <c r="I810" s="17" t="s">
        <v>119</v>
      </c>
      <c r="J810" s="17" t="s">
        <v>221</v>
      </c>
      <c r="L810" s="17">
        <v>0</v>
      </c>
      <c r="M810" s="17">
        <v>5</v>
      </c>
      <c r="N810" s="17">
        <v>0</v>
      </c>
      <c r="O810" s="17">
        <v>1</v>
      </c>
      <c r="P810">
        <v>1706776515</v>
      </c>
      <c r="Q810">
        <v>2098</v>
      </c>
      <c r="S810" t="s">
        <v>186</v>
      </c>
      <c r="T810" t="s">
        <v>122</v>
      </c>
      <c r="U810">
        <f>MATCH(D810,Отчет!$D$1:$D$65536,0)</f>
        <v>79</v>
      </c>
    </row>
    <row r="811" spans="1:21" x14ac:dyDescent="0.2">
      <c r="A811" s="17">
        <v>1844465800</v>
      </c>
      <c r="B811" s="17">
        <v>4</v>
      </c>
      <c r="C811" s="17" t="s">
        <v>116</v>
      </c>
      <c r="D811" s="17">
        <v>1636653569</v>
      </c>
      <c r="E811" s="7" t="s">
        <v>82</v>
      </c>
      <c r="F811" s="17" t="s">
        <v>155</v>
      </c>
      <c r="G811" s="7" t="s">
        <v>257</v>
      </c>
      <c r="H811" s="17">
        <v>5</v>
      </c>
      <c r="I811" s="17" t="s">
        <v>119</v>
      </c>
      <c r="J811" s="17" t="s">
        <v>221</v>
      </c>
      <c r="L811" s="17">
        <v>20</v>
      </c>
      <c r="M811" s="17">
        <v>5</v>
      </c>
      <c r="N811" s="17">
        <v>1</v>
      </c>
      <c r="O811" s="17">
        <v>1</v>
      </c>
      <c r="P811">
        <v>1706776515</v>
      </c>
      <c r="Q811">
        <v>2098</v>
      </c>
      <c r="S811" t="s">
        <v>186</v>
      </c>
      <c r="T811" t="s">
        <v>122</v>
      </c>
      <c r="U811">
        <f>MATCH(D811,Отчет!$D$1:$D$65536,0)</f>
        <v>56</v>
      </c>
    </row>
    <row r="812" spans="1:21" x14ac:dyDescent="0.2">
      <c r="A812" s="17">
        <v>1844468285</v>
      </c>
      <c r="B812" s="17">
        <v>6</v>
      </c>
      <c r="C812" s="17" t="s">
        <v>124</v>
      </c>
      <c r="D812" s="17">
        <v>1636653604</v>
      </c>
      <c r="E812" s="7" t="s">
        <v>84</v>
      </c>
      <c r="F812" s="17" t="s">
        <v>130</v>
      </c>
      <c r="G812" s="7" t="s">
        <v>257</v>
      </c>
      <c r="H812" s="17">
        <v>5</v>
      </c>
      <c r="I812" s="17" t="s">
        <v>119</v>
      </c>
      <c r="J812" s="17" t="s">
        <v>221</v>
      </c>
      <c r="L812" s="17">
        <v>30</v>
      </c>
      <c r="M812" s="17">
        <v>5</v>
      </c>
      <c r="N812" s="17">
        <v>1</v>
      </c>
      <c r="O812" s="17">
        <v>1</v>
      </c>
      <c r="P812">
        <v>1706776515</v>
      </c>
      <c r="Q812">
        <v>2098</v>
      </c>
      <c r="S812" t="s">
        <v>186</v>
      </c>
      <c r="T812" t="s">
        <v>122</v>
      </c>
      <c r="U812">
        <f>MATCH(D812,Отчет!$D$1:$D$65536,0)</f>
        <v>49</v>
      </c>
    </row>
    <row r="813" spans="1:21" x14ac:dyDescent="0.2">
      <c r="A813" s="17">
        <v>1844469869</v>
      </c>
      <c r="B813" s="17">
        <v>8</v>
      </c>
      <c r="C813" s="17" t="s">
        <v>131</v>
      </c>
      <c r="D813" s="17">
        <v>1636653640</v>
      </c>
      <c r="E813" s="7" t="s">
        <v>64</v>
      </c>
      <c r="F813" s="17" t="s">
        <v>132</v>
      </c>
      <c r="G813" s="7" t="s">
        <v>257</v>
      </c>
      <c r="H813" s="17">
        <v>5</v>
      </c>
      <c r="I813" s="17" t="s">
        <v>119</v>
      </c>
      <c r="J813" s="17" t="s">
        <v>221</v>
      </c>
      <c r="L813" s="17">
        <v>40</v>
      </c>
      <c r="M813" s="17">
        <v>5</v>
      </c>
      <c r="N813" s="17">
        <v>1</v>
      </c>
      <c r="O813" s="17">
        <v>1</v>
      </c>
      <c r="P813">
        <v>1706776515</v>
      </c>
      <c r="Q813">
        <v>2098</v>
      </c>
      <c r="S813" t="s">
        <v>186</v>
      </c>
      <c r="T813" t="s">
        <v>122</v>
      </c>
      <c r="U813">
        <f>MATCH(D813,Отчет!$D$1:$D$65536,0)</f>
        <v>13</v>
      </c>
    </row>
    <row r="814" spans="1:21" x14ac:dyDescent="0.2">
      <c r="A814" s="17">
        <v>1844470716</v>
      </c>
      <c r="B814" s="17">
        <v>6</v>
      </c>
      <c r="C814" s="17" t="s">
        <v>131</v>
      </c>
      <c r="D814" s="17">
        <v>1636653709</v>
      </c>
      <c r="E814" s="7" t="s">
        <v>97</v>
      </c>
      <c r="F814" s="17" t="s">
        <v>133</v>
      </c>
      <c r="G814" s="7" t="s">
        <v>257</v>
      </c>
      <c r="H814" s="17">
        <v>5</v>
      </c>
      <c r="I814" s="17" t="s">
        <v>119</v>
      </c>
      <c r="J814" s="17" t="s">
        <v>221</v>
      </c>
      <c r="L814" s="17">
        <v>30</v>
      </c>
      <c r="M814" s="17">
        <v>5</v>
      </c>
      <c r="N814" s="17">
        <v>1</v>
      </c>
      <c r="O814" s="17">
        <v>1</v>
      </c>
      <c r="P814">
        <v>1706776515</v>
      </c>
      <c r="Q814">
        <v>2098</v>
      </c>
      <c r="S814" t="s">
        <v>186</v>
      </c>
      <c r="T814" t="s">
        <v>122</v>
      </c>
      <c r="U814">
        <f>MATCH(D814,Отчет!$D$1:$D$65536,0)</f>
        <v>63</v>
      </c>
    </row>
    <row r="815" spans="1:21" x14ac:dyDescent="0.2">
      <c r="A815" s="17">
        <v>1844469919</v>
      </c>
      <c r="B815" s="17">
        <v>7</v>
      </c>
      <c r="C815" s="17" t="s">
        <v>131</v>
      </c>
      <c r="D815" s="17">
        <v>1636653781</v>
      </c>
      <c r="E815" s="7" t="s">
        <v>68</v>
      </c>
      <c r="F815" s="17" t="s">
        <v>196</v>
      </c>
      <c r="G815" s="7" t="s">
        <v>257</v>
      </c>
      <c r="H815" s="17">
        <v>5</v>
      </c>
      <c r="I815" s="17" t="s">
        <v>119</v>
      </c>
      <c r="J815" s="17" t="s">
        <v>221</v>
      </c>
      <c r="L815" s="17">
        <v>35</v>
      </c>
      <c r="M815" s="17">
        <v>5</v>
      </c>
      <c r="N815" s="17">
        <v>1</v>
      </c>
      <c r="O815" s="17">
        <v>1</v>
      </c>
      <c r="P815">
        <v>1706776515</v>
      </c>
      <c r="Q815">
        <v>2098</v>
      </c>
      <c r="S815" t="s">
        <v>186</v>
      </c>
      <c r="T815" t="s">
        <v>122</v>
      </c>
      <c r="U815">
        <f>MATCH(D815,Отчет!$D$1:$D$65536,0)</f>
        <v>22</v>
      </c>
    </row>
    <row r="816" spans="1:21" x14ac:dyDescent="0.2">
      <c r="A816" s="17">
        <v>1844465849</v>
      </c>
      <c r="B816" s="17">
        <v>4</v>
      </c>
      <c r="C816" s="17" t="s">
        <v>116</v>
      </c>
      <c r="D816" s="17">
        <v>1636653813</v>
      </c>
      <c r="E816" s="7" t="s">
        <v>86</v>
      </c>
      <c r="F816" s="17" t="s">
        <v>134</v>
      </c>
      <c r="G816" s="7" t="s">
        <v>257</v>
      </c>
      <c r="H816" s="17">
        <v>5</v>
      </c>
      <c r="I816" s="17" t="s">
        <v>119</v>
      </c>
      <c r="J816" s="17" t="s">
        <v>221</v>
      </c>
      <c r="L816" s="17">
        <v>20</v>
      </c>
      <c r="M816" s="17">
        <v>5</v>
      </c>
      <c r="N816" s="17">
        <v>1</v>
      </c>
      <c r="O816" s="17">
        <v>1</v>
      </c>
      <c r="P816">
        <v>1706776515</v>
      </c>
      <c r="Q816">
        <v>2098</v>
      </c>
      <c r="S816" t="s">
        <v>186</v>
      </c>
      <c r="T816" t="s">
        <v>122</v>
      </c>
      <c r="U816">
        <f>MATCH(D816,Отчет!$D$1:$D$65536,0)</f>
        <v>58</v>
      </c>
    </row>
    <row r="817" spans="1:21" x14ac:dyDescent="0.2">
      <c r="A817" s="17">
        <v>1844463631</v>
      </c>
      <c r="B817" s="17">
        <v>6</v>
      </c>
      <c r="C817" s="17" t="s">
        <v>116</v>
      </c>
      <c r="D817" s="17">
        <v>1636653849</v>
      </c>
      <c r="E817" s="7" t="s">
        <v>47</v>
      </c>
      <c r="F817" s="17" t="s">
        <v>135</v>
      </c>
      <c r="G817" s="7" t="s">
        <v>257</v>
      </c>
      <c r="H817" s="17">
        <v>5</v>
      </c>
      <c r="I817" s="17" t="s">
        <v>119</v>
      </c>
      <c r="J817" s="17" t="s">
        <v>221</v>
      </c>
      <c r="L817" s="17">
        <v>30</v>
      </c>
      <c r="M817" s="17">
        <v>5</v>
      </c>
      <c r="N817" s="17">
        <v>1</v>
      </c>
      <c r="O817" s="17">
        <v>1</v>
      </c>
      <c r="P817">
        <v>1706776515</v>
      </c>
      <c r="Q817">
        <v>2098</v>
      </c>
      <c r="S817" t="s">
        <v>186</v>
      </c>
      <c r="T817" t="s">
        <v>122</v>
      </c>
      <c r="U817">
        <f>MATCH(D817,Отчет!$D$1:$D$65536,0)</f>
        <v>30</v>
      </c>
    </row>
    <row r="818" spans="1:21" x14ac:dyDescent="0.2">
      <c r="A818" s="17">
        <v>1844467374</v>
      </c>
      <c r="B818" s="17">
        <v>7</v>
      </c>
      <c r="C818" s="17" t="s">
        <v>124</v>
      </c>
      <c r="D818" s="17">
        <v>1636653890</v>
      </c>
      <c r="E818" s="7" t="s">
        <v>48</v>
      </c>
      <c r="F818" s="17" t="s">
        <v>136</v>
      </c>
      <c r="G818" s="7" t="s">
        <v>257</v>
      </c>
      <c r="H818" s="17">
        <v>5</v>
      </c>
      <c r="I818" s="17" t="s">
        <v>119</v>
      </c>
      <c r="J818" s="17" t="s">
        <v>221</v>
      </c>
      <c r="L818" s="17">
        <v>35</v>
      </c>
      <c r="M818" s="17">
        <v>5</v>
      </c>
      <c r="N818" s="17">
        <v>1</v>
      </c>
      <c r="O818" s="17">
        <v>1</v>
      </c>
      <c r="P818">
        <v>1706776515</v>
      </c>
      <c r="Q818">
        <v>2098</v>
      </c>
      <c r="S818" t="s">
        <v>186</v>
      </c>
      <c r="T818" t="s">
        <v>122</v>
      </c>
      <c r="U818">
        <f>MATCH(D818,Отчет!$D$1:$D$65536,0)</f>
        <v>17</v>
      </c>
    </row>
    <row r="819" spans="1:21" x14ac:dyDescent="0.2">
      <c r="A819" s="17">
        <v>1844468798</v>
      </c>
      <c r="B819" s="17">
        <v>6</v>
      </c>
      <c r="C819" s="17" t="s">
        <v>124</v>
      </c>
      <c r="D819" s="17">
        <v>1636653936</v>
      </c>
      <c r="E819" s="7" t="s">
        <v>113</v>
      </c>
      <c r="F819" s="17" t="s">
        <v>137</v>
      </c>
      <c r="G819" s="7" t="s">
        <v>257</v>
      </c>
      <c r="H819" s="17">
        <v>5</v>
      </c>
      <c r="I819" s="17" t="s">
        <v>119</v>
      </c>
      <c r="J819" s="17" t="s">
        <v>221</v>
      </c>
      <c r="L819" s="17">
        <v>30</v>
      </c>
      <c r="M819" s="17">
        <v>5</v>
      </c>
      <c r="N819" s="17">
        <v>1</v>
      </c>
      <c r="O819" s="17">
        <v>1</v>
      </c>
      <c r="P819">
        <v>1706776515</v>
      </c>
      <c r="Q819">
        <v>2098</v>
      </c>
      <c r="S819" t="s">
        <v>186</v>
      </c>
      <c r="T819" t="s">
        <v>122</v>
      </c>
      <c r="U819">
        <f>MATCH(D819,Отчет!$D$1:$D$65536,0)</f>
        <v>32</v>
      </c>
    </row>
    <row r="820" spans="1:21" x14ac:dyDescent="0.2">
      <c r="A820" s="17">
        <v>1844467110</v>
      </c>
      <c r="B820" s="17">
        <v>4</v>
      </c>
      <c r="C820" s="17" t="s">
        <v>124</v>
      </c>
      <c r="D820" s="17">
        <v>1636654081</v>
      </c>
      <c r="E820" s="7" t="s">
        <v>38</v>
      </c>
      <c r="F820" s="17" t="s">
        <v>193</v>
      </c>
      <c r="G820" s="7" t="s">
        <v>257</v>
      </c>
      <c r="H820" s="17">
        <v>5</v>
      </c>
      <c r="I820" s="17" t="s">
        <v>119</v>
      </c>
      <c r="J820" s="17" t="s">
        <v>221</v>
      </c>
      <c r="L820" s="17">
        <v>20</v>
      </c>
      <c r="M820" s="17">
        <v>5</v>
      </c>
      <c r="N820" s="17">
        <v>1</v>
      </c>
      <c r="O820" s="17">
        <v>0</v>
      </c>
      <c r="P820">
        <v>1706776515</v>
      </c>
      <c r="Q820">
        <v>2098</v>
      </c>
      <c r="R820" t="s">
        <v>209</v>
      </c>
      <c r="S820" t="s">
        <v>186</v>
      </c>
      <c r="T820" t="s">
        <v>122</v>
      </c>
      <c r="U820">
        <f>MATCH(D820,Отчет!$D$1:$D$65536,0)</f>
        <v>74</v>
      </c>
    </row>
    <row r="821" spans="1:21" x14ac:dyDescent="0.2">
      <c r="A821" s="17">
        <v>1844467468</v>
      </c>
      <c r="B821" s="17">
        <v>6</v>
      </c>
      <c r="C821" s="17" t="s">
        <v>124</v>
      </c>
      <c r="D821" s="17">
        <v>1636654110</v>
      </c>
      <c r="E821" s="7" t="s">
        <v>50</v>
      </c>
      <c r="F821" s="17" t="s">
        <v>138</v>
      </c>
      <c r="G821" s="7" t="s">
        <v>257</v>
      </c>
      <c r="H821" s="17">
        <v>5</v>
      </c>
      <c r="I821" s="17" t="s">
        <v>119</v>
      </c>
      <c r="J821" s="17" t="s">
        <v>221</v>
      </c>
      <c r="L821" s="17">
        <v>30</v>
      </c>
      <c r="M821" s="17">
        <v>5</v>
      </c>
      <c r="N821" s="17">
        <v>1</v>
      </c>
      <c r="O821" s="17">
        <v>1</v>
      </c>
      <c r="P821">
        <v>1706776515</v>
      </c>
      <c r="Q821">
        <v>2098</v>
      </c>
      <c r="S821" t="s">
        <v>186</v>
      </c>
      <c r="T821" t="s">
        <v>122</v>
      </c>
      <c r="U821">
        <f>MATCH(D821,Отчет!$D$1:$D$65536,0)</f>
        <v>20</v>
      </c>
    </row>
    <row r="822" spans="1:21" x14ac:dyDescent="0.2">
      <c r="A822" s="17">
        <v>1844471046</v>
      </c>
      <c r="B822" s="17">
        <v>5</v>
      </c>
      <c r="C822" s="17" t="s">
        <v>131</v>
      </c>
      <c r="D822" s="17">
        <v>1636654137</v>
      </c>
      <c r="E822" s="7" t="s">
        <v>114</v>
      </c>
      <c r="F822" s="17" t="s">
        <v>210</v>
      </c>
      <c r="G822" s="7" t="s">
        <v>257</v>
      </c>
      <c r="H822" s="17">
        <v>5</v>
      </c>
      <c r="I822" s="17" t="s">
        <v>119</v>
      </c>
      <c r="J822" s="17" t="s">
        <v>221</v>
      </c>
      <c r="L822" s="17">
        <v>25</v>
      </c>
      <c r="M822" s="17">
        <v>5</v>
      </c>
      <c r="N822" s="17">
        <v>1</v>
      </c>
      <c r="O822" s="17">
        <v>0</v>
      </c>
      <c r="P822">
        <v>1706776515</v>
      </c>
      <c r="Q822">
        <v>2098</v>
      </c>
      <c r="S822" t="s">
        <v>186</v>
      </c>
      <c r="T822" t="s">
        <v>122</v>
      </c>
      <c r="U822">
        <f>MATCH(D822,Отчет!$D$1:$D$65536,0)</f>
        <v>83</v>
      </c>
    </row>
    <row r="823" spans="1:21" x14ac:dyDescent="0.2">
      <c r="A823" s="17">
        <v>1844466205</v>
      </c>
      <c r="B823" s="17">
        <v>5</v>
      </c>
      <c r="C823" s="17" t="s">
        <v>116</v>
      </c>
      <c r="D823" s="17">
        <v>1636652929</v>
      </c>
      <c r="E823" s="7" t="s">
        <v>98</v>
      </c>
      <c r="F823" s="17" t="s">
        <v>190</v>
      </c>
      <c r="G823" s="7" t="s">
        <v>257</v>
      </c>
      <c r="H823" s="17">
        <v>5</v>
      </c>
      <c r="I823" s="17" t="s">
        <v>119</v>
      </c>
      <c r="J823" s="17" t="s">
        <v>221</v>
      </c>
      <c r="L823" s="17">
        <v>25</v>
      </c>
      <c r="M823" s="17">
        <v>5</v>
      </c>
      <c r="N823" s="17">
        <v>1</v>
      </c>
      <c r="O823" s="17">
        <v>1</v>
      </c>
      <c r="P823">
        <v>1706776515</v>
      </c>
      <c r="Q823">
        <v>2098</v>
      </c>
      <c r="S823" t="s">
        <v>186</v>
      </c>
      <c r="T823" t="s">
        <v>122</v>
      </c>
      <c r="U823">
        <f>MATCH(D823,Отчет!$D$1:$D$65536,0)</f>
        <v>54</v>
      </c>
    </row>
    <row r="824" spans="1:21" x14ac:dyDescent="0.2">
      <c r="A824" s="17">
        <v>1844470814</v>
      </c>
      <c r="B824" s="17">
        <v>5</v>
      </c>
      <c r="C824" s="17" t="s">
        <v>131</v>
      </c>
      <c r="D824" s="17">
        <v>1636652953</v>
      </c>
      <c r="E824" s="7" t="s">
        <v>104</v>
      </c>
      <c r="F824" s="17" t="s">
        <v>147</v>
      </c>
      <c r="G824" s="7" t="s">
        <v>257</v>
      </c>
      <c r="H824" s="17">
        <v>5</v>
      </c>
      <c r="I824" s="17" t="s">
        <v>119</v>
      </c>
      <c r="J824" s="17" t="s">
        <v>221</v>
      </c>
      <c r="L824" s="17">
        <v>25</v>
      </c>
      <c r="M824" s="17">
        <v>5</v>
      </c>
      <c r="N824" s="17">
        <v>1</v>
      </c>
      <c r="O824" s="17">
        <v>1</v>
      </c>
      <c r="P824">
        <v>1706776515</v>
      </c>
      <c r="Q824">
        <v>2098</v>
      </c>
      <c r="S824" t="s">
        <v>186</v>
      </c>
      <c r="T824" t="s">
        <v>122</v>
      </c>
      <c r="U824">
        <f>MATCH(D824,Отчет!$D$1:$D$65536,0)</f>
        <v>41</v>
      </c>
    </row>
    <row r="825" spans="1:21" x14ac:dyDescent="0.2">
      <c r="A825" s="17">
        <v>1844467980</v>
      </c>
      <c r="B825" s="17">
        <v>4</v>
      </c>
      <c r="C825" s="17" t="s">
        <v>116</v>
      </c>
      <c r="D825" s="17">
        <v>1636652977</v>
      </c>
      <c r="E825" s="7" t="s">
        <v>71</v>
      </c>
      <c r="F825" s="17" t="s">
        <v>148</v>
      </c>
      <c r="G825" s="7" t="s">
        <v>257</v>
      </c>
      <c r="H825" s="17">
        <v>5</v>
      </c>
      <c r="I825" s="17" t="s">
        <v>119</v>
      </c>
      <c r="J825" s="17" t="s">
        <v>221</v>
      </c>
      <c r="L825" s="17">
        <v>20</v>
      </c>
      <c r="M825" s="17">
        <v>5</v>
      </c>
      <c r="N825" s="17">
        <v>1</v>
      </c>
      <c r="O825" s="17">
        <v>1</v>
      </c>
      <c r="P825">
        <v>1706776515</v>
      </c>
      <c r="Q825">
        <v>2098</v>
      </c>
      <c r="S825" t="s">
        <v>186</v>
      </c>
      <c r="T825" t="s">
        <v>122</v>
      </c>
      <c r="U825">
        <f>MATCH(D825,Отчет!$D$1:$D$65536,0)</f>
        <v>67</v>
      </c>
    </row>
    <row r="826" spans="1:21" x14ac:dyDescent="0.2">
      <c r="A826" s="17">
        <v>1844467624</v>
      </c>
      <c r="B826" s="17">
        <v>5</v>
      </c>
      <c r="C826" s="17" t="s">
        <v>124</v>
      </c>
      <c r="D826" s="17">
        <v>1636653001</v>
      </c>
      <c r="E826" s="7" t="s">
        <v>57</v>
      </c>
      <c r="F826" s="17" t="s">
        <v>189</v>
      </c>
      <c r="G826" s="7" t="s">
        <v>257</v>
      </c>
      <c r="H826" s="17">
        <v>5</v>
      </c>
      <c r="I826" s="17" t="s">
        <v>119</v>
      </c>
      <c r="J826" s="17" t="s">
        <v>221</v>
      </c>
      <c r="L826" s="17">
        <v>25</v>
      </c>
      <c r="M826" s="17">
        <v>5</v>
      </c>
      <c r="N826" s="17">
        <v>1</v>
      </c>
      <c r="O826" s="17">
        <v>1</v>
      </c>
      <c r="P826">
        <v>1706776515</v>
      </c>
      <c r="Q826">
        <v>2098</v>
      </c>
      <c r="S826" t="s">
        <v>186</v>
      </c>
      <c r="T826" t="s">
        <v>122</v>
      </c>
      <c r="U826">
        <f>MATCH(D826,Отчет!$D$1:$D$65536,0)</f>
        <v>60</v>
      </c>
    </row>
    <row r="827" spans="1:21" x14ac:dyDescent="0.2">
      <c r="A827" s="17">
        <v>1844470608</v>
      </c>
      <c r="B827" s="17">
        <v>7</v>
      </c>
      <c r="C827" s="17" t="s">
        <v>131</v>
      </c>
      <c r="D827" s="17">
        <v>1636653049</v>
      </c>
      <c r="E827" s="7" t="s">
        <v>91</v>
      </c>
      <c r="F827" s="17" t="s">
        <v>149</v>
      </c>
      <c r="G827" s="7" t="s">
        <v>257</v>
      </c>
      <c r="H827" s="17">
        <v>5</v>
      </c>
      <c r="I827" s="17" t="s">
        <v>119</v>
      </c>
      <c r="J827" s="17" t="s">
        <v>221</v>
      </c>
      <c r="L827" s="17">
        <v>35</v>
      </c>
      <c r="M827" s="17">
        <v>5</v>
      </c>
      <c r="N827" s="17">
        <v>1</v>
      </c>
      <c r="O827" s="17">
        <v>1</v>
      </c>
      <c r="P827">
        <v>1706776515</v>
      </c>
      <c r="Q827">
        <v>2098</v>
      </c>
      <c r="S827" t="s">
        <v>186</v>
      </c>
      <c r="T827" t="s">
        <v>122</v>
      </c>
      <c r="U827">
        <f>MATCH(D827,Отчет!$D$1:$D$65536,0)</f>
        <v>14</v>
      </c>
    </row>
    <row r="828" spans="1:21" x14ac:dyDescent="0.2">
      <c r="A828" s="17">
        <v>1844467169</v>
      </c>
      <c r="C828" s="17" t="s">
        <v>124</v>
      </c>
      <c r="D828" s="17">
        <v>1636653073</v>
      </c>
      <c r="E828" s="7" t="s">
        <v>42</v>
      </c>
      <c r="F828" s="17" t="s">
        <v>212</v>
      </c>
      <c r="G828" s="7" t="s">
        <v>257</v>
      </c>
      <c r="H828" s="17">
        <v>5</v>
      </c>
      <c r="I828" s="17" t="s">
        <v>119</v>
      </c>
      <c r="J828" s="17" t="s">
        <v>221</v>
      </c>
      <c r="K828" s="17">
        <v>1</v>
      </c>
      <c r="L828" s="17">
        <v>0</v>
      </c>
      <c r="M828" s="17">
        <v>5</v>
      </c>
      <c r="O828" s="17">
        <v>0</v>
      </c>
      <c r="P828">
        <v>1706776515</v>
      </c>
      <c r="Q828">
        <v>2098</v>
      </c>
      <c r="R828" t="s">
        <v>209</v>
      </c>
      <c r="S828" t="s">
        <v>186</v>
      </c>
      <c r="T828" t="s">
        <v>122</v>
      </c>
      <c r="U828">
        <f>MATCH(D828,Отчет!$D$1:$D$65536,0)</f>
        <v>89</v>
      </c>
    </row>
    <row r="829" spans="1:21" x14ac:dyDescent="0.2">
      <c r="A829" s="17">
        <v>1844470278</v>
      </c>
      <c r="D829" s="17">
        <v>1636653097</v>
      </c>
      <c r="E829" s="7" t="s">
        <v>80</v>
      </c>
      <c r="F829" s="17" t="s">
        <v>150</v>
      </c>
      <c r="G829" s="7" t="s">
        <v>257</v>
      </c>
      <c r="H829" s="17">
        <v>5</v>
      </c>
      <c r="I829" s="17" t="s">
        <v>119</v>
      </c>
      <c r="J829" s="17" t="s">
        <v>221</v>
      </c>
      <c r="K829" s="17">
        <v>0</v>
      </c>
      <c r="L829" s="17">
        <v>0</v>
      </c>
      <c r="M829" s="17">
        <v>5</v>
      </c>
      <c r="O829" s="17">
        <v>1</v>
      </c>
      <c r="P829">
        <v>1706776515</v>
      </c>
      <c r="Q829">
        <v>2098</v>
      </c>
      <c r="S829" t="s">
        <v>186</v>
      </c>
      <c r="T829" t="s">
        <v>122</v>
      </c>
      <c r="U829">
        <f>MATCH(D829,Отчет!$D$1:$D$65536,0)</f>
        <v>90</v>
      </c>
    </row>
    <row r="830" spans="1:21" x14ac:dyDescent="0.2">
      <c r="A830" s="17">
        <v>1844470131</v>
      </c>
      <c r="B830" s="17">
        <v>3</v>
      </c>
      <c r="C830" s="17" t="s">
        <v>131</v>
      </c>
      <c r="D830" s="17">
        <v>1636653132</v>
      </c>
      <c r="E830" s="7" t="s">
        <v>78</v>
      </c>
      <c r="F830" s="17" t="s">
        <v>151</v>
      </c>
      <c r="G830" s="7" t="s">
        <v>257</v>
      </c>
      <c r="H830" s="17">
        <v>5</v>
      </c>
      <c r="I830" s="17" t="s">
        <v>119</v>
      </c>
      <c r="J830" s="17" t="s">
        <v>221</v>
      </c>
      <c r="L830" s="17">
        <v>0</v>
      </c>
      <c r="M830" s="17">
        <v>5</v>
      </c>
      <c r="N830" s="17">
        <v>0</v>
      </c>
      <c r="O830" s="17">
        <v>0</v>
      </c>
      <c r="P830">
        <v>1706776515</v>
      </c>
      <c r="Q830">
        <v>2098</v>
      </c>
      <c r="S830" t="s">
        <v>186</v>
      </c>
      <c r="T830" t="s">
        <v>122</v>
      </c>
      <c r="U830">
        <f>MATCH(D830,Отчет!$D$1:$D$65536,0)</f>
        <v>87</v>
      </c>
    </row>
    <row r="831" spans="1:21" x14ac:dyDescent="0.2">
      <c r="A831" s="17">
        <v>1844463899</v>
      </c>
      <c r="B831" s="17">
        <v>3</v>
      </c>
      <c r="C831" s="17" t="s">
        <v>116</v>
      </c>
      <c r="D831" s="17">
        <v>1636653208</v>
      </c>
      <c r="E831" s="7" t="s">
        <v>49</v>
      </c>
      <c r="F831" s="17" t="s">
        <v>188</v>
      </c>
      <c r="G831" s="7" t="s">
        <v>257</v>
      </c>
      <c r="H831" s="17">
        <v>5</v>
      </c>
      <c r="I831" s="17" t="s">
        <v>119</v>
      </c>
      <c r="J831" s="17" t="s">
        <v>221</v>
      </c>
      <c r="L831" s="17">
        <v>0</v>
      </c>
      <c r="M831" s="17">
        <v>5</v>
      </c>
      <c r="N831" s="17">
        <v>0</v>
      </c>
      <c r="O831" s="17">
        <v>0</v>
      </c>
      <c r="P831">
        <v>1706776515</v>
      </c>
      <c r="Q831">
        <v>2098</v>
      </c>
      <c r="R831" t="s">
        <v>209</v>
      </c>
      <c r="S831" t="s">
        <v>186</v>
      </c>
      <c r="T831" t="s">
        <v>122</v>
      </c>
      <c r="U831">
        <f>MATCH(D831,Отчет!$D$1:$D$65536,0)</f>
        <v>75</v>
      </c>
    </row>
    <row r="832" spans="1:21" x14ac:dyDescent="0.2">
      <c r="A832" s="17">
        <v>1844469578</v>
      </c>
      <c r="B832" s="17">
        <v>4</v>
      </c>
      <c r="C832" s="17" t="s">
        <v>131</v>
      </c>
      <c r="D832" s="17">
        <v>1636653236</v>
      </c>
      <c r="E832" s="7" t="s">
        <v>40</v>
      </c>
      <c r="F832" s="17" t="s">
        <v>152</v>
      </c>
      <c r="G832" s="7" t="s">
        <v>257</v>
      </c>
      <c r="H832" s="17">
        <v>5</v>
      </c>
      <c r="I832" s="17" t="s">
        <v>119</v>
      </c>
      <c r="J832" s="17" t="s">
        <v>221</v>
      </c>
      <c r="L832" s="17">
        <v>20</v>
      </c>
      <c r="M832" s="17">
        <v>5</v>
      </c>
      <c r="N832" s="17">
        <v>1</v>
      </c>
      <c r="O832" s="17">
        <v>0</v>
      </c>
      <c r="P832">
        <v>1706776515</v>
      </c>
      <c r="Q832">
        <v>2098</v>
      </c>
      <c r="S832" t="s">
        <v>186</v>
      </c>
      <c r="T832" t="s">
        <v>122</v>
      </c>
      <c r="U832">
        <f>MATCH(D832,Отчет!$D$1:$D$65536,0)</f>
        <v>66</v>
      </c>
    </row>
    <row r="833" spans="1:21" x14ac:dyDescent="0.2">
      <c r="A833" s="17">
        <v>1844469773</v>
      </c>
      <c r="B833" s="17">
        <v>5</v>
      </c>
      <c r="C833" s="17" t="s">
        <v>131</v>
      </c>
      <c r="D833" s="17">
        <v>1636653260</v>
      </c>
      <c r="E833" s="7" t="s">
        <v>58</v>
      </c>
      <c r="F833" s="17" t="s">
        <v>153</v>
      </c>
      <c r="G833" s="7" t="s">
        <v>257</v>
      </c>
      <c r="H833" s="17">
        <v>5</v>
      </c>
      <c r="I833" s="17" t="s">
        <v>119</v>
      </c>
      <c r="J833" s="17" t="s">
        <v>221</v>
      </c>
      <c r="L833" s="17">
        <v>25</v>
      </c>
      <c r="M833" s="17">
        <v>5</v>
      </c>
      <c r="N833" s="17">
        <v>1</v>
      </c>
      <c r="O833" s="17">
        <v>0</v>
      </c>
      <c r="P833">
        <v>1706776515</v>
      </c>
      <c r="Q833">
        <v>2098</v>
      </c>
      <c r="S833" t="s">
        <v>186</v>
      </c>
      <c r="T833" t="s">
        <v>122</v>
      </c>
      <c r="U833">
        <f>MATCH(D833,Отчет!$D$1:$D$65536,0)</f>
        <v>33</v>
      </c>
    </row>
    <row r="834" spans="1:21" x14ac:dyDescent="0.2">
      <c r="A834" s="17">
        <v>1844468234</v>
      </c>
      <c r="B834" s="17">
        <v>4</v>
      </c>
      <c r="C834" s="17" t="s">
        <v>124</v>
      </c>
      <c r="D834" s="17">
        <v>1636653284</v>
      </c>
      <c r="E834" s="7" t="s">
        <v>81</v>
      </c>
      <c r="F834" s="17" t="s">
        <v>154</v>
      </c>
      <c r="G834" s="7" t="s">
        <v>257</v>
      </c>
      <c r="H834" s="17">
        <v>5</v>
      </c>
      <c r="I834" s="17" t="s">
        <v>119</v>
      </c>
      <c r="J834" s="17" t="s">
        <v>221</v>
      </c>
      <c r="L834" s="17">
        <v>20</v>
      </c>
      <c r="M834" s="17">
        <v>5</v>
      </c>
      <c r="N834" s="17">
        <v>1</v>
      </c>
      <c r="O834" s="17">
        <v>0</v>
      </c>
      <c r="P834">
        <v>1706776515</v>
      </c>
      <c r="Q834">
        <v>2098</v>
      </c>
      <c r="S834" t="s">
        <v>186</v>
      </c>
      <c r="T834" t="s">
        <v>122</v>
      </c>
      <c r="U834">
        <f>MATCH(D834,Отчет!$D$1:$D$65536,0)</f>
        <v>59</v>
      </c>
    </row>
    <row r="835" spans="1:21" x14ac:dyDescent="0.2">
      <c r="A835" s="17">
        <v>1959706124</v>
      </c>
      <c r="B835" s="17">
        <v>9</v>
      </c>
      <c r="C835" s="17" t="s">
        <v>124</v>
      </c>
      <c r="D835" s="17">
        <v>1636652551</v>
      </c>
      <c r="E835" s="7" t="s">
        <v>90</v>
      </c>
      <c r="F835" s="17" t="s">
        <v>166</v>
      </c>
      <c r="G835" s="7" t="s">
        <v>258</v>
      </c>
      <c r="H835" s="17">
        <v>2</v>
      </c>
      <c r="I835" s="17" t="s">
        <v>119</v>
      </c>
      <c r="J835" s="17" t="s">
        <v>221</v>
      </c>
      <c r="L835" s="17">
        <v>18</v>
      </c>
      <c r="M835" s="17">
        <v>2</v>
      </c>
      <c r="N835" s="17">
        <v>1</v>
      </c>
      <c r="O835" s="17">
        <v>1</v>
      </c>
      <c r="P835">
        <v>1706776515</v>
      </c>
      <c r="Q835">
        <v>2098</v>
      </c>
      <c r="S835" t="s">
        <v>208</v>
      </c>
      <c r="T835" t="s">
        <v>122</v>
      </c>
      <c r="U835">
        <f>MATCH(D835,Отчет!$D$1:$D$65536,0)</f>
        <v>15</v>
      </c>
    </row>
    <row r="836" spans="1:21" x14ac:dyDescent="0.2">
      <c r="A836" s="17">
        <v>1959706030</v>
      </c>
      <c r="B836" s="17">
        <v>7</v>
      </c>
      <c r="C836" s="17" t="s">
        <v>131</v>
      </c>
      <c r="D836" s="17">
        <v>1636652439</v>
      </c>
      <c r="E836" s="7" t="s">
        <v>53</v>
      </c>
      <c r="F836" s="17" t="s">
        <v>163</v>
      </c>
      <c r="G836" s="7" t="s">
        <v>258</v>
      </c>
      <c r="H836" s="17">
        <v>2</v>
      </c>
      <c r="I836" s="17" t="s">
        <v>119</v>
      </c>
      <c r="J836" s="17" t="s">
        <v>221</v>
      </c>
      <c r="L836" s="17">
        <v>14</v>
      </c>
      <c r="M836" s="17">
        <v>2</v>
      </c>
      <c r="N836" s="17">
        <v>1</v>
      </c>
      <c r="O836" s="17">
        <v>1</v>
      </c>
      <c r="P836">
        <v>1706776515</v>
      </c>
      <c r="Q836">
        <v>2098</v>
      </c>
      <c r="S836" t="s">
        <v>208</v>
      </c>
      <c r="T836" t="s">
        <v>122</v>
      </c>
      <c r="U836">
        <f>MATCH(D836,Отчет!$D$1:$D$65536,0)</f>
        <v>25</v>
      </c>
    </row>
    <row r="837" spans="1:21" x14ac:dyDescent="0.2">
      <c r="A837" s="17">
        <v>1959706172</v>
      </c>
      <c r="B837" s="17">
        <v>9</v>
      </c>
      <c r="C837" s="17" t="s">
        <v>116</v>
      </c>
      <c r="D837" s="17">
        <v>1636652780</v>
      </c>
      <c r="E837" s="7" t="s">
        <v>112</v>
      </c>
      <c r="F837" s="17" t="s">
        <v>144</v>
      </c>
      <c r="G837" s="7" t="s">
        <v>258</v>
      </c>
      <c r="H837" s="17">
        <v>2</v>
      </c>
      <c r="I837" s="17" t="s">
        <v>119</v>
      </c>
      <c r="J837" s="17" t="s">
        <v>221</v>
      </c>
      <c r="L837" s="17">
        <v>18</v>
      </c>
      <c r="M837" s="17">
        <v>2</v>
      </c>
      <c r="N837" s="17">
        <v>1</v>
      </c>
      <c r="O837" s="17">
        <v>1</v>
      </c>
      <c r="P837">
        <v>1706776515</v>
      </c>
      <c r="Q837">
        <v>2098</v>
      </c>
      <c r="S837" t="s">
        <v>208</v>
      </c>
      <c r="T837" t="s">
        <v>122</v>
      </c>
      <c r="U837">
        <f>MATCH(D837,Отчет!$D$1:$D$65536,0)</f>
        <v>62</v>
      </c>
    </row>
    <row r="838" spans="1:21" x14ac:dyDescent="0.2">
      <c r="A838" s="17">
        <v>1959706104</v>
      </c>
      <c r="B838" s="17">
        <v>8</v>
      </c>
      <c r="C838" s="17" t="s">
        <v>131</v>
      </c>
      <c r="D838" s="17">
        <v>1636652881</v>
      </c>
      <c r="E838" s="7" t="s">
        <v>85</v>
      </c>
      <c r="F838" s="17" t="s">
        <v>146</v>
      </c>
      <c r="G838" s="7" t="s">
        <v>258</v>
      </c>
      <c r="H838" s="17">
        <v>2</v>
      </c>
      <c r="I838" s="17" t="s">
        <v>119</v>
      </c>
      <c r="J838" s="17" t="s">
        <v>221</v>
      </c>
      <c r="L838" s="17">
        <v>16</v>
      </c>
      <c r="M838" s="17">
        <v>2</v>
      </c>
      <c r="N838" s="17">
        <v>1</v>
      </c>
      <c r="O838" s="17">
        <v>1</v>
      </c>
      <c r="P838">
        <v>1706776515</v>
      </c>
      <c r="Q838">
        <v>2098</v>
      </c>
      <c r="S838" t="s">
        <v>208</v>
      </c>
      <c r="T838" t="s">
        <v>122</v>
      </c>
      <c r="U838">
        <f>MATCH(D838,Отчет!$D$1:$D$65536,0)</f>
        <v>43</v>
      </c>
    </row>
    <row r="839" spans="1:21" x14ac:dyDescent="0.2">
      <c r="A839" s="17">
        <v>1959706163</v>
      </c>
      <c r="B839" s="17">
        <v>4</v>
      </c>
      <c r="C839" s="17" t="s">
        <v>124</v>
      </c>
      <c r="D839" s="17">
        <v>1636652122</v>
      </c>
      <c r="E839" s="7" t="s">
        <v>110</v>
      </c>
      <c r="F839" s="17" t="s">
        <v>182</v>
      </c>
      <c r="G839" s="7" t="s">
        <v>258</v>
      </c>
      <c r="H839" s="17">
        <v>2</v>
      </c>
      <c r="I839" s="17" t="s">
        <v>119</v>
      </c>
      <c r="J839" s="17" t="s">
        <v>221</v>
      </c>
      <c r="L839" s="17">
        <v>8</v>
      </c>
      <c r="M839" s="17">
        <v>2</v>
      </c>
      <c r="N839" s="17">
        <v>1</v>
      </c>
      <c r="O839" s="17">
        <v>1</v>
      </c>
      <c r="P839">
        <v>1706776515</v>
      </c>
      <c r="Q839">
        <v>2098</v>
      </c>
      <c r="S839" t="s">
        <v>208</v>
      </c>
      <c r="T839" t="s">
        <v>122</v>
      </c>
      <c r="U839">
        <f>MATCH(D839,Отчет!$D$1:$D$65536,0)</f>
        <v>70</v>
      </c>
    </row>
    <row r="840" spans="1:21" x14ac:dyDescent="0.2">
      <c r="A840" s="17">
        <v>1959706119</v>
      </c>
      <c r="B840" s="17">
        <v>8</v>
      </c>
      <c r="C840" s="17" t="s">
        <v>131</v>
      </c>
      <c r="D840" s="17">
        <v>1636652157</v>
      </c>
      <c r="E840" s="7" t="s">
        <v>89</v>
      </c>
      <c r="F840" s="17" t="s">
        <v>183</v>
      </c>
      <c r="G840" s="7" t="s">
        <v>258</v>
      </c>
      <c r="H840" s="17">
        <v>2</v>
      </c>
      <c r="I840" s="17" t="s">
        <v>119</v>
      </c>
      <c r="J840" s="17" t="s">
        <v>221</v>
      </c>
      <c r="L840" s="17">
        <v>16</v>
      </c>
      <c r="M840" s="17">
        <v>2</v>
      </c>
      <c r="N840" s="17">
        <v>1</v>
      </c>
      <c r="O840" s="17">
        <v>1</v>
      </c>
      <c r="P840">
        <v>1706776515</v>
      </c>
      <c r="Q840">
        <v>2098</v>
      </c>
      <c r="S840" t="s">
        <v>208</v>
      </c>
      <c r="T840" t="s">
        <v>122</v>
      </c>
      <c r="U840">
        <f>MATCH(D840,Отчет!$D$1:$D$65536,0)</f>
        <v>52</v>
      </c>
    </row>
    <row r="841" spans="1:21" x14ac:dyDescent="0.2">
      <c r="A841" s="17">
        <v>1959706055</v>
      </c>
      <c r="B841" s="17">
        <v>8</v>
      </c>
      <c r="C841" s="17" t="s">
        <v>124</v>
      </c>
      <c r="D841" s="17">
        <v>1636652209</v>
      </c>
      <c r="E841" s="7" t="s">
        <v>67</v>
      </c>
      <c r="F841" s="17" t="s">
        <v>156</v>
      </c>
      <c r="G841" s="7" t="s">
        <v>258</v>
      </c>
      <c r="H841" s="17">
        <v>2</v>
      </c>
      <c r="I841" s="17" t="s">
        <v>119</v>
      </c>
      <c r="J841" s="17" t="s">
        <v>221</v>
      </c>
      <c r="L841" s="17">
        <v>16</v>
      </c>
      <c r="M841" s="17">
        <v>2</v>
      </c>
      <c r="N841" s="17">
        <v>1</v>
      </c>
      <c r="O841" s="17">
        <v>1</v>
      </c>
      <c r="P841">
        <v>1706776515</v>
      </c>
      <c r="Q841">
        <v>2098</v>
      </c>
      <c r="S841" t="s">
        <v>208</v>
      </c>
      <c r="T841" t="s">
        <v>122</v>
      </c>
      <c r="U841">
        <f>MATCH(D841,Отчет!$D$1:$D$65536,0)</f>
        <v>38</v>
      </c>
    </row>
    <row r="842" spans="1:21" x14ac:dyDescent="0.2">
      <c r="A842" s="17">
        <v>1959706081</v>
      </c>
      <c r="B842" s="17">
        <v>8</v>
      </c>
      <c r="C842" s="17" t="s">
        <v>116</v>
      </c>
      <c r="D842" s="17">
        <v>1636652678</v>
      </c>
      <c r="E842" s="7" t="s">
        <v>77</v>
      </c>
      <c r="F842" s="17" t="s">
        <v>169</v>
      </c>
      <c r="G842" s="7" t="s">
        <v>258</v>
      </c>
      <c r="H842" s="17">
        <v>2</v>
      </c>
      <c r="I842" s="17" t="s">
        <v>119</v>
      </c>
      <c r="J842" s="17" t="s">
        <v>221</v>
      </c>
      <c r="L842" s="17">
        <v>16</v>
      </c>
      <c r="M842" s="17">
        <v>2</v>
      </c>
      <c r="N842" s="17">
        <v>1</v>
      </c>
      <c r="O842" s="17">
        <v>1</v>
      </c>
      <c r="P842">
        <v>1706776515</v>
      </c>
      <c r="Q842">
        <v>2098</v>
      </c>
      <c r="S842" t="s">
        <v>208</v>
      </c>
      <c r="T842" t="s">
        <v>122</v>
      </c>
      <c r="U842">
        <f>MATCH(D842,Отчет!$D$1:$D$65536,0)</f>
        <v>29</v>
      </c>
    </row>
    <row r="843" spans="1:21" x14ac:dyDescent="0.2">
      <c r="A843" s="17">
        <v>1959706050</v>
      </c>
      <c r="B843" s="17">
        <v>9</v>
      </c>
      <c r="C843" s="17" t="s">
        <v>116</v>
      </c>
      <c r="D843" s="17">
        <v>1636651767</v>
      </c>
      <c r="E843" s="7" t="s">
        <v>66</v>
      </c>
      <c r="F843" s="17" t="s">
        <v>172</v>
      </c>
      <c r="G843" s="7" t="s">
        <v>258</v>
      </c>
      <c r="H843" s="17">
        <v>2</v>
      </c>
      <c r="I843" s="17" t="s">
        <v>119</v>
      </c>
      <c r="J843" s="17" t="s">
        <v>221</v>
      </c>
      <c r="L843" s="17">
        <v>18</v>
      </c>
      <c r="M843" s="17">
        <v>2</v>
      </c>
      <c r="N843" s="17">
        <v>1</v>
      </c>
      <c r="O843" s="17">
        <v>1</v>
      </c>
      <c r="P843">
        <v>1706776515</v>
      </c>
      <c r="Q843">
        <v>2098</v>
      </c>
      <c r="S843" t="s">
        <v>208</v>
      </c>
      <c r="T843" t="s">
        <v>122</v>
      </c>
      <c r="U843">
        <f>MATCH(D843,Отчет!$D$1:$D$65536,0)</f>
        <v>42</v>
      </c>
    </row>
    <row r="844" spans="1:21" x14ac:dyDescent="0.2">
      <c r="A844" s="17">
        <v>1959706146</v>
      </c>
      <c r="B844" s="17">
        <v>7</v>
      </c>
      <c r="C844" s="17" t="s">
        <v>116</v>
      </c>
      <c r="D844" s="17">
        <v>1636652020</v>
      </c>
      <c r="E844" s="7" t="s">
        <v>105</v>
      </c>
      <c r="F844" s="17" t="s">
        <v>202</v>
      </c>
      <c r="G844" s="7" t="s">
        <v>258</v>
      </c>
      <c r="H844" s="17">
        <v>2</v>
      </c>
      <c r="I844" s="17" t="s">
        <v>119</v>
      </c>
      <c r="J844" s="17" t="s">
        <v>221</v>
      </c>
      <c r="L844" s="17">
        <v>14</v>
      </c>
      <c r="M844" s="17">
        <v>2</v>
      </c>
      <c r="N844" s="17">
        <v>1</v>
      </c>
      <c r="O844" s="17">
        <v>1</v>
      </c>
      <c r="P844">
        <v>1706776515</v>
      </c>
      <c r="Q844">
        <v>2098</v>
      </c>
      <c r="S844" t="s">
        <v>208</v>
      </c>
      <c r="T844" t="s">
        <v>122</v>
      </c>
      <c r="U844">
        <f>MATCH(D844,Отчет!$D$1:$D$65536,0)</f>
        <v>48</v>
      </c>
    </row>
    <row r="845" spans="1:21" x14ac:dyDescent="0.2">
      <c r="A845" s="17">
        <v>1959706109</v>
      </c>
      <c r="B845" s="17">
        <v>7</v>
      </c>
      <c r="C845" s="17" t="s">
        <v>116</v>
      </c>
      <c r="D845" s="17">
        <v>1637581968</v>
      </c>
      <c r="E845" s="7" t="s">
        <v>88</v>
      </c>
      <c r="F845" s="17" t="s">
        <v>126</v>
      </c>
      <c r="G845" s="7" t="s">
        <v>258</v>
      </c>
      <c r="H845" s="17">
        <v>2</v>
      </c>
      <c r="I845" s="17" t="s">
        <v>119</v>
      </c>
      <c r="J845" s="17" t="s">
        <v>221</v>
      </c>
      <c r="L845" s="17">
        <v>14</v>
      </c>
      <c r="M845" s="17">
        <v>2</v>
      </c>
      <c r="N845" s="17">
        <v>1</v>
      </c>
      <c r="O845" s="17">
        <v>1</v>
      </c>
      <c r="P845">
        <v>1706776515</v>
      </c>
      <c r="Q845">
        <v>2098</v>
      </c>
      <c r="S845" t="s">
        <v>208</v>
      </c>
      <c r="T845" t="s">
        <v>122</v>
      </c>
      <c r="U845">
        <f>MATCH(D845,Отчет!$D$1:$D$65536,0)</f>
        <v>69</v>
      </c>
    </row>
    <row r="846" spans="1:21" x14ac:dyDescent="0.2">
      <c r="A846" s="17">
        <v>1959706158</v>
      </c>
      <c r="B846" s="17">
        <v>4</v>
      </c>
      <c r="C846" s="17" t="s">
        <v>131</v>
      </c>
      <c r="D846" s="17">
        <v>1637581985</v>
      </c>
      <c r="E846" s="7" t="s">
        <v>108</v>
      </c>
      <c r="F846" s="17" t="s">
        <v>199</v>
      </c>
      <c r="G846" s="7" t="s">
        <v>258</v>
      </c>
      <c r="H846" s="17">
        <v>2</v>
      </c>
      <c r="I846" s="17" t="s">
        <v>119</v>
      </c>
      <c r="J846" s="17" t="s">
        <v>221</v>
      </c>
      <c r="L846" s="17">
        <v>8</v>
      </c>
      <c r="M846" s="17">
        <v>2</v>
      </c>
      <c r="N846" s="17">
        <v>1</v>
      </c>
      <c r="O846" s="17">
        <v>1</v>
      </c>
      <c r="P846">
        <v>1706776515</v>
      </c>
      <c r="Q846">
        <v>2098</v>
      </c>
      <c r="S846" t="s">
        <v>208</v>
      </c>
      <c r="T846" t="s">
        <v>122</v>
      </c>
      <c r="U846">
        <f>MATCH(D846,Отчет!$D$1:$D$65536,0)</f>
        <v>82</v>
      </c>
    </row>
    <row r="847" spans="1:21" x14ac:dyDescent="0.2">
      <c r="A847" s="17">
        <v>1959706060</v>
      </c>
      <c r="B847" s="17">
        <v>4</v>
      </c>
      <c r="C847" s="17" t="s">
        <v>131</v>
      </c>
      <c r="D847" s="17">
        <v>1638076473</v>
      </c>
      <c r="E847" s="7" t="s">
        <v>69</v>
      </c>
      <c r="F847" s="17" t="s">
        <v>198</v>
      </c>
      <c r="G847" s="7" t="s">
        <v>258</v>
      </c>
      <c r="H847" s="17">
        <v>2</v>
      </c>
      <c r="I847" s="17" t="s">
        <v>119</v>
      </c>
      <c r="J847" s="17" t="s">
        <v>221</v>
      </c>
      <c r="L847" s="17">
        <v>8</v>
      </c>
      <c r="M847" s="17">
        <v>2</v>
      </c>
      <c r="N847" s="17">
        <v>1</v>
      </c>
      <c r="O847" s="17">
        <v>1</v>
      </c>
      <c r="P847">
        <v>1706776515</v>
      </c>
      <c r="Q847">
        <v>2098</v>
      </c>
      <c r="R847" t="s">
        <v>209</v>
      </c>
      <c r="S847" t="s">
        <v>208</v>
      </c>
      <c r="T847" t="s">
        <v>122</v>
      </c>
      <c r="U847">
        <f>MATCH(D847,Отчет!$D$1:$D$65536,0)</f>
        <v>84</v>
      </c>
    </row>
    <row r="848" spans="1:21" x14ac:dyDescent="0.2">
      <c r="A848" s="17">
        <v>1959706075</v>
      </c>
      <c r="B848" s="17">
        <v>7</v>
      </c>
      <c r="C848" s="17" t="s">
        <v>124</v>
      </c>
      <c r="D848" s="17">
        <v>1638331206</v>
      </c>
      <c r="E848" s="7" t="s">
        <v>76</v>
      </c>
      <c r="F848" s="17" t="s">
        <v>127</v>
      </c>
      <c r="G848" s="7" t="s">
        <v>258</v>
      </c>
      <c r="H848" s="17">
        <v>2</v>
      </c>
      <c r="I848" s="17" t="s">
        <v>119</v>
      </c>
      <c r="J848" s="17" t="s">
        <v>221</v>
      </c>
      <c r="L848" s="17">
        <v>14</v>
      </c>
      <c r="M848" s="17">
        <v>2</v>
      </c>
      <c r="N848" s="17">
        <v>1</v>
      </c>
      <c r="O848" s="17">
        <v>0</v>
      </c>
      <c r="P848">
        <v>1706776515</v>
      </c>
      <c r="Q848">
        <v>2098</v>
      </c>
      <c r="R848" t="s">
        <v>209</v>
      </c>
      <c r="S848" t="s">
        <v>208</v>
      </c>
      <c r="T848" t="s">
        <v>122</v>
      </c>
      <c r="U848">
        <f>MATCH(D848,Отчет!$D$1:$D$65536,0)</f>
        <v>81</v>
      </c>
    </row>
    <row r="849" spans="1:21" x14ac:dyDescent="0.2">
      <c r="A849" s="17">
        <v>1959706136</v>
      </c>
      <c r="B849" s="17">
        <v>8</v>
      </c>
      <c r="C849" s="17" t="s">
        <v>131</v>
      </c>
      <c r="D849" s="17">
        <v>1636654166</v>
      </c>
      <c r="E849" s="7" t="s">
        <v>94</v>
      </c>
      <c r="F849" s="17" t="s">
        <v>139</v>
      </c>
      <c r="G849" s="7" t="s">
        <v>258</v>
      </c>
      <c r="H849" s="17">
        <v>2</v>
      </c>
      <c r="I849" s="17" t="s">
        <v>119</v>
      </c>
      <c r="J849" s="17" t="s">
        <v>221</v>
      </c>
      <c r="L849" s="17">
        <v>16</v>
      </c>
      <c r="M849" s="17">
        <v>2</v>
      </c>
      <c r="N849" s="17">
        <v>1</v>
      </c>
      <c r="O849" s="17">
        <v>0</v>
      </c>
      <c r="P849">
        <v>1706776515</v>
      </c>
      <c r="Q849">
        <v>2098</v>
      </c>
      <c r="S849" t="s">
        <v>208</v>
      </c>
      <c r="T849" t="s">
        <v>122</v>
      </c>
      <c r="U849">
        <f>MATCH(D849,Отчет!$D$1:$D$65536,0)</f>
        <v>64</v>
      </c>
    </row>
    <row r="850" spans="1:21" x14ac:dyDescent="0.2">
      <c r="A850" s="17">
        <v>1959706141</v>
      </c>
      <c r="B850" s="17">
        <v>4</v>
      </c>
      <c r="C850" s="17" t="s">
        <v>124</v>
      </c>
      <c r="D850" s="17">
        <v>1637098772</v>
      </c>
      <c r="E850" s="7" t="s">
        <v>102</v>
      </c>
      <c r="F850" s="17" t="s">
        <v>142</v>
      </c>
      <c r="G850" s="7" t="s">
        <v>258</v>
      </c>
      <c r="H850" s="17">
        <v>2</v>
      </c>
      <c r="I850" s="17" t="s">
        <v>119</v>
      </c>
      <c r="J850" s="17" t="s">
        <v>221</v>
      </c>
      <c r="L850" s="17">
        <v>8</v>
      </c>
      <c r="M850" s="17">
        <v>2</v>
      </c>
      <c r="N850" s="17">
        <v>1</v>
      </c>
      <c r="O850" s="17">
        <v>1</v>
      </c>
      <c r="P850">
        <v>1706776515</v>
      </c>
      <c r="Q850">
        <v>2098</v>
      </c>
      <c r="R850" t="s">
        <v>209</v>
      </c>
      <c r="S850" t="s">
        <v>208</v>
      </c>
      <c r="T850" t="s">
        <v>122</v>
      </c>
      <c r="U850">
        <f>MATCH(D850,Отчет!$D$1:$D$65536,0)</f>
        <v>86</v>
      </c>
    </row>
    <row r="851" spans="1:21" x14ac:dyDescent="0.2">
      <c r="A851" s="17">
        <v>1959706009</v>
      </c>
      <c r="B851" s="17">
        <v>7</v>
      </c>
      <c r="C851" s="17" t="s">
        <v>124</v>
      </c>
      <c r="D851" s="17">
        <v>1637098792</v>
      </c>
      <c r="E851" s="7" t="s">
        <v>44</v>
      </c>
      <c r="F851" s="17" t="s">
        <v>143</v>
      </c>
      <c r="G851" s="7" t="s">
        <v>258</v>
      </c>
      <c r="H851" s="17">
        <v>2</v>
      </c>
      <c r="I851" s="17" t="s">
        <v>119</v>
      </c>
      <c r="J851" s="17" t="s">
        <v>221</v>
      </c>
      <c r="L851" s="17">
        <v>14</v>
      </c>
      <c r="M851" s="17">
        <v>2</v>
      </c>
      <c r="N851" s="17">
        <v>1</v>
      </c>
      <c r="O851" s="17">
        <v>1</v>
      </c>
      <c r="P851">
        <v>1706776515</v>
      </c>
      <c r="Q851">
        <v>2098</v>
      </c>
      <c r="R851" t="s">
        <v>209</v>
      </c>
      <c r="S851" t="s">
        <v>208</v>
      </c>
      <c r="T851" t="s">
        <v>122</v>
      </c>
      <c r="U851">
        <f>MATCH(D851,Отчет!$D$1:$D$65536,0)</f>
        <v>76</v>
      </c>
    </row>
    <row r="852" spans="1:21" x14ac:dyDescent="0.2">
      <c r="A852" s="17">
        <v>1959706095</v>
      </c>
      <c r="B852" s="17">
        <v>8</v>
      </c>
      <c r="C852" s="17" t="s">
        <v>131</v>
      </c>
      <c r="D852" s="17">
        <v>1637098860</v>
      </c>
      <c r="E852" s="7" t="s">
        <v>83</v>
      </c>
      <c r="F852" s="17" t="s">
        <v>184</v>
      </c>
      <c r="G852" s="7" t="s">
        <v>258</v>
      </c>
      <c r="H852" s="17">
        <v>2</v>
      </c>
      <c r="I852" s="17" t="s">
        <v>119</v>
      </c>
      <c r="J852" s="17" t="s">
        <v>221</v>
      </c>
      <c r="L852" s="17">
        <v>16</v>
      </c>
      <c r="M852" s="17">
        <v>2</v>
      </c>
      <c r="N852" s="17">
        <v>1</v>
      </c>
      <c r="O852" s="17">
        <v>1</v>
      </c>
      <c r="P852">
        <v>1706776515</v>
      </c>
      <c r="Q852">
        <v>2098</v>
      </c>
      <c r="S852" t="s">
        <v>208</v>
      </c>
      <c r="T852" t="s">
        <v>122</v>
      </c>
      <c r="U852">
        <f>MATCH(D852,Отчет!$D$1:$D$65536,0)</f>
        <v>34</v>
      </c>
    </row>
    <row r="853" spans="1:21" x14ac:dyDescent="0.2">
      <c r="A853" s="17">
        <v>1959706045</v>
      </c>
      <c r="B853" s="17">
        <v>8</v>
      </c>
      <c r="C853" s="17" t="s">
        <v>124</v>
      </c>
      <c r="D853" s="17">
        <v>1637098894</v>
      </c>
      <c r="E853" s="7" t="s">
        <v>65</v>
      </c>
      <c r="F853" s="17" t="s">
        <v>125</v>
      </c>
      <c r="G853" s="7" t="s">
        <v>258</v>
      </c>
      <c r="H853" s="17">
        <v>2</v>
      </c>
      <c r="I853" s="17" t="s">
        <v>119</v>
      </c>
      <c r="J853" s="17" t="s">
        <v>221</v>
      </c>
      <c r="L853" s="17">
        <v>16</v>
      </c>
      <c r="M853" s="17">
        <v>2</v>
      </c>
      <c r="N853" s="17">
        <v>1</v>
      </c>
      <c r="O853" s="17">
        <v>1</v>
      </c>
      <c r="P853">
        <v>1706776515</v>
      </c>
      <c r="Q853">
        <v>2098</v>
      </c>
      <c r="S853" t="s">
        <v>208</v>
      </c>
      <c r="T853" t="s">
        <v>122</v>
      </c>
      <c r="U853">
        <f>MATCH(D853,Отчет!$D$1:$D$65536,0)</f>
        <v>79</v>
      </c>
    </row>
    <row r="854" spans="1:21" x14ac:dyDescent="0.2">
      <c r="A854" s="17">
        <v>1959706087</v>
      </c>
      <c r="B854" s="17">
        <v>8</v>
      </c>
      <c r="C854" s="17" t="s">
        <v>116</v>
      </c>
      <c r="D854" s="17">
        <v>1636653569</v>
      </c>
      <c r="E854" s="7" t="s">
        <v>82</v>
      </c>
      <c r="F854" s="17" t="s">
        <v>155</v>
      </c>
      <c r="G854" s="7" t="s">
        <v>258</v>
      </c>
      <c r="H854" s="17">
        <v>2</v>
      </c>
      <c r="I854" s="17" t="s">
        <v>119</v>
      </c>
      <c r="J854" s="17" t="s">
        <v>221</v>
      </c>
      <c r="L854" s="17">
        <v>16</v>
      </c>
      <c r="M854" s="17">
        <v>2</v>
      </c>
      <c r="N854" s="17">
        <v>1</v>
      </c>
      <c r="O854" s="17">
        <v>1</v>
      </c>
      <c r="P854">
        <v>1706776515</v>
      </c>
      <c r="Q854">
        <v>2098</v>
      </c>
      <c r="S854" t="s">
        <v>208</v>
      </c>
      <c r="T854" t="s">
        <v>122</v>
      </c>
      <c r="U854">
        <f>MATCH(D854,Отчет!$D$1:$D$65536,0)</f>
        <v>56</v>
      </c>
    </row>
    <row r="855" spans="1:21" x14ac:dyDescent="0.2">
      <c r="A855" s="17">
        <v>1959706040</v>
      </c>
      <c r="B855" s="17">
        <v>8</v>
      </c>
      <c r="C855" s="17" t="s">
        <v>131</v>
      </c>
      <c r="D855" s="17">
        <v>1636653640</v>
      </c>
      <c r="E855" s="7" t="s">
        <v>64</v>
      </c>
      <c r="F855" s="17" t="s">
        <v>132</v>
      </c>
      <c r="G855" s="7" t="s">
        <v>258</v>
      </c>
      <c r="H855" s="17">
        <v>2</v>
      </c>
      <c r="I855" s="17" t="s">
        <v>119</v>
      </c>
      <c r="J855" s="17" t="s">
        <v>221</v>
      </c>
      <c r="L855" s="17">
        <v>16</v>
      </c>
      <c r="M855" s="17">
        <v>2</v>
      </c>
      <c r="N855" s="17">
        <v>1</v>
      </c>
      <c r="O855" s="17">
        <v>1</v>
      </c>
      <c r="P855">
        <v>1706776515</v>
      </c>
      <c r="Q855">
        <v>2098</v>
      </c>
      <c r="S855" t="s">
        <v>208</v>
      </c>
      <c r="T855" t="s">
        <v>122</v>
      </c>
      <c r="U855">
        <f>MATCH(D855,Отчет!$D$1:$D$65536,0)</f>
        <v>13</v>
      </c>
    </row>
    <row r="856" spans="1:21" x14ac:dyDescent="0.2">
      <c r="A856" s="17">
        <v>2054527615</v>
      </c>
      <c r="B856" s="17">
        <v>8</v>
      </c>
      <c r="C856" s="17" t="s">
        <v>131</v>
      </c>
      <c r="D856" s="17">
        <v>1636653709</v>
      </c>
      <c r="E856" s="7" t="s">
        <v>97</v>
      </c>
      <c r="F856" s="17" t="s">
        <v>133</v>
      </c>
      <c r="G856" s="7" t="s">
        <v>258</v>
      </c>
      <c r="H856" s="17">
        <v>2</v>
      </c>
      <c r="I856" s="17" t="s">
        <v>119</v>
      </c>
      <c r="J856" s="17" t="s">
        <v>221</v>
      </c>
      <c r="L856" s="17">
        <v>16</v>
      </c>
      <c r="M856" s="17">
        <v>2</v>
      </c>
      <c r="N856" s="17">
        <v>1</v>
      </c>
      <c r="O856" s="17">
        <v>1</v>
      </c>
      <c r="P856">
        <v>1706776515</v>
      </c>
      <c r="Q856">
        <v>2098</v>
      </c>
      <c r="S856" t="s">
        <v>208</v>
      </c>
      <c r="T856" t="s">
        <v>122</v>
      </c>
      <c r="U856">
        <f>MATCH(D856,Отчет!$D$1:$D$65536,0)</f>
        <v>63</v>
      </c>
    </row>
    <row r="857" spans="1:21" x14ac:dyDescent="0.2">
      <c r="A857" s="17">
        <v>1959706015</v>
      </c>
      <c r="B857" s="17">
        <v>7</v>
      </c>
      <c r="C857" s="17" t="s">
        <v>116</v>
      </c>
      <c r="D857" s="17">
        <v>1636653849</v>
      </c>
      <c r="E857" s="7" t="s">
        <v>47</v>
      </c>
      <c r="F857" s="17" t="s">
        <v>135</v>
      </c>
      <c r="G857" s="7" t="s">
        <v>258</v>
      </c>
      <c r="H857" s="17">
        <v>2</v>
      </c>
      <c r="I857" s="17" t="s">
        <v>119</v>
      </c>
      <c r="J857" s="17" t="s">
        <v>221</v>
      </c>
      <c r="L857" s="17">
        <v>14</v>
      </c>
      <c r="M857" s="17">
        <v>2</v>
      </c>
      <c r="N857" s="17">
        <v>1</v>
      </c>
      <c r="O857" s="17">
        <v>1</v>
      </c>
      <c r="P857">
        <v>1706776515</v>
      </c>
      <c r="Q857">
        <v>2098</v>
      </c>
      <c r="S857" t="s">
        <v>208</v>
      </c>
      <c r="T857" t="s">
        <v>122</v>
      </c>
      <c r="U857">
        <f>MATCH(D857,Отчет!$D$1:$D$65536,0)</f>
        <v>30</v>
      </c>
    </row>
    <row r="858" spans="1:21" x14ac:dyDescent="0.2">
      <c r="A858" s="17">
        <v>1959706020</v>
      </c>
      <c r="B858" s="17">
        <v>9</v>
      </c>
      <c r="C858" s="17" t="s">
        <v>124</v>
      </c>
      <c r="D858" s="17">
        <v>1636653890</v>
      </c>
      <c r="E858" s="7" t="s">
        <v>48</v>
      </c>
      <c r="F858" s="17" t="s">
        <v>136</v>
      </c>
      <c r="G858" s="7" t="s">
        <v>258</v>
      </c>
      <c r="H858" s="17">
        <v>2</v>
      </c>
      <c r="I858" s="17" t="s">
        <v>119</v>
      </c>
      <c r="J858" s="17" t="s">
        <v>221</v>
      </c>
      <c r="L858" s="17">
        <v>18</v>
      </c>
      <c r="M858" s="17">
        <v>2</v>
      </c>
      <c r="N858" s="17">
        <v>1</v>
      </c>
      <c r="O858" s="17">
        <v>1</v>
      </c>
      <c r="P858">
        <v>1706776515</v>
      </c>
      <c r="Q858">
        <v>2098</v>
      </c>
      <c r="S858" t="s">
        <v>208</v>
      </c>
      <c r="T858" t="s">
        <v>122</v>
      </c>
      <c r="U858">
        <f>MATCH(D858,Отчет!$D$1:$D$65536,0)</f>
        <v>17</v>
      </c>
    </row>
    <row r="859" spans="1:21" x14ac:dyDescent="0.2">
      <c r="A859" s="17">
        <v>1959705999</v>
      </c>
      <c r="B859" s="17">
        <v>6</v>
      </c>
      <c r="C859" s="17" t="s">
        <v>124</v>
      </c>
      <c r="D859" s="17">
        <v>1636654081</v>
      </c>
      <c r="E859" s="7" t="s">
        <v>38</v>
      </c>
      <c r="F859" s="17" t="s">
        <v>193</v>
      </c>
      <c r="G859" s="7" t="s">
        <v>258</v>
      </c>
      <c r="H859" s="17">
        <v>2</v>
      </c>
      <c r="I859" s="17" t="s">
        <v>119</v>
      </c>
      <c r="J859" s="17" t="s">
        <v>221</v>
      </c>
      <c r="L859" s="17">
        <v>12</v>
      </c>
      <c r="M859" s="17">
        <v>2</v>
      </c>
      <c r="N859" s="17">
        <v>1</v>
      </c>
      <c r="O859" s="17">
        <v>0</v>
      </c>
      <c r="P859">
        <v>1706776515</v>
      </c>
      <c r="Q859">
        <v>2098</v>
      </c>
      <c r="R859" t="s">
        <v>209</v>
      </c>
      <c r="S859" t="s">
        <v>208</v>
      </c>
      <c r="T859" t="s">
        <v>122</v>
      </c>
      <c r="U859">
        <f>MATCH(D859,Отчет!$D$1:$D$65536,0)</f>
        <v>74</v>
      </c>
    </row>
    <row r="860" spans="1:21" x14ac:dyDescent="0.2">
      <c r="A860" s="17">
        <v>2196798949</v>
      </c>
      <c r="B860" s="17">
        <v>9</v>
      </c>
      <c r="C860" s="17" t="s">
        <v>131</v>
      </c>
      <c r="D860" s="17">
        <v>1636652905</v>
      </c>
      <c r="E860" s="7" t="s">
        <v>43</v>
      </c>
      <c r="F860" s="17" t="s">
        <v>194</v>
      </c>
      <c r="G860" s="7" t="s">
        <v>258</v>
      </c>
      <c r="H860" s="17">
        <v>2</v>
      </c>
      <c r="I860" s="17" t="s">
        <v>119</v>
      </c>
      <c r="J860" s="17" t="s">
        <v>221</v>
      </c>
      <c r="L860" s="17">
        <v>18</v>
      </c>
      <c r="M860" s="17">
        <v>2</v>
      </c>
      <c r="N860" s="17">
        <v>1</v>
      </c>
      <c r="O860" s="17">
        <v>1</v>
      </c>
      <c r="P860">
        <v>1706776515</v>
      </c>
      <c r="Q860">
        <v>2098</v>
      </c>
      <c r="S860" t="s">
        <v>208</v>
      </c>
      <c r="T860" t="s">
        <v>122</v>
      </c>
      <c r="U860">
        <f>MATCH(D860,Отчет!$D$1:$D$65536,0)</f>
        <v>35</v>
      </c>
    </row>
    <row r="861" spans="1:21" x14ac:dyDescent="0.2">
      <c r="A861" s="17">
        <v>1959706065</v>
      </c>
      <c r="B861" s="17">
        <v>7</v>
      </c>
      <c r="C861" s="17" t="s">
        <v>116</v>
      </c>
      <c r="D861" s="17">
        <v>1636652977</v>
      </c>
      <c r="E861" s="7" t="s">
        <v>71</v>
      </c>
      <c r="F861" s="17" t="s">
        <v>148</v>
      </c>
      <c r="G861" s="7" t="s">
        <v>258</v>
      </c>
      <c r="H861" s="17">
        <v>2</v>
      </c>
      <c r="I861" s="17" t="s">
        <v>119</v>
      </c>
      <c r="J861" s="17" t="s">
        <v>221</v>
      </c>
      <c r="L861" s="17">
        <v>14</v>
      </c>
      <c r="M861" s="17">
        <v>2</v>
      </c>
      <c r="N861" s="17">
        <v>1</v>
      </c>
      <c r="O861" s="17">
        <v>1</v>
      </c>
      <c r="P861">
        <v>1706776515</v>
      </c>
      <c r="Q861">
        <v>2098</v>
      </c>
      <c r="S861" t="s">
        <v>208</v>
      </c>
      <c r="T861" t="s">
        <v>122</v>
      </c>
      <c r="U861">
        <f>MATCH(D861,Отчет!$D$1:$D$65536,0)</f>
        <v>67</v>
      </c>
    </row>
    <row r="862" spans="1:21" x14ac:dyDescent="0.2">
      <c r="A862" s="17">
        <v>1959706035</v>
      </c>
      <c r="B862" s="17">
        <v>7</v>
      </c>
      <c r="C862" s="17" t="s">
        <v>124</v>
      </c>
      <c r="D862" s="17">
        <v>1636653001</v>
      </c>
      <c r="E862" s="7" t="s">
        <v>57</v>
      </c>
      <c r="F862" s="17" t="s">
        <v>189</v>
      </c>
      <c r="G862" s="7" t="s">
        <v>258</v>
      </c>
      <c r="H862" s="17">
        <v>2</v>
      </c>
      <c r="I862" s="17" t="s">
        <v>119</v>
      </c>
      <c r="J862" s="17" t="s">
        <v>221</v>
      </c>
      <c r="L862" s="17">
        <v>14</v>
      </c>
      <c r="M862" s="17">
        <v>2</v>
      </c>
      <c r="N862" s="17">
        <v>1</v>
      </c>
      <c r="O862" s="17">
        <v>1</v>
      </c>
      <c r="P862">
        <v>1706776515</v>
      </c>
      <c r="Q862">
        <v>2098</v>
      </c>
      <c r="S862" t="s">
        <v>208</v>
      </c>
      <c r="T862" t="s">
        <v>122</v>
      </c>
      <c r="U862">
        <f>MATCH(D862,Отчет!$D$1:$D$65536,0)</f>
        <v>60</v>
      </c>
    </row>
    <row r="863" spans="1:21" x14ac:dyDescent="0.2">
      <c r="A863" s="17">
        <v>1959706129</v>
      </c>
      <c r="B863" s="17">
        <v>8</v>
      </c>
      <c r="C863" s="17" t="s">
        <v>131</v>
      </c>
      <c r="D863" s="17">
        <v>1636653049</v>
      </c>
      <c r="E863" s="7" t="s">
        <v>91</v>
      </c>
      <c r="F863" s="17" t="s">
        <v>149</v>
      </c>
      <c r="G863" s="7" t="s">
        <v>258</v>
      </c>
      <c r="H863" s="17">
        <v>2</v>
      </c>
      <c r="I863" s="17" t="s">
        <v>119</v>
      </c>
      <c r="J863" s="17" t="s">
        <v>221</v>
      </c>
      <c r="L863" s="17">
        <v>16</v>
      </c>
      <c r="M863" s="17">
        <v>2</v>
      </c>
      <c r="N863" s="17">
        <v>1</v>
      </c>
      <c r="O863" s="17">
        <v>1</v>
      </c>
      <c r="P863">
        <v>1706776515</v>
      </c>
      <c r="Q863">
        <v>2098</v>
      </c>
      <c r="S863" t="s">
        <v>208</v>
      </c>
      <c r="T863" t="s">
        <v>122</v>
      </c>
      <c r="U863">
        <f>MATCH(D863,Отчет!$D$1:$D$65536,0)</f>
        <v>14</v>
      </c>
    </row>
    <row r="864" spans="1:21" x14ac:dyDescent="0.2">
      <c r="A864" s="17">
        <v>1819872354</v>
      </c>
      <c r="B864" s="17">
        <v>5</v>
      </c>
      <c r="C864" s="17" t="s">
        <v>124</v>
      </c>
      <c r="D864" s="17">
        <v>1636652415</v>
      </c>
      <c r="E864" s="7" t="s">
        <v>99</v>
      </c>
      <c r="F864" s="17" t="s">
        <v>162</v>
      </c>
      <c r="G864" s="7" t="s">
        <v>259</v>
      </c>
      <c r="H864" s="17">
        <v>5</v>
      </c>
      <c r="I864" s="17" t="s">
        <v>119</v>
      </c>
      <c r="J864" s="17" t="s">
        <v>221</v>
      </c>
      <c r="L864" s="17">
        <v>25</v>
      </c>
      <c r="M864" s="17">
        <v>5</v>
      </c>
      <c r="N864" s="17">
        <v>1</v>
      </c>
      <c r="O864" s="17">
        <v>1</v>
      </c>
      <c r="P864">
        <v>1803534086</v>
      </c>
      <c r="Q864">
        <v>2098</v>
      </c>
      <c r="S864" t="s">
        <v>208</v>
      </c>
      <c r="T864" t="s">
        <v>122</v>
      </c>
      <c r="U864">
        <f>MATCH(D864,Отчет!$D$1:$D$65536,0)</f>
        <v>45</v>
      </c>
    </row>
    <row r="865" spans="1:21" x14ac:dyDescent="0.2">
      <c r="A865" s="17">
        <v>2230262364</v>
      </c>
      <c r="B865" s="17">
        <v>9</v>
      </c>
      <c r="C865" s="17" t="s">
        <v>116</v>
      </c>
      <c r="D865" s="17">
        <v>1637098877</v>
      </c>
      <c r="E865" s="7" t="s">
        <v>87</v>
      </c>
      <c r="F865" s="17" t="s">
        <v>203</v>
      </c>
      <c r="G865" s="7" t="s">
        <v>260</v>
      </c>
      <c r="H865" s="17">
        <v>0</v>
      </c>
      <c r="I865" s="17" t="s">
        <v>119</v>
      </c>
      <c r="J865" s="17" t="s">
        <v>221</v>
      </c>
      <c r="L865" s="17">
        <v>0</v>
      </c>
      <c r="M865" s="17">
        <v>0</v>
      </c>
      <c r="N865" s="17">
        <v>1</v>
      </c>
      <c r="O865" s="17">
        <v>1</v>
      </c>
      <c r="Q865">
        <v>5028</v>
      </c>
      <c r="S865" t="s">
        <v>121</v>
      </c>
      <c r="T865" t="s">
        <v>122</v>
      </c>
      <c r="U865">
        <f>MATCH(D865,Отчет!$D$1:$D$65536,0)</f>
        <v>72</v>
      </c>
    </row>
    <row r="866" spans="1:21" x14ac:dyDescent="0.2">
      <c r="A866" s="17">
        <v>1819872037</v>
      </c>
      <c r="D866" s="17">
        <v>1636653097</v>
      </c>
      <c r="E866" s="7" t="s">
        <v>80</v>
      </c>
      <c r="F866" s="17" t="s">
        <v>150</v>
      </c>
      <c r="G866" s="7" t="s">
        <v>261</v>
      </c>
      <c r="H866" s="17">
        <v>5</v>
      </c>
      <c r="I866" s="17" t="s">
        <v>119</v>
      </c>
      <c r="J866" s="17" t="s">
        <v>221</v>
      </c>
      <c r="L866" s="17">
        <v>0</v>
      </c>
      <c r="M866" s="17">
        <v>5</v>
      </c>
      <c r="O866" s="17">
        <v>1</v>
      </c>
      <c r="P866">
        <v>1803537610</v>
      </c>
      <c r="Q866">
        <v>2098</v>
      </c>
      <c r="S866" t="s">
        <v>208</v>
      </c>
      <c r="T866" t="s">
        <v>122</v>
      </c>
      <c r="U866">
        <f>MATCH(D866,Отчет!$D$1:$D$65536,0)</f>
        <v>90</v>
      </c>
    </row>
    <row r="867" spans="1:21" x14ac:dyDescent="0.2">
      <c r="A867" s="17">
        <v>1819871594</v>
      </c>
      <c r="B867" s="17">
        <v>7</v>
      </c>
      <c r="C867" s="17" t="s">
        <v>116</v>
      </c>
      <c r="D867" s="17">
        <v>1636652304</v>
      </c>
      <c r="E867" s="7" t="s">
        <v>59</v>
      </c>
      <c r="F867" s="17" t="s">
        <v>159</v>
      </c>
      <c r="G867" s="7" t="s">
        <v>262</v>
      </c>
      <c r="H867" s="17">
        <v>5</v>
      </c>
      <c r="I867" s="17" t="s">
        <v>119</v>
      </c>
      <c r="J867" s="17" t="s">
        <v>221</v>
      </c>
      <c r="L867" s="17">
        <v>35</v>
      </c>
      <c r="M867" s="17">
        <v>5</v>
      </c>
      <c r="N867" s="17">
        <v>1</v>
      </c>
      <c r="O867" s="17">
        <v>0</v>
      </c>
      <c r="P867">
        <v>1815201643</v>
      </c>
      <c r="Q867">
        <v>2098</v>
      </c>
      <c r="S867" t="s">
        <v>208</v>
      </c>
      <c r="T867" t="s">
        <v>122</v>
      </c>
      <c r="U867">
        <f>MATCH(D867,Отчет!$D$1:$D$65536,0)</f>
        <v>88</v>
      </c>
    </row>
    <row r="868" spans="1:21" x14ac:dyDescent="0.2">
      <c r="A868" s="17">
        <v>1819872157</v>
      </c>
      <c r="B868" s="17">
        <v>5</v>
      </c>
      <c r="C868" s="17" t="s">
        <v>131</v>
      </c>
      <c r="D868" s="17">
        <v>1636652881</v>
      </c>
      <c r="E868" s="7" t="s">
        <v>85</v>
      </c>
      <c r="F868" s="17" t="s">
        <v>146</v>
      </c>
      <c r="G868" s="7" t="s">
        <v>263</v>
      </c>
      <c r="H868" s="17">
        <v>5</v>
      </c>
      <c r="I868" s="17" t="s">
        <v>119</v>
      </c>
      <c r="J868" s="17" t="s">
        <v>221</v>
      </c>
      <c r="L868" s="17">
        <v>25</v>
      </c>
      <c r="M868" s="17">
        <v>5</v>
      </c>
      <c r="N868" s="17">
        <v>1</v>
      </c>
      <c r="O868" s="17">
        <v>1</v>
      </c>
      <c r="P868">
        <v>1815200946</v>
      </c>
      <c r="Q868">
        <v>2098</v>
      </c>
      <c r="S868" t="s">
        <v>208</v>
      </c>
      <c r="T868" t="s">
        <v>122</v>
      </c>
      <c r="U868">
        <f>MATCH(D868,Отчет!$D$1:$D$65536,0)</f>
        <v>43</v>
      </c>
    </row>
    <row r="869" spans="1:21" x14ac:dyDescent="0.2">
      <c r="A869" s="17">
        <v>1819871472</v>
      </c>
      <c r="B869" s="17">
        <v>6</v>
      </c>
      <c r="C869" s="17" t="s">
        <v>124</v>
      </c>
      <c r="D869" s="17">
        <v>1777465077</v>
      </c>
      <c r="E869" s="7" t="s">
        <v>52</v>
      </c>
      <c r="F869" s="17" t="s">
        <v>204</v>
      </c>
      <c r="G869" s="7" t="s">
        <v>264</v>
      </c>
      <c r="H869" s="17">
        <v>5</v>
      </c>
      <c r="I869" s="17" t="s">
        <v>119</v>
      </c>
      <c r="J869" s="17" t="s">
        <v>221</v>
      </c>
      <c r="L869" s="17">
        <v>30</v>
      </c>
      <c r="M869" s="17">
        <v>5</v>
      </c>
      <c r="N869" s="17">
        <v>1</v>
      </c>
      <c r="O869" s="17">
        <v>0</v>
      </c>
      <c r="P869">
        <v>1803534547</v>
      </c>
      <c r="Q869">
        <v>2098</v>
      </c>
      <c r="S869" t="s">
        <v>208</v>
      </c>
      <c r="T869" t="s">
        <v>122</v>
      </c>
      <c r="U869">
        <f>MATCH(D869,Отчет!$D$1:$D$65536,0)</f>
        <v>80</v>
      </c>
    </row>
    <row r="870" spans="1:21" x14ac:dyDescent="0.2">
      <c r="A870" s="17">
        <v>1964627416</v>
      </c>
      <c r="B870" s="17">
        <v>8</v>
      </c>
      <c r="C870" s="17" t="s">
        <v>116</v>
      </c>
      <c r="D870" s="17">
        <v>1636651824</v>
      </c>
      <c r="E870" s="7" t="s">
        <v>37</v>
      </c>
      <c r="F870" s="17" t="s">
        <v>174</v>
      </c>
      <c r="G870" s="7" t="s">
        <v>264</v>
      </c>
      <c r="H870" s="17">
        <v>5</v>
      </c>
      <c r="I870" s="17" t="s">
        <v>119</v>
      </c>
      <c r="J870" s="17" t="s">
        <v>221</v>
      </c>
      <c r="L870" s="17">
        <v>40</v>
      </c>
      <c r="M870" s="17">
        <v>5</v>
      </c>
      <c r="N870" s="17">
        <v>1</v>
      </c>
      <c r="O870" s="17">
        <v>1</v>
      </c>
      <c r="P870">
        <v>1803534547</v>
      </c>
      <c r="Q870">
        <v>2098</v>
      </c>
      <c r="S870" t="s">
        <v>208</v>
      </c>
      <c r="T870" t="s">
        <v>122</v>
      </c>
      <c r="U870">
        <f>MATCH(D870,Отчет!$D$1:$D$65536,0)</f>
        <v>40</v>
      </c>
    </row>
    <row r="871" spans="1:21" x14ac:dyDescent="0.2">
      <c r="A871" s="17">
        <v>1955413589</v>
      </c>
      <c r="B871" s="17">
        <v>10</v>
      </c>
      <c r="C871" s="17" t="s">
        <v>116</v>
      </c>
      <c r="D871" s="17">
        <v>1636652575</v>
      </c>
      <c r="E871" s="7" t="s">
        <v>95</v>
      </c>
      <c r="F871" s="17" t="s">
        <v>195</v>
      </c>
      <c r="G871" s="7" t="s">
        <v>264</v>
      </c>
      <c r="H871" s="17">
        <v>5</v>
      </c>
      <c r="I871" s="17" t="s">
        <v>119</v>
      </c>
      <c r="J871" s="17" t="s">
        <v>221</v>
      </c>
      <c r="L871" s="17">
        <v>50</v>
      </c>
      <c r="M871" s="17">
        <v>5</v>
      </c>
      <c r="N871" s="17">
        <v>1</v>
      </c>
      <c r="O871" s="17">
        <v>1</v>
      </c>
      <c r="P871">
        <v>1803534547</v>
      </c>
      <c r="Q871">
        <v>2098</v>
      </c>
      <c r="S871" t="s">
        <v>208</v>
      </c>
      <c r="T871" t="s">
        <v>122</v>
      </c>
      <c r="U871">
        <f>MATCH(D871,Отчет!$D$1:$D$65536,0)</f>
        <v>50</v>
      </c>
    </row>
    <row r="872" spans="1:21" x14ac:dyDescent="0.2">
      <c r="A872" s="17">
        <v>1819871401</v>
      </c>
      <c r="B872" s="17">
        <v>9</v>
      </c>
      <c r="C872" s="17" t="s">
        <v>124</v>
      </c>
      <c r="D872" s="17">
        <v>1636653890</v>
      </c>
      <c r="E872" s="7" t="s">
        <v>48</v>
      </c>
      <c r="F872" s="17" t="s">
        <v>136</v>
      </c>
      <c r="G872" s="7" t="s">
        <v>264</v>
      </c>
      <c r="H872" s="17">
        <v>5</v>
      </c>
      <c r="I872" s="17" t="s">
        <v>119</v>
      </c>
      <c r="J872" s="17" t="s">
        <v>221</v>
      </c>
      <c r="L872" s="17">
        <v>45</v>
      </c>
      <c r="M872" s="17">
        <v>5</v>
      </c>
      <c r="N872" s="17">
        <v>1</v>
      </c>
      <c r="O872" s="17">
        <v>1</v>
      </c>
      <c r="P872">
        <v>1803534547</v>
      </c>
      <c r="Q872">
        <v>2098</v>
      </c>
      <c r="S872" t="s">
        <v>208</v>
      </c>
      <c r="T872" t="s">
        <v>122</v>
      </c>
      <c r="U872">
        <f>MATCH(D872,Отчет!$D$1:$D$65536,0)</f>
        <v>17</v>
      </c>
    </row>
    <row r="873" spans="1:21" x14ac:dyDescent="0.2">
      <c r="A873" s="17">
        <v>1819871658</v>
      </c>
      <c r="B873" s="17">
        <v>8</v>
      </c>
      <c r="C873" s="17" t="s">
        <v>124</v>
      </c>
      <c r="D873" s="17">
        <v>1636652527</v>
      </c>
      <c r="E873" s="7" t="s">
        <v>63</v>
      </c>
      <c r="F873" s="17" t="s">
        <v>165</v>
      </c>
      <c r="G873" s="7" t="s">
        <v>265</v>
      </c>
      <c r="H873" s="17">
        <v>5</v>
      </c>
      <c r="I873" s="17" t="s">
        <v>119</v>
      </c>
      <c r="J873" s="17" t="s">
        <v>221</v>
      </c>
      <c r="L873" s="17">
        <v>40</v>
      </c>
      <c r="M873" s="17">
        <v>5</v>
      </c>
      <c r="N873" s="17">
        <v>1</v>
      </c>
      <c r="O873" s="17">
        <v>1</v>
      </c>
      <c r="P873">
        <v>1815203210</v>
      </c>
      <c r="Q873">
        <v>2098</v>
      </c>
      <c r="S873" t="s">
        <v>208</v>
      </c>
      <c r="T873" t="s">
        <v>122</v>
      </c>
      <c r="U873">
        <f>MATCH(D873,Отчет!$D$1:$D$65536,0)</f>
        <v>19</v>
      </c>
    </row>
    <row r="874" spans="1:21" x14ac:dyDescent="0.2">
      <c r="A874" s="17">
        <v>1819871372</v>
      </c>
      <c r="B874" s="17">
        <v>8</v>
      </c>
      <c r="C874" s="17" t="s">
        <v>124</v>
      </c>
      <c r="D874" s="17">
        <v>1636654203</v>
      </c>
      <c r="E874" s="7" t="s">
        <v>46</v>
      </c>
      <c r="F874" s="17" t="s">
        <v>140</v>
      </c>
      <c r="G874" s="7" t="s">
        <v>265</v>
      </c>
      <c r="H874" s="17">
        <v>5</v>
      </c>
      <c r="I874" s="17" t="s">
        <v>119</v>
      </c>
      <c r="J874" s="17" t="s">
        <v>221</v>
      </c>
      <c r="L874" s="17">
        <v>40</v>
      </c>
      <c r="M874" s="17">
        <v>5</v>
      </c>
      <c r="N874" s="17">
        <v>1</v>
      </c>
      <c r="O874" s="17">
        <v>0</v>
      </c>
      <c r="P874">
        <v>1815203210</v>
      </c>
      <c r="Q874">
        <v>2098</v>
      </c>
      <c r="S874" t="s">
        <v>208</v>
      </c>
      <c r="T874" t="s">
        <v>122</v>
      </c>
      <c r="U874">
        <f>MATCH(D874,Отчет!$D$1:$D$65536,0)</f>
        <v>21</v>
      </c>
    </row>
    <row r="875" spans="1:21" x14ac:dyDescent="0.2">
      <c r="A875" s="17">
        <v>1819872341</v>
      </c>
      <c r="B875" s="17">
        <v>9</v>
      </c>
      <c r="C875" s="17" t="s">
        <v>116</v>
      </c>
      <c r="D875" s="17">
        <v>1636652929</v>
      </c>
      <c r="E875" s="7" t="s">
        <v>98</v>
      </c>
      <c r="F875" s="17" t="s">
        <v>190</v>
      </c>
      <c r="G875" s="7" t="s">
        <v>266</v>
      </c>
      <c r="H875" s="17">
        <v>5</v>
      </c>
      <c r="I875" s="17" t="s">
        <v>119</v>
      </c>
      <c r="J875" s="17" t="s">
        <v>221</v>
      </c>
      <c r="L875" s="17">
        <v>45</v>
      </c>
      <c r="M875" s="17">
        <v>5</v>
      </c>
      <c r="N875" s="17">
        <v>1</v>
      </c>
      <c r="O875" s="17">
        <v>1</v>
      </c>
      <c r="P875">
        <v>1803534758</v>
      </c>
      <c r="Q875">
        <v>2098</v>
      </c>
      <c r="S875" t="s">
        <v>208</v>
      </c>
      <c r="T875" t="s">
        <v>122</v>
      </c>
      <c r="U875">
        <f>MATCH(D875,Отчет!$D$1:$D$65536,0)</f>
        <v>54</v>
      </c>
    </row>
    <row r="876" spans="1:21" x14ac:dyDescent="0.2">
      <c r="A876" s="17">
        <v>1819872508</v>
      </c>
      <c r="B876" s="17">
        <v>8</v>
      </c>
      <c r="C876" s="17" t="s">
        <v>124</v>
      </c>
      <c r="D876" s="17">
        <v>1636652048</v>
      </c>
      <c r="E876" s="7" t="s">
        <v>106</v>
      </c>
      <c r="F876" s="17" t="s">
        <v>181</v>
      </c>
      <c r="G876" s="7" t="s">
        <v>266</v>
      </c>
      <c r="H876" s="17">
        <v>5</v>
      </c>
      <c r="I876" s="17" t="s">
        <v>119</v>
      </c>
      <c r="J876" s="17" t="s">
        <v>221</v>
      </c>
      <c r="L876" s="17">
        <v>40</v>
      </c>
      <c r="M876" s="17">
        <v>5</v>
      </c>
      <c r="N876" s="17">
        <v>1</v>
      </c>
      <c r="O876" s="17">
        <v>1</v>
      </c>
      <c r="P876">
        <v>1803534758</v>
      </c>
      <c r="Q876">
        <v>2098</v>
      </c>
      <c r="S876" t="s">
        <v>208</v>
      </c>
      <c r="T876" t="s">
        <v>122</v>
      </c>
      <c r="U876">
        <f>MATCH(D876,Отчет!$D$1:$D$65536,0)</f>
        <v>37</v>
      </c>
    </row>
    <row r="877" spans="1:21" x14ac:dyDescent="0.2">
      <c r="A877" s="17">
        <v>1819872595</v>
      </c>
      <c r="B877" s="17">
        <v>9</v>
      </c>
      <c r="C877" s="17" t="s">
        <v>116</v>
      </c>
      <c r="D877" s="17">
        <v>1636652780</v>
      </c>
      <c r="E877" s="7" t="s">
        <v>112</v>
      </c>
      <c r="F877" s="17" t="s">
        <v>144</v>
      </c>
      <c r="G877" s="7" t="s">
        <v>266</v>
      </c>
      <c r="H877" s="17">
        <v>5</v>
      </c>
      <c r="I877" s="17" t="s">
        <v>119</v>
      </c>
      <c r="J877" s="17" t="s">
        <v>221</v>
      </c>
      <c r="L877" s="17">
        <v>45</v>
      </c>
      <c r="M877" s="17">
        <v>5</v>
      </c>
      <c r="N877" s="17">
        <v>1</v>
      </c>
      <c r="O877" s="17">
        <v>1</v>
      </c>
      <c r="P877">
        <v>1803534758</v>
      </c>
      <c r="Q877">
        <v>2098</v>
      </c>
      <c r="S877" t="s">
        <v>208</v>
      </c>
      <c r="T877" t="s">
        <v>122</v>
      </c>
      <c r="U877">
        <f>MATCH(D877,Отчет!$D$1:$D$65536,0)</f>
        <v>62</v>
      </c>
    </row>
    <row r="878" spans="1:21" x14ac:dyDescent="0.2">
      <c r="A878" s="17">
        <v>1819871885</v>
      </c>
      <c r="B878" s="17">
        <v>9</v>
      </c>
      <c r="C878" s="17" t="s">
        <v>131</v>
      </c>
      <c r="D878" s="17">
        <v>1636651966</v>
      </c>
      <c r="E878" s="7" t="s">
        <v>75</v>
      </c>
      <c r="F878" s="17" t="s">
        <v>179</v>
      </c>
      <c r="G878" s="7" t="s">
        <v>266</v>
      </c>
      <c r="H878" s="17">
        <v>5</v>
      </c>
      <c r="I878" s="17" t="s">
        <v>119</v>
      </c>
      <c r="J878" s="17" t="s">
        <v>221</v>
      </c>
      <c r="L878" s="17">
        <v>45</v>
      </c>
      <c r="M878" s="17">
        <v>5</v>
      </c>
      <c r="N878" s="17">
        <v>1</v>
      </c>
      <c r="O878" s="17">
        <v>1</v>
      </c>
      <c r="P878">
        <v>1803534758</v>
      </c>
      <c r="Q878">
        <v>2098</v>
      </c>
      <c r="S878" t="s">
        <v>208</v>
      </c>
      <c r="T878" t="s">
        <v>122</v>
      </c>
      <c r="U878">
        <f>MATCH(D878,Отчет!$D$1:$D$65536,0)</f>
        <v>16</v>
      </c>
    </row>
    <row r="879" spans="1:21" x14ac:dyDescent="0.2">
      <c r="A879" s="17">
        <v>1819871780</v>
      </c>
      <c r="B879" s="17">
        <v>4</v>
      </c>
      <c r="C879" s="17" t="s">
        <v>131</v>
      </c>
      <c r="D879" s="17">
        <v>1638076473</v>
      </c>
      <c r="E879" s="7" t="s">
        <v>69</v>
      </c>
      <c r="F879" s="17" t="s">
        <v>198</v>
      </c>
      <c r="G879" s="7" t="s">
        <v>266</v>
      </c>
      <c r="H879" s="17">
        <v>5</v>
      </c>
      <c r="I879" s="17" t="s">
        <v>119</v>
      </c>
      <c r="J879" s="17" t="s">
        <v>221</v>
      </c>
      <c r="L879" s="17">
        <v>20</v>
      </c>
      <c r="M879" s="17">
        <v>5</v>
      </c>
      <c r="N879" s="17">
        <v>1</v>
      </c>
      <c r="O879" s="17">
        <v>1</v>
      </c>
      <c r="P879">
        <v>1803534758</v>
      </c>
      <c r="Q879">
        <v>2098</v>
      </c>
      <c r="R879" t="s">
        <v>209</v>
      </c>
      <c r="S879" t="s">
        <v>208</v>
      </c>
      <c r="T879" t="s">
        <v>122</v>
      </c>
      <c r="U879">
        <f>MATCH(D879,Отчет!$D$1:$D$65536,0)</f>
        <v>84</v>
      </c>
    </row>
    <row r="880" spans="1:21" x14ac:dyDescent="0.2">
      <c r="A880" s="17">
        <v>2203417932</v>
      </c>
      <c r="C880" s="17" t="s">
        <v>124</v>
      </c>
      <c r="D880" s="17">
        <v>1636653936</v>
      </c>
      <c r="E880" s="7" t="s">
        <v>113</v>
      </c>
      <c r="F880" s="17" t="s">
        <v>137</v>
      </c>
      <c r="G880" s="7" t="s">
        <v>267</v>
      </c>
      <c r="H880" s="17">
        <v>2</v>
      </c>
      <c r="I880" s="17" t="s">
        <v>268</v>
      </c>
      <c r="J880" s="17" t="s">
        <v>221</v>
      </c>
      <c r="L880" s="17">
        <v>0</v>
      </c>
      <c r="M880" s="17">
        <v>0</v>
      </c>
      <c r="N880" s="17">
        <v>1</v>
      </c>
      <c r="O880" s="17">
        <v>1</v>
      </c>
      <c r="T880" t="s">
        <v>122</v>
      </c>
      <c r="U880">
        <f>MATCH(D880,Отчет!$D$1:$D$65536,0)</f>
        <v>32</v>
      </c>
    </row>
    <row r="881" spans="1:21" x14ac:dyDescent="0.2">
      <c r="A881" s="17">
        <v>2255064365</v>
      </c>
      <c r="C881" s="17" t="s">
        <v>131</v>
      </c>
      <c r="D881" s="17">
        <v>1636652953</v>
      </c>
      <c r="E881" s="7" t="s">
        <v>104</v>
      </c>
      <c r="F881" s="17" t="s">
        <v>147</v>
      </c>
      <c r="G881" s="7" t="s">
        <v>269</v>
      </c>
      <c r="H881" s="17">
        <v>3</v>
      </c>
      <c r="I881" s="17" t="s">
        <v>268</v>
      </c>
      <c r="J881" s="17" t="s">
        <v>221</v>
      </c>
      <c r="L881" s="17">
        <v>0</v>
      </c>
      <c r="M881" s="17">
        <v>0</v>
      </c>
      <c r="N881" s="17">
        <v>1</v>
      </c>
      <c r="O881" s="17">
        <v>1</v>
      </c>
      <c r="T881" t="s">
        <v>122</v>
      </c>
      <c r="U881">
        <f>MATCH(D881,Отчет!$D$1:$D$65536,0)</f>
        <v>41</v>
      </c>
    </row>
    <row r="882" spans="1:21" x14ac:dyDescent="0.2">
      <c r="A882" s="17">
        <v>1972548100</v>
      </c>
      <c r="C882" s="17" t="s">
        <v>124</v>
      </c>
      <c r="D882" s="17">
        <v>1636651799</v>
      </c>
      <c r="E882" s="7" t="s">
        <v>74</v>
      </c>
      <c r="F882" s="17" t="s">
        <v>173</v>
      </c>
      <c r="G882" s="7" t="s">
        <v>270</v>
      </c>
      <c r="H882" s="17">
        <v>2</v>
      </c>
      <c r="I882" s="17" t="s">
        <v>268</v>
      </c>
      <c r="J882" s="17" t="s">
        <v>221</v>
      </c>
      <c r="L882" s="17">
        <v>0</v>
      </c>
      <c r="M882" s="17">
        <v>0</v>
      </c>
      <c r="N882" s="17">
        <v>1</v>
      </c>
      <c r="O882" s="17">
        <v>1</v>
      </c>
      <c r="T882" t="s">
        <v>122</v>
      </c>
      <c r="U882">
        <f>MATCH(D882,Отчет!$D$1:$D$65536,0)</f>
        <v>12</v>
      </c>
    </row>
    <row r="883" spans="1:21" x14ac:dyDescent="0.2">
      <c r="A883" s="17">
        <v>1972548125</v>
      </c>
      <c r="C883" s="17" t="s">
        <v>116</v>
      </c>
      <c r="D883" s="17">
        <v>1636652274</v>
      </c>
      <c r="E883" s="7" t="s">
        <v>73</v>
      </c>
      <c r="F883" s="17" t="s">
        <v>158</v>
      </c>
      <c r="G883" s="7" t="s">
        <v>270</v>
      </c>
      <c r="H883" s="17">
        <v>2</v>
      </c>
      <c r="I883" s="17" t="s">
        <v>268</v>
      </c>
      <c r="J883" s="17" t="s">
        <v>221</v>
      </c>
      <c r="L883" s="17">
        <v>0</v>
      </c>
      <c r="M883" s="17">
        <v>0</v>
      </c>
      <c r="N883" s="17">
        <v>1</v>
      </c>
      <c r="O883" s="17">
        <v>1</v>
      </c>
      <c r="T883" t="s">
        <v>122</v>
      </c>
      <c r="U883">
        <f>MATCH(D883,Отчет!$D$1:$D$65536,0)</f>
        <v>26</v>
      </c>
    </row>
    <row r="884" spans="1:21" x14ac:dyDescent="0.2">
      <c r="A884" s="17">
        <v>2243644944</v>
      </c>
      <c r="B884" s="17">
        <v>9</v>
      </c>
      <c r="C884" s="17" t="s">
        <v>131</v>
      </c>
      <c r="D884" s="17">
        <v>1636653260</v>
      </c>
      <c r="E884" s="7" t="s">
        <v>58</v>
      </c>
      <c r="F884" s="17" t="s">
        <v>153</v>
      </c>
      <c r="G884" s="7" t="s">
        <v>271</v>
      </c>
      <c r="H884" s="17">
        <v>4</v>
      </c>
      <c r="I884" s="17" t="s">
        <v>268</v>
      </c>
      <c r="J884" s="17" t="s">
        <v>221</v>
      </c>
      <c r="L884" s="17">
        <v>0</v>
      </c>
      <c r="M884" s="17">
        <v>0</v>
      </c>
      <c r="N884" s="17">
        <v>1</v>
      </c>
      <c r="O884" s="17">
        <v>0</v>
      </c>
      <c r="T884" t="s">
        <v>122</v>
      </c>
      <c r="U884">
        <f>MATCH(D884,Отчет!$D$1:$D$65536,0)</f>
        <v>33</v>
      </c>
    </row>
    <row r="885" spans="1:21" x14ac:dyDescent="0.2">
      <c r="A885" s="17">
        <v>2243663720</v>
      </c>
      <c r="C885" s="17" t="s">
        <v>124</v>
      </c>
      <c r="D885" s="17">
        <v>1636654110</v>
      </c>
      <c r="E885" s="7" t="s">
        <v>50</v>
      </c>
      <c r="F885" s="17" t="s">
        <v>138</v>
      </c>
      <c r="G885" s="7" t="s">
        <v>272</v>
      </c>
      <c r="H885" s="17">
        <v>3</v>
      </c>
      <c r="I885" s="17" t="s">
        <v>268</v>
      </c>
      <c r="J885" s="17" t="s">
        <v>221</v>
      </c>
      <c r="L885" s="17">
        <v>0</v>
      </c>
      <c r="M885" s="17">
        <v>0</v>
      </c>
      <c r="N885" s="17">
        <v>1</v>
      </c>
      <c r="O885" s="17">
        <v>1</v>
      </c>
      <c r="T885" t="s">
        <v>122</v>
      </c>
      <c r="U885">
        <f>MATCH(D885,Отчет!$D$1:$D$65536,0)</f>
        <v>20</v>
      </c>
    </row>
    <row r="886" spans="1:21" x14ac:dyDescent="0.2">
      <c r="A886" s="17">
        <v>2222149367</v>
      </c>
      <c r="C886" s="17" t="s">
        <v>131</v>
      </c>
      <c r="D886" s="17">
        <v>1636652905</v>
      </c>
      <c r="E886" s="7" t="s">
        <v>43</v>
      </c>
      <c r="F886" s="17" t="s">
        <v>194</v>
      </c>
      <c r="G886" s="7" t="s">
        <v>273</v>
      </c>
      <c r="H886" s="17">
        <v>1</v>
      </c>
      <c r="I886" s="17" t="s">
        <v>268</v>
      </c>
      <c r="J886" s="17" t="s">
        <v>221</v>
      </c>
      <c r="L886" s="17">
        <v>0</v>
      </c>
      <c r="M886" s="17">
        <v>0</v>
      </c>
      <c r="N886" s="17">
        <v>1</v>
      </c>
      <c r="O886" s="17">
        <v>1</v>
      </c>
      <c r="T886" t="s">
        <v>122</v>
      </c>
      <c r="U886">
        <f>MATCH(D886,Отчет!$D$1:$D$65536,0)</f>
        <v>35</v>
      </c>
    </row>
    <row r="887" spans="1:21" x14ac:dyDescent="0.2">
      <c r="A887" s="17">
        <v>2243637117</v>
      </c>
      <c r="B887" s="17">
        <v>10</v>
      </c>
      <c r="C887" s="17" t="s">
        <v>131</v>
      </c>
      <c r="D887" s="17">
        <v>1636653260</v>
      </c>
      <c r="E887" s="7" t="s">
        <v>58</v>
      </c>
      <c r="F887" s="17" t="s">
        <v>153</v>
      </c>
      <c r="G887" s="7" t="s">
        <v>274</v>
      </c>
      <c r="H887" s="17">
        <v>2</v>
      </c>
      <c r="I887" s="17" t="s">
        <v>268</v>
      </c>
      <c r="J887" s="17" t="s">
        <v>221</v>
      </c>
      <c r="L887" s="17">
        <v>0</v>
      </c>
      <c r="M887" s="17">
        <v>0</v>
      </c>
      <c r="N887" s="17">
        <v>1</v>
      </c>
      <c r="O887" s="17">
        <v>0</v>
      </c>
      <c r="T887" t="s">
        <v>122</v>
      </c>
      <c r="U887">
        <f>MATCH(D887,Отчет!$D$1:$D$65536,0)</f>
        <v>33</v>
      </c>
    </row>
    <row r="888" spans="1:21" x14ac:dyDescent="0.2">
      <c r="A888" s="17">
        <v>2251330259</v>
      </c>
      <c r="B888" s="17">
        <v>10</v>
      </c>
      <c r="C888" s="17" t="s">
        <v>124</v>
      </c>
      <c r="D888" s="17">
        <v>1636652729</v>
      </c>
      <c r="E888" s="7" t="s">
        <v>93</v>
      </c>
      <c r="F888" s="17" t="s">
        <v>170</v>
      </c>
      <c r="G888" s="7" t="s">
        <v>275</v>
      </c>
      <c r="H888" s="17">
        <v>6</v>
      </c>
      <c r="I888" s="17" t="s">
        <v>268</v>
      </c>
      <c r="J888" s="17" t="s">
        <v>221</v>
      </c>
      <c r="L888" s="17">
        <v>0</v>
      </c>
      <c r="M888" s="17">
        <v>0</v>
      </c>
      <c r="N888" s="17">
        <v>1</v>
      </c>
      <c r="O888" s="17">
        <v>1</v>
      </c>
      <c r="T888" t="s">
        <v>122</v>
      </c>
      <c r="U888">
        <f>MATCH(D888,Отчет!$D$1:$D$65536,0)</f>
        <v>51</v>
      </c>
    </row>
    <row r="889" spans="1:21" x14ac:dyDescent="0.2">
      <c r="A889" s="17">
        <v>2239337072</v>
      </c>
      <c r="C889" s="17" t="s">
        <v>131</v>
      </c>
      <c r="D889" s="17">
        <v>1636653049</v>
      </c>
      <c r="E889" s="7" t="s">
        <v>91</v>
      </c>
      <c r="F889" s="17" t="s">
        <v>149</v>
      </c>
      <c r="G889" s="7" t="s">
        <v>276</v>
      </c>
      <c r="H889" s="17">
        <v>2</v>
      </c>
      <c r="I889" s="17" t="s">
        <v>268</v>
      </c>
      <c r="J889" s="17" t="s">
        <v>221</v>
      </c>
      <c r="L889" s="17">
        <v>0</v>
      </c>
      <c r="M889" s="17">
        <v>0</v>
      </c>
      <c r="N889" s="17">
        <v>1</v>
      </c>
      <c r="O889" s="17">
        <v>1</v>
      </c>
      <c r="T889" t="s">
        <v>122</v>
      </c>
      <c r="U889">
        <f>MATCH(D889,Отчет!$D$1:$D$65536,0)</f>
        <v>14</v>
      </c>
    </row>
    <row r="890" spans="1:21" x14ac:dyDescent="0.2">
      <c r="A890" s="17">
        <v>1844468762</v>
      </c>
      <c r="C890" s="17" t="s">
        <v>124</v>
      </c>
      <c r="D890" s="17">
        <v>1636653936</v>
      </c>
      <c r="E890" s="7" t="s">
        <v>113</v>
      </c>
      <c r="F890" s="17" t="s">
        <v>137</v>
      </c>
      <c r="G890" s="7" t="s">
        <v>277</v>
      </c>
      <c r="H890" s="17">
        <v>0</v>
      </c>
      <c r="I890" s="17" t="s">
        <v>268</v>
      </c>
      <c r="J890" s="17" t="s">
        <v>221</v>
      </c>
      <c r="L890" s="17">
        <v>0</v>
      </c>
      <c r="M890" s="17">
        <v>0</v>
      </c>
      <c r="N890" s="17">
        <v>1</v>
      </c>
      <c r="O890" s="17">
        <v>1</v>
      </c>
      <c r="P890">
        <v>1706776515</v>
      </c>
      <c r="Q890">
        <v>2098</v>
      </c>
      <c r="S890" t="s">
        <v>186</v>
      </c>
      <c r="T890" t="s">
        <v>122</v>
      </c>
      <c r="U890">
        <f>MATCH(D890,Отчет!$D$1:$D$65536,0)</f>
        <v>32</v>
      </c>
    </row>
    <row r="891" spans="1:21" x14ac:dyDescent="0.2">
      <c r="A891" s="17">
        <v>1844467082</v>
      </c>
      <c r="C891" s="17" t="s">
        <v>124</v>
      </c>
      <c r="D891" s="17">
        <v>1636654081</v>
      </c>
      <c r="E891" s="7" t="s">
        <v>38</v>
      </c>
      <c r="F891" s="17" t="s">
        <v>193</v>
      </c>
      <c r="G891" s="7" t="s">
        <v>277</v>
      </c>
      <c r="H891" s="17">
        <v>0</v>
      </c>
      <c r="I891" s="17" t="s">
        <v>268</v>
      </c>
      <c r="J891" s="17" t="s">
        <v>221</v>
      </c>
      <c r="L891" s="17">
        <v>0</v>
      </c>
      <c r="M891" s="17">
        <v>0</v>
      </c>
      <c r="N891" s="17">
        <v>1</v>
      </c>
      <c r="O891" s="17">
        <v>0</v>
      </c>
      <c r="P891">
        <v>1706776515</v>
      </c>
      <c r="Q891">
        <v>2098</v>
      </c>
      <c r="R891" t="s">
        <v>209</v>
      </c>
      <c r="S891" t="s">
        <v>186</v>
      </c>
      <c r="T891" t="s">
        <v>122</v>
      </c>
      <c r="U891">
        <f>MATCH(D891,Отчет!$D$1:$D$65536,0)</f>
        <v>74</v>
      </c>
    </row>
    <row r="892" spans="1:21" x14ac:dyDescent="0.2">
      <c r="A892" s="17">
        <v>1844467438</v>
      </c>
      <c r="C892" s="17" t="s">
        <v>124</v>
      </c>
      <c r="D892" s="17">
        <v>1636654110</v>
      </c>
      <c r="E892" s="7" t="s">
        <v>50</v>
      </c>
      <c r="F892" s="17" t="s">
        <v>138</v>
      </c>
      <c r="G892" s="7" t="s">
        <v>277</v>
      </c>
      <c r="H892" s="17">
        <v>0</v>
      </c>
      <c r="I892" s="17" t="s">
        <v>268</v>
      </c>
      <c r="J892" s="17" t="s">
        <v>221</v>
      </c>
      <c r="L892" s="17">
        <v>0</v>
      </c>
      <c r="M892" s="17">
        <v>0</v>
      </c>
      <c r="N892" s="17">
        <v>1</v>
      </c>
      <c r="O892" s="17">
        <v>1</v>
      </c>
      <c r="P892">
        <v>1706776515</v>
      </c>
      <c r="Q892">
        <v>2098</v>
      </c>
      <c r="S892" t="s">
        <v>186</v>
      </c>
      <c r="T892" t="s">
        <v>122</v>
      </c>
      <c r="U892">
        <f>MATCH(D892,Отчет!$D$1:$D$65536,0)</f>
        <v>20</v>
      </c>
    </row>
    <row r="893" spans="1:21" x14ac:dyDescent="0.2">
      <c r="A893" s="17">
        <v>1844471018</v>
      </c>
      <c r="C893" s="17" t="s">
        <v>131</v>
      </c>
      <c r="D893" s="17">
        <v>1636654137</v>
      </c>
      <c r="E893" s="7" t="s">
        <v>114</v>
      </c>
      <c r="F893" s="17" t="s">
        <v>210</v>
      </c>
      <c r="G893" s="7" t="s">
        <v>277</v>
      </c>
      <c r="H893" s="17">
        <v>0</v>
      </c>
      <c r="I893" s="17" t="s">
        <v>268</v>
      </c>
      <c r="J893" s="17" t="s">
        <v>221</v>
      </c>
      <c r="L893" s="17">
        <v>0</v>
      </c>
      <c r="M893" s="17">
        <v>0</v>
      </c>
      <c r="N893" s="17">
        <v>1</v>
      </c>
      <c r="O893" s="17">
        <v>0</v>
      </c>
      <c r="P893">
        <v>1706776515</v>
      </c>
      <c r="Q893">
        <v>2098</v>
      </c>
      <c r="S893" t="s">
        <v>186</v>
      </c>
      <c r="T893" t="s">
        <v>122</v>
      </c>
      <c r="U893">
        <f>MATCH(D893,Отчет!$D$1:$D$65536,0)</f>
        <v>83</v>
      </c>
    </row>
    <row r="894" spans="1:21" x14ac:dyDescent="0.2">
      <c r="A894" s="17">
        <v>1844470631</v>
      </c>
      <c r="C894" s="17" t="s">
        <v>131</v>
      </c>
      <c r="D894" s="17">
        <v>1636654166</v>
      </c>
      <c r="E894" s="7" t="s">
        <v>94</v>
      </c>
      <c r="F894" s="17" t="s">
        <v>139</v>
      </c>
      <c r="G894" s="7" t="s">
        <v>277</v>
      </c>
      <c r="H894" s="17">
        <v>0</v>
      </c>
      <c r="I894" s="17" t="s">
        <v>268</v>
      </c>
      <c r="J894" s="17" t="s">
        <v>221</v>
      </c>
      <c r="L894" s="17">
        <v>0</v>
      </c>
      <c r="M894" s="17">
        <v>0</v>
      </c>
      <c r="N894" s="17">
        <v>1</v>
      </c>
      <c r="O894" s="17">
        <v>0</v>
      </c>
      <c r="P894">
        <v>1706776515</v>
      </c>
      <c r="Q894">
        <v>2098</v>
      </c>
      <c r="S894" t="s">
        <v>186</v>
      </c>
      <c r="T894" t="s">
        <v>122</v>
      </c>
      <c r="U894">
        <f>MATCH(D894,Отчет!$D$1:$D$65536,0)</f>
        <v>64</v>
      </c>
    </row>
    <row r="895" spans="1:21" x14ac:dyDescent="0.2">
      <c r="A895" s="17">
        <v>1844467299</v>
      </c>
      <c r="C895" s="17" t="s">
        <v>124</v>
      </c>
      <c r="D895" s="17">
        <v>1636654203</v>
      </c>
      <c r="E895" s="7" t="s">
        <v>46</v>
      </c>
      <c r="F895" s="17" t="s">
        <v>140</v>
      </c>
      <c r="G895" s="7" t="s">
        <v>277</v>
      </c>
      <c r="H895" s="17">
        <v>0</v>
      </c>
      <c r="I895" s="17" t="s">
        <v>268</v>
      </c>
      <c r="J895" s="17" t="s">
        <v>221</v>
      </c>
      <c r="L895" s="17">
        <v>0</v>
      </c>
      <c r="M895" s="17">
        <v>0</v>
      </c>
      <c r="N895" s="17">
        <v>1</v>
      </c>
      <c r="O895" s="17">
        <v>0</v>
      </c>
      <c r="P895">
        <v>1706776515</v>
      </c>
      <c r="Q895">
        <v>2098</v>
      </c>
      <c r="S895" t="s">
        <v>186</v>
      </c>
      <c r="T895" t="s">
        <v>122</v>
      </c>
      <c r="U895">
        <f>MATCH(D895,Отчет!$D$1:$D$65536,0)</f>
        <v>21</v>
      </c>
    </row>
    <row r="896" spans="1:21" x14ac:dyDescent="0.2">
      <c r="A896" s="17">
        <v>1844470972</v>
      </c>
      <c r="C896" s="17" t="s">
        <v>131</v>
      </c>
      <c r="D896" s="17">
        <v>1636654229</v>
      </c>
      <c r="E896" s="7" t="s">
        <v>111</v>
      </c>
      <c r="F896" s="17" t="s">
        <v>205</v>
      </c>
      <c r="G896" s="7" t="s">
        <v>277</v>
      </c>
      <c r="H896" s="17">
        <v>0</v>
      </c>
      <c r="I896" s="17" t="s">
        <v>268</v>
      </c>
      <c r="J896" s="17" t="s">
        <v>221</v>
      </c>
      <c r="L896" s="17">
        <v>0</v>
      </c>
      <c r="M896" s="17">
        <v>0</v>
      </c>
      <c r="N896" s="17">
        <v>1</v>
      </c>
      <c r="O896" s="17">
        <v>0</v>
      </c>
      <c r="P896">
        <v>1706776515</v>
      </c>
      <c r="Q896">
        <v>2098</v>
      </c>
      <c r="S896" t="s">
        <v>186</v>
      </c>
      <c r="T896" t="s">
        <v>122</v>
      </c>
      <c r="U896">
        <f>MATCH(D896,Отчет!$D$1:$D$65536,0)</f>
        <v>53</v>
      </c>
    </row>
    <row r="897" spans="1:21" x14ac:dyDescent="0.2">
      <c r="A897" s="17">
        <v>1844470832</v>
      </c>
      <c r="C897" s="17" t="s">
        <v>131</v>
      </c>
      <c r="D897" s="17">
        <v>1637098751</v>
      </c>
      <c r="E897" s="7" t="s">
        <v>107</v>
      </c>
      <c r="F897" s="17" t="s">
        <v>141</v>
      </c>
      <c r="G897" s="7" t="s">
        <v>277</v>
      </c>
      <c r="H897" s="17">
        <v>0</v>
      </c>
      <c r="I897" s="17" t="s">
        <v>268</v>
      </c>
      <c r="J897" s="17" t="s">
        <v>221</v>
      </c>
      <c r="L897" s="17">
        <v>0</v>
      </c>
      <c r="M897" s="17">
        <v>0</v>
      </c>
      <c r="N897" s="17">
        <v>1</v>
      </c>
      <c r="O897" s="17">
        <v>1</v>
      </c>
      <c r="P897">
        <v>1706776515</v>
      </c>
      <c r="Q897">
        <v>2098</v>
      </c>
      <c r="S897" t="s">
        <v>186</v>
      </c>
      <c r="T897" t="s">
        <v>122</v>
      </c>
      <c r="U897">
        <f>MATCH(D897,Отчет!$D$1:$D$65536,0)</f>
        <v>85</v>
      </c>
    </row>
    <row r="898" spans="1:21" x14ac:dyDescent="0.2">
      <c r="A898" s="17">
        <v>1844468552</v>
      </c>
      <c r="C898" s="17" t="s">
        <v>124</v>
      </c>
      <c r="D898" s="17">
        <v>1637098772</v>
      </c>
      <c r="E898" s="7" t="s">
        <v>102</v>
      </c>
      <c r="F898" s="17" t="s">
        <v>142</v>
      </c>
      <c r="G898" s="7" t="s">
        <v>277</v>
      </c>
      <c r="H898" s="17">
        <v>0</v>
      </c>
      <c r="I898" s="17" t="s">
        <v>268</v>
      </c>
      <c r="J898" s="17" t="s">
        <v>221</v>
      </c>
      <c r="L898" s="17">
        <v>0</v>
      </c>
      <c r="M898" s="17">
        <v>0</v>
      </c>
      <c r="N898" s="17">
        <v>1</v>
      </c>
      <c r="O898" s="17">
        <v>1</v>
      </c>
      <c r="P898">
        <v>1706776515</v>
      </c>
      <c r="Q898">
        <v>2098</v>
      </c>
      <c r="R898" t="s">
        <v>209</v>
      </c>
      <c r="S898" t="s">
        <v>186</v>
      </c>
      <c r="T898" t="s">
        <v>122</v>
      </c>
      <c r="U898">
        <f>MATCH(D898,Отчет!$D$1:$D$65536,0)</f>
        <v>86</v>
      </c>
    </row>
    <row r="899" spans="1:21" x14ac:dyDescent="0.2">
      <c r="A899" s="17">
        <v>1844467192</v>
      </c>
      <c r="C899" s="17" t="s">
        <v>124</v>
      </c>
      <c r="D899" s="17">
        <v>1637098792</v>
      </c>
      <c r="E899" s="7" t="s">
        <v>44</v>
      </c>
      <c r="F899" s="17" t="s">
        <v>143</v>
      </c>
      <c r="G899" s="7" t="s">
        <v>277</v>
      </c>
      <c r="H899" s="17">
        <v>0</v>
      </c>
      <c r="I899" s="17" t="s">
        <v>268</v>
      </c>
      <c r="J899" s="17" t="s">
        <v>221</v>
      </c>
      <c r="L899" s="17">
        <v>0</v>
      </c>
      <c r="M899" s="17">
        <v>0</v>
      </c>
      <c r="N899" s="17">
        <v>1</v>
      </c>
      <c r="O899" s="17">
        <v>1</v>
      </c>
      <c r="P899">
        <v>1706776515</v>
      </c>
      <c r="Q899">
        <v>2098</v>
      </c>
      <c r="R899" t="s">
        <v>209</v>
      </c>
      <c r="S899" t="s">
        <v>186</v>
      </c>
      <c r="T899" t="s">
        <v>122</v>
      </c>
      <c r="U899">
        <f>MATCH(D899,Отчет!$D$1:$D$65536,0)</f>
        <v>76</v>
      </c>
    </row>
    <row r="900" spans="1:21" x14ac:dyDescent="0.2">
      <c r="A900" s="17">
        <v>1844464232</v>
      </c>
      <c r="C900" s="17" t="s">
        <v>116</v>
      </c>
      <c r="D900" s="17">
        <v>1637098809</v>
      </c>
      <c r="E900" s="7" t="s">
        <v>55</v>
      </c>
      <c r="F900" s="17" t="s">
        <v>117</v>
      </c>
      <c r="G900" s="7" t="s">
        <v>277</v>
      </c>
      <c r="H900" s="17">
        <v>0</v>
      </c>
      <c r="I900" s="17" t="s">
        <v>268</v>
      </c>
      <c r="J900" s="17" t="s">
        <v>221</v>
      </c>
      <c r="L900" s="17">
        <v>0</v>
      </c>
      <c r="M900" s="17">
        <v>0</v>
      </c>
      <c r="N900" s="17">
        <v>1</v>
      </c>
      <c r="O900" s="17">
        <v>1</v>
      </c>
      <c r="P900">
        <v>1706776515</v>
      </c>
      <c r="Q900">
        <v>2098</v>
      </c>
      <c r="S900" t="s">
        <v>186</v>
      </c>
      <c r="T900" t="s">
        <v>122</v>
      </c>
      <c r="U900">
        <f>MATCH(D900,Отчет!$D$1:$D$65536,0)</f>
        <v>55</v>
      </c>
    </row>
    <row r="901" spans="1:21" x14ac:dyDescent="0.2">
      <c r="A901" s="17">
        <v>1844469648</v>
      </c>
      <c r="C901" s="17" t="s">
        <v>131</v>
      </c>
      <c r="D901" s="17">
        <v>1637098826</v>
      </c>
      <c r="E901" s="7" t="s">
        <v>51</v>
      </c>
      <c r="F901" s="17" t="s">
        <v>200</v>
      </c>
      <c r="G901" s="7" t="s">
        <v>277</v>
      </c>
      <c r="H901" s="17">
        <v>0</v>
      </c>
      <c r="I901" s="17" t="s">
        <v>268</v>
      </c>
      <c r="J901" s="17" t="s">
        <v>221</v>
      </c>
      <c r="L901" s="17">
        <v>0</v>
      </c>
      <c r="M901" s="17">
        <v>0</v>
      </c>
      <c r="N901" s="17">
        <v>1</v>
      </c>
      <c r="O901" s="17">
        <v>1</v>
      </c>
      <c r="P901">
        <v>1706776515</v>
      </c>
      <c r="Q901">
        <v>2098</v>
      </c>
      <c r="S901" t="s">
        <v>186</v>
      </c>
      <c r="T901" t="s">
        <v>122</v>
      </c>
      <c r="U901">
        <f>MATCH(D901,Отчет!$D$1:$D$65536,0)</f>
        <v>77</v>
      </c>
    </row>
    <row r="902" spans="1:21" x14ac:dyDescent="0.2">
      <c r="A902" s="17">
        <v>1844470393</v>
      </c>
      <c r="C902" s="17" t="s">
        <v>131</v>
      </c>
      <c r="D902" s="17">
        <v>1637098860</v>
      </c>
      <c r="E902" s="7" t="s">
        <v>83</v>
      </c>
      <c r="F902" s="17" t="s">
        <v>184</v>
      </c>
      <c r="G902" s="7" t="s">
        <v>277</v>
      </c>
      <c r="H902" s="17">
        <v>0</v>
      </c>
      <c r="I902" s="17" t="s">
        <v>268</v>
      </c>
      <c r="J902" s="17" t="s">
        <v>221</v>
      </c>
      <c r="L902" s="17">
        <v>0</v>
      </c>
      <c r="M902" s="17">
        <v>0</v>
      </c>
      <c r="N902" s="17">
        <v>1</v>
      </c>
      <c r="O902" s="17">
        <v>1</v>
      </c>
      <c r="P902">
        <v>1706776515</v>
      </c>
      <c r="Q902">
        <v>2098</v>
      </c>
      <c r="S902" t="s">
        <v>186</v>
      </c>
      <c r="T902" t="s">
        <v>122</v>
      </c>
      <c r="U902">
        <f>MATCH(D902,Отчет!$D$1:$D$65536,0)</f>
        <v>34</v>
      </c>
    </row>
    <row r="903" spans="1:21" x14ac:dyDescent="0.2">
      <c r="A903" s="17">
        <v>1844465869</v>
      </c>
      <c r="C903" s="17" t="s">
        <v>116</v>
      </c>
      <c r="D903" s="17">
        <v>1637098877</v>
      </c>
      <c r="E903" s="7" t="s">
        <v>87</v>
      </c>
      <c r="F903" s="17" t="s">
        <v>203</v>
      </c>
      <c r="G903" s="7" t="s">
        <v>277</v>
      </c>
      <c r="H903" s="17">
        <v>0</v>
      </c>
      <c r="I903" s="17" t="s">
        <v>268</v>
      </c>
      <c r="J903" s="17" t="s">
        <v>221</v>
      </c>
      <c r="L903" s="17">
        <v>0</v>
      </c>
      <c r="M903" s="17">
        <v>0</v>
      </c>
      <c r="N903" s="17">
        <v>1</v>
      </c>
      <c r="O903" s="17">
        <v>1</v>
      </c>
      <c r="P903">
        <v>1706776515</v>
      </c>
      <c r="Q903">
        <v>2098</v>
      </c>
      <c r="S903" t="s">
        <v>186</v>
      </c>
      <c r="T903" t="s">
        <v>122</v>
      </c>
      <c r="U903">
        <f>MATCH(D903,Отчет!$D$1:$D$65536,0)</f>
        <v>72</v>
      </c>
    </row>
    <row r="904" spans="1:21" x14ac:dyDescent="0.2">
      <c r="A904" s="17">
        <v>1844467743</v>
      </c>
      <c r="C904" s="17" t="s">
        <v>124</v>
      </c>
      <c r="D904" s="17">
        <v>1637098894</v>
      </c>
      <c r="E904" s="7" t="s">
        <v>65</v>
      </c>
      <c r="F904" s="17" t="s">
        <v>125</v>
      </c>
      <c r="G904" s="7" t="s">
        <v>277</v>
      </c>
      <c r="H904" s="17">
        <v>0</v>
      </c>
      <c r="I904" s="17" t="s">
        <v>268</v>
      </c>
      <c r="J904" s="17" t="s">
        <v>221</v>
      </c>
      <c r="L904" s="17">
        <v>0</v>
      </c>
      <c r="M904" s="17">
        <v>0</v>
      </c>
      <c r="N904" s="17">
        <v>1</v>
      </c>
      <c r="O904" s="17">
        <v>1</v>
      </c>
      <c r="P904">
        <v>1706776515</v>
      </c>
      <c r="Q904">
        <v>2098</v>
      </c>
      <c r="S904" t="s">
        <v>186</v>
      </c>
      <c r="T904" t="s">
        <v>122</v>
      </c>
      <c r="U904">
        <f>MATCH(D904,Отчет!$D$1:$D$65536,0)</f>
        <v>79</v>
      </c>
    </row>
    <row r="905" spans="1:21" x14ac:dyDescent="0.2">
      <c r="A905" s="17">
        <v>1844465975</v>
      </c>
      <c r="C905" s="17" t="s">
        <v>116</v>
      </c>
      <c r="D905" s="17">
        <v>1637581968</v>
      </c>
      <c r="E905" s="7" t="s">
        <v>88</v>
      </c>
      <c r="F905" s="17" t="s">
        <v>126</v>
      </c>
      <c r="G905" s="7" t="s">
        <v>277</v>
      </c>
      <c r="H905" s="17">
        <v>0</v>
      </c>
      <c r="I905" s="17" t="s">
        <v>268</v>
      </c>
      <c r="J905" s="17" t="s">
        <v>221</v>
      </c>
      <c r="L905" s="17">
        <v>0</v>
      </c>
      <c r="M905" s="17">
        <v>0</v>
      </c>
      <c r="N905" s="17">
        <v>1</v>
      </c>
      <c r="O905" s="17">
        <v>1</v>
      </c>
      <c r="P905">
        <v>1706776515</v>
      </c>
      <c r="Q905">
        <v>2098</v>
      </c>
      <c r="S905" t="s">
        <v>186</v>
      </c>
      <c r="T905" t="s">
        <v>122</v>
      </c>
      <c r="U905">
        <f>MATCH(D905,Отчет!$D$1:$D$65536,0)</f>
        <v>69</v>
      </c>
    </row>
    <row r="906" spans="1:21" x14ac:dyDescent="0.2">
      <c r="A906" s="17">
        <v>1844470878</v>
      </c>
      <c r="C906" s="17" t="s">
        <v>131</v>
      </c>
      <c r="D906" s="17">
        <v>1637581985</v>
      </c>
      <c r="E906" s="7" t="s">
        <v>108</v>
      </c>
      <c r="F906" s="17" t="s">
        <v>199</v>
      </c>
      <c r="G906" s="7" t="s">
        <v>277</v>
      </c>
      <c r="H906" s="17">
        <v>0</v>
      </c>
      <c r="I906" s="17" t="s">
        <v>268</v>
      </c>
      <c r="J906" s="17" t="s">
        <v>221</v>
      </c>
      <c r="L906" s="17">
        <v>0</v>
      </c>
      <c r="M906" s="17">
        <v>0</v>
      </c>
      <c r="N906" s="17">
        <v>1</v>
      </c>
      <c r="O906" s="17">
        <v>1</v>
      </c>
      <c r="P906">
        <v>1706776515</v>
      </c>
      <c r="Q906">
        <v>2098</v>
      </c>
      <c r="S906" t="s">
        <v>186</v>
      </c>
      <c r="T906" t="s">
        <v>122</v>
      </c>
      <c r="U906">
        <f>MATCH(D906,Отчет!$D$1:$D$65536,0)</f>
        <v>82</v>
      </c>
    </row>
    <row r="907" spans="1:21" x14ac:dyDescent="0.2">
      <c r="A907" s="17">
        <v>1844469942</v>
      </c>
      <c r="C907" s="17" t="s">
        <v>131</v>
      </c>
      <c r="D907" s="17">
        <v>1638076473</v>
      </c>
      <c r="E907" s="7" t="s">
        <v>69</v>
      </c>
      <c r="F907" s="17" t="s">
        <v>198</v>
      </c>
      <c r="G907" s="7" t="s">
        <v>277</v>
      </c>
      <c r="H907" s="17">
        <v>0</v>
      </c>
      <c r="I907" s="17" t="s">
        <v>268</v>
      </c>
      <c r="J907" s="17" t="s">
        <v>221</v>
      </c>
      <c r="L907" s="17">
        <v>0</v>
      </c>
      <c r="M907" s="17">
        <v>0</v>
      </c>
      <c r="N907" s="17">
        <v>1</v>
      </c>
      <c r="O907" s="17">
        <v>1</v>
      </c>
      <c r="P907">
        <v>1706776515</v>
      </c>
      <c r="Q907">
        <v>2098</v>
      </c>
      <c r="R907" t="s">
        <v>209</v>
      </c>
      <c r="S907" t="s">
        <v>186</v>
      </c>
      <c r="T907" t="s">
        <v>122</v>
      </c>
      <c r="U907">
        <f>MATCH(D907,Отчет!$D$1:$D$65536,0)</f>
        <v>84</v>
      </c>
    </row>
    <row r="908" spans="1:21" x14ac:dyDescent="0.2">
      <c r="A908" s="17">
        <v>1844468064</v>
      </c>
      <c r="C908" s="17" t="s">
        <v>124</v>
      </c>
      <c r="D908" s="17">
        <v>1638331206</v>
      </c>
      <c r="E908" s="7" t="s">
        <v>76</v>
      </c>
      <c r="F908" s="17" t="s">
        <v>127</v>
      </c>
      <c r="G908" s="7" t="s">
        <v>277</v>
      </c>
      <c r="H908" s="17">
        <v>0</v>
      </c>
      <c r="I908" s="17" t="s">
        <v>268</v>
      </c>
      <c r="J908" s="17" t="s">
        <v>221</v>
      </c>
      <c r="L908" s="17">
        <v>0</v>
      </c>
      <c r="M908" s="17">
        <v>0</v>
      </c>
      <c r="N908" s="17">
        <v>1</v>
      </c>
      <c r="O908" s="17">
        <v>0</v>
      </c>
      <c r="P908">
        <v>1706776515</v>
      </c>
      <c r="Q908">
        <v>2098</v>
      </c>
      <c r="R908" t="s">
        <v>209</v>
      </c>
      <c r="S908" t="s">
        <v>186</v>
      </c>
      <c r="T908" t="s">
        <v>122</v>
      </c>
      <c r="U908">
        <f>MATCH(D908,Отчет!$D$1:$D$65536,0)</f>
        <v>81</v>
      </c>
    </row>
    <row r="909" spans="1:21" x14ac:dyDescent="0.2">
      <c r="A909" s="17">
        <v>1844462603</v>
      </c>
      <c r="C909" s="17" t="s">
        <v>116</v>
      </c>
      <c r="D909" s="17">
        <v>1638331305</v>
      </c>
      <c r="E909" s="7" t="s">
        <v>39</v>
      </c>
      <c r="F909" s="17" t="s">
        <v>128</v>
      </c>
      <c r="G909" s="7" t="s">
        <v>277</v>
      </c>
      <c r="H909" s="17">
        <v>0</v>
      </c>
      <c r="I909" s="17" t="s">
        <v>268</v>
      </c>
      <c r="J909" s="17" t="s">
        <v>221</v>
      </c>
      <c r="L909" s="17">
        <v>0</v>
      </c>
      <c r="M909" s="17">
        <v>0</v>
      </c>
      <c r="N909" s="17">
        <v>1</v>
      </c>
      <c r="O909" s="17">
        <v>0</v>
      </c>
      <c r="P909">
        <v>1706776515</v>
      </c>
      <c r="Q909">
        <v>2098</v>
      </c>
      <c r="S909" t="s">
        <v>186</v>
      </c>
      <c r="T909" t="s">
        <v>122</v>
      </c>
      <c r="U909">
        <f>MATCH(D909,Отчет!$D$1:$D$65536,0)</f>
        <v>68</v>
      </c>
    </row>
    <row r="910" spans="1:21" x14ac:dyDescent="0.2">
      <c r="A910" s="17">
        <v>1844467879</v>
      </c>
      <c r="C910" s="17" t="s">
        <v>124</v>
      </c>
      <c r="D910" s="17">
        <v>1642069509</v>
      </c>
      <c r="E910" s="7" t="s">
        <v>70</v>
      </c>
      <c r="F910" s="17" t="s">
        <v>129</v>
      </c>
      <c r="G910" s="7" t="s">
        <v>277</v>
      </c>
      <c r="H910" s="17">
        <v>0</v>
      </c>
      <c r="I910" s="17" t="s">
        <v>268</v>
      </c>
      <c r="J910" s="17" t="s">
        <v>221</v>
      </c>
      <c r="L910" s="17">
        <v>0</v>
      </c>
      <c r="M910" s="17">
        <v>0</v>
      </c>
      <c r="N910" s="17">
        <v>1</v>
      </c>
      <c r="O910" s="17">
        <v>1</v>
      </c>
      <c r="P910">
        <v>1706776515</v>
      </c>
      <c r="Q910">
        <v>2098</v>
      </c>
      <c r="S910" t="s">
        <v>186</v>
      </c>
      <c r="T910" t="s">
        <v>122</v>
      </c>
      <c r="U910">
        <f>MATCH(D910,Отчет!$D$1:$D$65536,0)</f>
        <v>61</v>
      </c>
    </row>
    <row r="911" spans="1:21" x14ac:dyDescent="0.2">
      <c r="A911" s="17">
        <v>1844467540</v>
      </c>
      <c r="C911" s="17" t="s">
        <v>124</v>
      </c>
      <c r="D911" s="17">
        <v>1642376754</v>
      </c>
      <c r="E911" s="7" t="s">
        <v>54</v>
      </c>
      <c r="F911" s="17" t="s">
        <v>197</v>
      </c>
      <c r="G911" s="7" t="s">
        <v>277</v>
      </c>
      <c r="H911" s="17">
        <v>0</v>
      </c>
      <c r="I911" s="17" t="s">
        <v>268</v>
      </c>
      <c r="J911" s="17" t="s">
        <v>221</v>
      </c>
      <c r="L911" s="17">
        <v>0</v>
      </c>
      <c r="M911" s="17">
        <v>0</v>
      </c>
      <c r="N911" s="17">
        <v>1</v>
      </c>
      <c r="O911" s="17">
        <v>1</v>
      </c>
      <c r="P911">
        <v>1706776515</v>
      </c>
      <c r="Q911">
        <v>2098</v>
      </c>
      <c r="S911" t="s">
        <v>186</v>
      </c>
      <c r="T911" t="s">
        <v>122</v>
      </c>
      <c r="U911">
        <f>MATCH(D911,Отчет!$D$1:$D$65536,0)</f>
        <v>73</v>
      </c>
    </row>
    <row r="912" spans="1:21" x14ac:dyDescent="0.2">
      <c r="A912" s="17">
        <v>1844467488</v>
      </c>
      <c r="C912" s="17" t="s">
        <v>124</v>
      </c>
      <c r="D912" s="17">
        <v>1777465077</v>
      </c>
      <c r="E912" s="7" t="s">
        <v>52</v>
      </c>
      <c r="F912" s="17" t="s">
        <v>204</v>
      </c>
      <c r="G912" s="7" t="s">
        <v>277</v>
      </c>
      <c r="H912" s="17">
        <v>0</v>
      </c>
      <c r="I912" s="17" t="s">
        <v>268</v>
      </c>
      <c r="J912" s="17" t="s">
        <v>221</v>
      </c>
      <c r="L912" s="17">
        <v>0</v>
      </c>
      <c r="M912" s="17">
        <v>0</v>
      </c>
      <c r="N912" s="17">
        <v>1</v>
      </c>
      <c r="O912" s="17">
        <v>0</v>
      </c>
      <c r="P912">
        <v>1706776515</v>
      </c>
      <c r="Q912">
        <v>2098</v>
      </c>
      <c r="S912" t="s">
        <v>186</v>
      </c>
      <c r="T912" t="s">
        <v>122</v>
      </c>
      <c r="U912">
        <f>MATCH(D912,Отчет!$D$1:$D$65536,0)</f>
        <v>80</v>
      </c>
    </row>
    <row r="913" spans="1:21" x14ac:dyDescent="0.2">
      <c r="A913" s="17">
        <v>1844467251</v>
      </c>
      <c r="C913" s="17" t="s">
        <v>124</v>
      </c>
      <c r="D913" s="17">
        <v>1636651709</v>
      </c>
      <c r="E913" s="7" t="s">
        <v>45</v>
      </c>
      <c r="F913" s="17" t="s">
        <v>171</v>
      </c>
      <c r="G913" s="7" t="s">
        <v>277</v>
      </c>
      <c r="H913" s="17">
        <v>0</v>
      </c>
      <c r="I913" s="17" t="s">
        <v>268</v>
      </c>
      <c r="J913" s="17" t="s">
        <v>221</v>
      </c>
      <c r="L913" s="17">
        <v>0</v>
      </c>
      <c r="M913" s="17">
        <v>0</v>
      </c>
      <c r="N913" s="17">
        <v>1</v>
      </c>
      <c r="O913" s="17">
        <v>1</v>
      </c>
      <c r="P913">
        <v>1706776515</v>
      </c>
      <c r="Q913">
        <v>2098</v>
      </c>
      <c r="S913" t="s">
        <v>186</v>
      </c>
      <c r="T913" t="s">
        <v>122</v>
      </c>
      <c r="U913">
        <f>MATCH(D913,Отчет!$D$1:$D$65536,0)</f>
        <v>44</v>
      </c>
    </row>
    <row r="914" spans="1:21" x14ac:dyDescent="0.2">
      <c r="A914" s="17">
        <v>1844464678</v>
      </c>
      <c r="C914" s="17" t="s">
        <v>116</v>
      </c>
      <c r="D914" s="17">
        <v>1636651767</v>
      </c>
      <c r="E914" s="7" t="s">
        <v>66</v>
      </c>
      <c r="F914" s="17" t="s">
        <v>172</v>
      </c>
      <c r="G914" s="7" t="s">
        <v>277</v>
      </c>
      <c r="H914" s="17">
        <v>0</v>
      </c>
      <c r="I914" s="17" t="s">
        <v>268</v>
      </c>
      <c r="J914" s="17" t="s">
        <v>221</v>
      </c>
      <c r="L914" s="17">
        <v>0</v>
      </c>
      <c r="M914" s="17">
        <v>0</v>
      </c>
      <c r="N914" s="17">
        <v>1</v>
      </c>
      <c r="O914" s="17">
        <v>1</v>
      </c>
      <c r="P914">
        <v>1706776515</v>
      </c>
      <c r="Q914">
        <v>2098</v>
      </c>
      <c r="S914" t="s">
        <v>186</v>
      </c>
      <c r="T914" t="s">
        <v>122</v>
      </c>
      <c r="U914">
        <f>MATCH(D914,Отчет!$D$1:$D$65536,0)</f>
        <v>42</v>
      </c>
    </row>
    <row r="915" spans="1:21" x14ac:dyDescent="0.2">
      <c r="A915" s="17">
        <v>1844468009</v>
      </c>
      <c r="C915" s="17" t="s">
        <v>124</v>
      </c>
      <c r="D915" s="17">
        <v>1636651799</v>
      </c>
      <c r="E915" s="7" t="s">
        <v>74</v>
      </c>
      <c r="F915" s="17" t="s">
        <v>173</v>
      </c>
      <c r="G915" s="7" t="s">
        <v>277</v>
      </c>
      <c r="H915" s="17">
        <v>0</v>
      </c>
      <c r="I915" s="17" t="s">
        <v>268</v>
      </c>
      <c r="J915" s="17" t="s">
        <v>221</v>
      </c>
      <c r="L915" s="17">
        <v>0</v>
      </c>
      <c r="M915" s="17">
        <v>0</v>
      </c>
      <c r="N915" s="17">
        <v>1</v>
      </c>
      <c r="O915" s="17">
        <v>1</v>
      </c>
      <c r="P915">
        <v>1706776515</v>
      </c>
      <c r="Q915">
        <v>2098</v>
      </c>
      <c r="S915" t="s">
        <v>186</v>
      </c>
      <c r="T915" t="s">
        <v>122</v>
      </c>
      <c r="U915">
        <f>MATCH(D915,Отчет!$D$1:$D$65536,0)</f>
        <v>12</v>
      </c>
    </row>
    <row r="916" spans="1:21" x14ac:dyDescent="0.2">
      <c r="A916" s="17">
        <v>1844461678</v>
      </c>
      <c r="C916" s="17" t="s">
        <v>116</v>
      </c>
      <c r="D916" s="17">
        <v>1636651824</v>
      </c>
      <c r="E916" s="7" t="s">
        <v>37</v>
      </c>
      <c r="F916" s="17" t="s">
        <v>174</v>
      </c>
      <c r="G916" s="7" t="s">
        <v>277</v>
      </c>
      <c r="H916" s="17">
        <v>0</v>
      </c>
      <c r="I916" s="17" t="s">
        <v>268</v>
      </c>
      <c r="J916" s="17" t="s">
        <v>221</v>
      </c>
      <c r="L916" s="17">
        <v>0</v>
      </c>
      <c r="M916" s="17">
        <v>0</v>
      </c>
      <c r="N916" s="17">
        <v>1</v>
      </c>
      <c r="O916" s="17">
        <v>1</v>
      </c>
      <c r="P916">
        <v>1706776515</v>
      </c>
      <c r="Q916">
        <v>2098</v>
      </c>
      <c r="S916" t="s">
        <v>186</v>
      </c>
      <c r="T916" t="s">
        <v>122</v>
      </c>
      <c r="U916">
        <f>MATCH(D916,Отчет!$D$1:$D$65536,0)</f>
        <v>40</v>
      </c>
    </row>
    <row r="917" spans="1:21" x14ac:dyDescent="0.2">
      <c r="A917" s="17">
        <v>1844466365</v>
      </c>
      <c r="C917" s="17" t="s">
        <v>116</v>
      </c>
      <c r="D917" s="17">
        <v>1636651854</v>
      </c>
      <c r="E917" s="7" t="s">
        <v>115</v>
      </c>
      <c r="F917" s="17" t="s">
        <v>175</v>
      </c>
      <c r="G917" s="7" t="s">
        <v>277</v>
      </c>
      <c r="H917" s="17">
        <v>0</v>
      </c>
      <c r="I917" s="17" t="s">
        <v>268</v>
      </c>
      <c r="J917" s="17" t="s">
        <v>221</v>
      </c>
      <c r="L917" s="17">
        <v>0</v>
      </c>
      <c r="M917" s="17">
        <v>0</v>
      </c>
      <c r="N917" s="17">
        <v>1</v>
      </c>
      <c r="O917" s="17">
        <v>1</v>
      </c>
      <c r="P917">
        <v>1706776515</v>
      </c>
      <c r="Q917">
        <v>2098</v>
      </c>
      <c r="S917" t="s">
        <v>186</v>
      </c>
      <c r="T917" t="s">
        <v>122</v>
      </c>
      <c r="U917">
        <f>MATCH(D917,Отчет!$D$1:$D$65536,0)</f>
        <v>23</v>
      </c>
    </row>
    <row r="918" spans="1:21" x14ac:dyDescent="0.2">
      <c r="A918" s="17">
        <v>1844466028</v>
      </c>
      <c r="C918" s="17" t="s">
        <v>116</v>
      </c>
      <c r="D918" s="17">
        <v>1636651883</v>
      </c>
      <c r="E918" s="7" t="s">
        <v>92</v>
      </c>
      <c r="F918" s="17" t="s">
        <v>176</v>
      </c>
      <c r="G918" s="7" t="s">
        <v>277</v>
      </c>
      <c r="H918" s="17">
        <v>0</v>
      </c>
      <c r="I918" s="17" t="s">
        <v>268</v>
      </c>
      <c r="J918" s="17" t="s">
        <v>221</v>
      </c>
      <c r="L918" s="17">
        <v>0</v>
      </c>
      <c r="M918" s="17">
        <v>0</v>
      </c>
      <c r="N918" s="17">
        <v>1</v>
      </c>
      <c r="O918" s="17">
        <v>1</v>
      </c>
      <c r="P918">
        <v>1706776515</v>
      </c>
      <c r="Q918">
        <v>2098</v>
      </c>
      <c r="S918" t="s">
        <v>186</v>
      </c>
      <c r="T918" t="s">
        <v>122</v>
      </c>
      <c r="U918">
        <f>MATCH(D918,Отчет!$D$1:$D$65536,0)</f>
        <v>71</v>
      </c>
    </row>
    <row r="919" spans="1:21" x14ac:dyDescent="0.2">
      <c r="A919" s="17">
        <v>1844469791</v>
      </c>
      <c r="C919" s="17" t="s">
        <v>131</v>
      </c>
      <c r="D919" s="17">
        <v>1636651908</v>
      </c>
      <c r="E919" s="7" t="s">
        <v>61</v>
      </c>
      <c r="F919" s="17" t="s">
        <v>177</v>
      </c>
      <c r="G919" s="7" t="s">
        <v>277</v>
      </c>
      <c r="H919" s="17">
        <v>0</v>
      </c>
      <c r="I919" s="17" t="s">
        <v>268</v>
      </c>
      <c r="J919" s="17" t="s">
        <v>221</v>
      </c>
      <c r="L919" s="17">
        <v>0</v>
      </c>
      <c r="M919" s="17">
        <v>0</v>
      </c>
      <c r="N919" s="17">
        <v>1</v>
      </c>
      <c r="O919" s="17">
        <v>1</v>
      </c>
      <c r="P919">
        <v>1706776515</v>
      </c>
      <c r="Q919">
        <v>2098</v>
      </c>
      <c r="S919" t="s">
        <v>186</v>
      </c>
      <c r="T919" t="s">
        <v>122</v>
      </c>
      <c r="U919">
        <f>MATCH(D919,Отчет!$D$1:$D$65536,0)</f>
        <v>47</v>
      </c>
    </row>
    <row r="920" spans="1:21" x14ac:dyDescent="0.2">
      <c r="A920" s="17">
        <v>1844467643</v>
      </c>
      <c r="C920" s="17" t="s">
        <v>124</v>
      </c>
      <c r="D920" s="17">
        <v>1636651935</v>
      </c>
      <c r="E920" s="7" t="s">
        <v>60</v>
      </c>
      <c r="F920" s="17" t="s">
        <v>178</v>
      </c>
      <c r="G920" s="7" t="s">
        <v>277</v>
      </c>
      <c r="H920" s="17">
        <v>0</v>
      </c>
      <c r="I920" s="17" t="s">
        <v>268</v>
      </c>
      <c r="J920" s="17" t="s">
        <v>221</v>
      </c>
      <c r="L920" s="17">
        <v>0</v>
      </c>
      <c r="M920" s="17">
        <v>0</v>
      </c>
      <c r="N920" s="17">
        <v>1</v>
      </c>
      <c r="O920" s="17">
        <v>1</v>
      </c>
      <c r="P920">
        <v>1706776515</v>
      </c>
      <c r="Q920">
        <v>2098</v>
      </c>
      <c r="S920" t="s">
        <v>186</v>
      </c>
      <c r="T920" t="s">
        <v>122</v>
      </c>
      <c r="U920">
        <f>MATCH(D920,Отчет!$D$1:$D$65536,0)</f>
        <v>57</v>
      </c>
    </row>
    <row r="921" spans="1:21" x14ac:dyDescent="0.2">
      <c r="A921" s="17">
        <v>1844470053</v>
      </c>
      <c r="C921" s="17" t="s">
        <v>131</v>
      </c>
      <c r="D921" s="17">
        <v>1636651966</v>
      </c>
      <c r="E921" s="7" t="s">
        <v>75</v>
      </c>
      <c r="F921" s="17" t="s">
        <v>179</v>
      </c>
      <c r="G921" s="7" t="s">
        <v>277</v>
      </c>
      <c r="H921" s="17">
        <v>0</v>
      </c>
      <c r="I921" s="17" t="s">
        <v>268</v>
      </c>
      <c r="J921" s="17" t="s">
        <v>221</v>
      </c>
      <c r="L921" s="17">
        <v>0</v>
      </c>
      <c r="M921" s="17">
        <v>0</v>
      </c>
      <c r="N921" s="17">
        <v>1</v>
      </c>
      <c r="O921" s="17">
        <v>1</v>
      </c>
      <c r="P921">
        <v>1706776515</v>
      </c>
      <c r="Q921">
        <v>2098</v>
      </c>
      <c r="S921" t="s">
        <v>186</v>
      </c>
      <c r="T921" t="s">
        <v>122</v>
      </c>
      <c r="U921">
        <f>MATCH(D921,Отчет!$D$1:$D$65536,0)</f>
        <v>16</v>
      </c>
    </row>
    <row r="922" spans="1:21" x14ac:dyDescent="0.2">
      <c r="A922" s="17">
        <v>1844466223</v>
      </c>
      <c r="C922" s="17" t="s">
        <v>116</v>
      </c>
      <c r="D922" s="17">
        <v>1636651993</v>
      </c>
      <c r="E922" s="7" t="s">
        <v>101</v>
      </c>
      <c r="F922" s="17" t="s">
        <v>180</v>
      </c>
      <c r="G922" s="7" t="s">
        <v>277</v>
      </c>
      <c r="H922" s="17">
        <v>0</v>
      </c>
      <c r="I922" s="17" t="s">
        <v>268</v>
      </c>
      <c r="J922" s="17" t="s">
        <v>221</v>
      </c>
      <c r="L922" s="17">
        <v>0</v>
      </c>
      <c r="M922" s="17">
        <v>0</v>
      </c>
      <c r="N922" s="17">
        <v>1</v>
      </c>
      <c r="O922" s="17">
        <v>1</v>
      </c>
      <c r="P922">
        <v>1706776515</v>
      </c>
      <c r="Q922">
        <v>2098</v>
      </c>
      <c r="S922" t="s">
        <v>186</v>
      </c>
      <c r="T922" t="s">
        <v>122</v>
      </c>
      <c r="U922">
        <f>MATCH(D922,Отчет!$D$1:$D$65536,0)</f>
        <v>39</v>
      </c>
    </row>
    <row r="923" spans="1:21" x14ac:dyDescent="0.2">
      <c r="A923" s="17">
        <v>1844466269</v>
      </c>
      <c r="C923" s="17" t="s">
        <v>116</v>
      </c>
      <c r="D923" s="17">
        <v>1636652020</v>
      </c>
      <c r="E923" s="7" t="s">
        <v>105</v>
      </c>
      <c r="F923" s="17" t="s">
        <v>202</v>
      </c>
      <c r="G923" s="7" t="s">
        <v>277</v>
      </c>
      <c r="H923" s="17">
        <v>0</v>
      </c>
      <c r="I923" s="17" t="s">
        <v>268</v>
      </c>
      <c r="J923" s="17" t="s">
        <v>221</v>
      </c>
      <c r="L923" s="17">
        <v>0</v>
      </c>
      <c r="M923" s="17">
        <v>0</v>
      </c>
      <c r="N923" s="17">
        <v>1</v>
      </c>
      <c r="O923" s="17">
        <v>1</v>
      </c>
      <c r="P923">
        <v>1706776515</v>
      </c>
      <c r="Q923">
        <v>2098</v>
      </c>
      <c r="S923" t="s">
        <v>186</v>
      </c>
      <c r="T923" t="s">
        <v>122</v>
      </c>
      <c r="U923">
        <f>MATCH(D923,Отчет!$D$1:$D$65536,0)</f>
        <v>48</v>
      </c>
    </row>
    <row r="924" spans="1:21" x14ac:dyDescent="0.2">
      <c r="A924" s="17">
        <v>1844468653</v>
      </c>
      <c r="C924" s="17" t="s">
        <v>124</v>
      </c>
      <c r="D924" s="17">
        <v>1636652048</v>
      </c>
      <c r="E924" s="7" t="s">
        <v>106</v>
      </c>
      <c r="F924" s="17" t="s">
        <v>181</v>
      </c>
      <c r="G924" s="7" t="s">
        <v>277</v>
      </c>
      <c r="H924" s="17">
        <v>0</v>
      </c>
      <c r="I924" s="17" t="s">
        <v>268</v>
      </c>
      <c r="J924" s="17" t="s">
        <v>221</v>
      </c>
      <c r="L924" s="17">
        <v>0</v>
      </c>
      <c r="M924" s="17">
        <v>0</v>
      </c>
      <c r="N924" s="17">
        <v>1</v>
      </c>
      <c r="O924" s="17">
        <v>1</v>
      </c>
      <c r="P924">
        <v>1706776515</v>
      </c>
      <c r="Q924">
        <v>2098</v>
      </c>
      <c r="S924" t="s">
        <v>186</v>
      </c>
      <c r="T924" t="s">
        <v>122</v>
      </c>
      <c r="U924">
        <f>MATCH(D924,Отчет!$D$1:$D$65536,0)</f>
        <v>37</v>
      </c>
    </row>
    <row r="925" spans="1:21" x14ac:dyDescent="0.2">
      <c r="A925" s="17">
        <v>1844468605</v>
      </c>
      <c r="C925" s="17" t="s">
        <v>124</v>
      </c>
      <c r="D925" s="17">
        <v>1636652076</v>
      </c>
      <c r="E925" s="7" t="s">
        <v>103</v>
      </c>
      <c r="F925" s="17" t="s">
        <v>191</v>
      </c>
      <c r="G925" s="7" t="s">
        <v>277</v>
      </c>
      <c r="H925" s="17">
        <v>0</v>
      </c>
      <c r="I925" s="17" t="s">
        <v>268</v>
      </c>
      <c r="J925" s="17" t="s">
        <v>221</v>
      </c>
      <c r="L925" s="17">
        <v>0</v>
      </c>
      <c r="M925" s="17">
        <v>0</v>
      </c>
      <c r="N925" s="17">
        <v>1</v>
      </c>
      <c r="O925" s="17">
        <v>1</v>
      </c>
      <c r="P925">
        <v>1706776515</v>
      </c>
      <c r="Q925">
        <v>2098</v>
      </c>
      <c r="S925" t="s">
        <v>186</v>
      </c>
      <c r="T925" t="s">
        <v>122</v>
      </c>
      <c r="U925">
        <f>MATCH(D925,Отчет!$D$1:$D$65536,0)</f>
        <v>65</v>
      </c>
    </row>
    <row r="926" spans="1:21" x14ac:dyDescent="0.2">
      <c r="A926" s="17">
        <v>1844468708</v>
      </c>
      <c r="C926" s="17" t="s">
        <v>124</v>
      </c>
      <c r="D926" s="17">
        <v>1636652122</v>
      </c>
      <c r="E926" s="7" t="s">
        <v>110</v>
      </c>
      <c r="F926" s="17" t="s">
        <v>182</v>
      </c>
      <c r="G926" s="7" t="s">
        <v>277</v>
      </c>
      <c r="H926" s="17">
        <v>0</v>
      </c>
      <c r="I926" s="17" t="s">
        <v>268</v>
      </c>
      <c r="J926" s="17" t="s">
        <v>221</v>
      </c>
      <c r="L926" s="17">
        <v>0</v>
      </c>
      <c r="M926" s="17">
        <v>0</v>
      </c>
      <c r="N926" s="17">
        <v>1</v>
      </c>
      <c r="O926" s="17">
        <v>1</v>
      </c>
      <c r="P926">
        <v>1706776515</v>
      </c>
      <c r="Q926">
        <v>2098</v>
      </c>
      <c r="S926" t="s">
        <v>186</v>
      </c>
      <c r="T926" t="s">
        <v>122</v>
      </c>
      <c r="U926">
        <f>MATCH(D926,Отчет!$D$1:$D$65536,0)</f>
        <v>70</v>
      </c>
    </row>
    <row r="927" spans="1:21" x14ac:dyDescent="0.2">
      <c r="A927" s="17">
        <v>1844470506</v>
      </c>
      <c r="C927" s="17" t="s">
        <v>131</v>
      </c>
      <c r="D927" s="17">
        <v>1636652157</v>
      </c>
      <c r="E927" s="7" t="s">
        <v>89</v>
      </c>
      <c r="F927" s="17" t="s">
        <v>183</v>
      </c>
      <c r="G927" s="7" t="s">
        <v>277</v>
      </c>
      <c r="H927" s="17">
        <v>0</v>
      </c>
      <c r="I927" s="17" t="s">
        <v>268</v>
      </c>
      <c r="J927" s="17" t="s">
        <v>221</v>
      </c>
      <c r="L927" s="17">
        <v>0</v>
      </c>
      <c r="M927" s="17">
        <v>0</v>
      </c>
      <c r="N927" s="17">
        <v>1</v>
      </c>
      <c r="O927" s="17">
        <v>1</v>
      </c>
      <c r="P927">
        <v>1706776515</v>
      </c>
      <c r="Q927">
        <v>2098</v>
      </c>
      <c r="S927" t="s">
        <v>186</v>
      </c>
      <c r="T927" t="s">
        <v>122</v>
      </c>
      <c r="U927">
        <f>MATCH(D927,Отчет!$D$1:$D$65536,0)</f>
        <v>52</v>
      </c>
    </row>
    <row r="928" spans="1:21" x14ac:dyDescent="0.2">
      <c r="A928" s="17">
        <v>1844464521</v>
      </c>
      <c r="C928" s="17" t="s">
        <v>116</v>
      </c>
      <c r="D928" s="17">
        <v>1636652183</v>
      </c>
      <c r="E928" s="7" t="s">
        <v>56</v>
      </c>
      <c r="F928" s="17" t="s">
        <v>123</v>
      </c>
      <c r="G928" s="7" t="s">
        <v>277</v>
      </c>
      <c r="H928" s="17">
        <v>0</v>
      </c>
      <c r="I928" s="17" t="s">
        <v>268</v>
      </c>
      <c r="J928" s="17" t="s">
        <v>221</v>
      </c>
      <c r="L928" s="17">
        <v>0</v>
      </c>
      <c r="M928" s="17">
        <v>0</v>
      </c>
      <c r="N928" s="17">
        <v>1</v>
      </c>
      <c r="O928" s="17">
        <v>1</v>
      </c>
      <c r="P928">
        <v>1706776515</v>
      </c>
      <c r="Q928">
        <v>2098</v>
      </c>
      <c r="S928" t="s">
        <v>186</v>
      </c>
      <c r="T928" t="s">
        <v>122</v>
      </c>
      <c r="U928">
        <f>MATCH(D928,Отчет!$D$1:$D$65536,0)</f>
        <v>31</v>
      </c>
    </row>
    <row r="929" spans="1:21" x14ac:dyDescent="0.2">
      <c r="A929" s="17">
        <v>1844467815</v>
      </c>
      <c r="C929" s="17" t="s">
        <v>124</v>
      </c>
      <c r="D929" s="17">
        <v>1636652209</v>
      </c>
      <c r="E929" s="7" t="s">
        <v>67</v>
      </c>
      <c r="F929" s="17" t="s">
        <v>156</v>
      </c>
      <c r="G929" s="7" t="s">
        <v>277</v>
      </c>
      <c r="H929" s="17">
        <v>0</v>
      </c>
      <c r="I929" s="17" t="s">
        <v>268</v>
      </c>
      <c r="J929" s="17" t="s">
        <v>221</v>
      </c>
      <c r="L929" s="17">
        <v>0</v>
      </c>
      <c r="M929" s="17">
        <v>0</v>
      </c>
      <c r="N929" s="17">
        <v>1</v>
      </c>
      <c r="O929" s="17">
        <v>1</v>
      </c>
      <c r="P929">
        <v>1706776515</v>
      </c>
      <c r="Q929">
        <v>2098</v>
      </c>
      <c r="S929" t="s">
        <v>186</v>
      </c>
      <c r="T929" t="s">
        <v>122</v>
      </c>
      <c r="U929">
        <f>MATCH(D929,Отчет!$D$1:$D$65536,0)</f>
        <v>38</v>
      </c>
    </row>
    <row r="930" spans="1:21" x14ac:dyDescent="0.2">
      <c r="A930" s="17">
        <v>1844464629</v>
      </c>
      <c r="C930" s="17" t="s">
        <v>116</v>
      </c>
      <c r="D930" s="17">
        <v>1636652239</v>
      </c>
      <c r="E930" s="7" t="s">
        <v>62</v>
      </c>
      <c r="F930" s="17" t="s">
        <v>157</v>
      </c>
      <c r="G930" s="7" t="s">
        <v>277</v>
      </c>
      <c r="H930" s="17">
        <v>0</v>
      </c>
      <c r="I930" s="17" t="s">
        <v>268</v>
      </c>
      <c r="J930" s="17" t="s">
        <v>221</v>
      </c>
      <c r="L930" s="17">
        <v>0</v>
      </c>
      <c r="M930" s="17">
        <v>0</v>
      </c>
      <c r="N930" s="17">
        <v>1</v>
      </c>
      <c r="O930" s="17">
        <v>1</v>
      </c>
      <c r="P930">
        <v>1706776515</v>
      </c>
      <c r="Q930">
        <v>2098</v>
      </c>
      <c r="S930" t="s">
        <v>186</v>
      </c>
      <c r="T930" t="s">
        <v>122</v>
      </c>
      <c r="U930">
        <f>MATCH(D930,Отчет!$D$1:$D$65536,0)</f>
        <v>18</v>
      </c>
    </row>
    <row r="931" spans="1:21" x14ac:dyDescent="0.2">
      <c r="A931" s="17">
        <v>1844465615</v>
      </c>
      <c r="C931" s="17" t="s">
        <v>116</v>
      </c>
      <c r="D931" s="17">
        <v>1636652274</v>
      </c>
      <c r="E931" s="7" t="s">
        <v>73</v>
      </c>
      <c r="F931" s="17" t="s">
        <v>158</v>
      </c>
      <c r="G931" s="7" t="s">
        <v>277</v>
      </c>
      <c r="H931" s="17">
        <v>0</v>
      </c>
      <c r="I931" s="17" t="s">
        <v>268</v>
      </c>
      <c r="J931" s="17" t="s">
        <v>221</v>
      </c>
      <c r="L931" s="17">
        <v>0</v>
      </c>
      <c r="M931" s="17">
        <v>0</v>
      </c>
      <c r="N931" s="17">
        <v>1</v>
      </c>
      <c r="O931" s="17">
        <v>1</v>
      </c>
      <c r="P931">
        <v>1706776515</v>
      </c>
      <c r="Q931">
        <v>2098</v>
      </c>
      <c r="S931" t="s">
        <v>186</v>
      </c>
      <c r="T931" t="s">
        <v>122</v>
      </c>
      <c r="U931">
        <f>MATCH(D931,Отчет!$D$1:$D$65536,0)</f>
        <v>26</v>
      </c>
    </row>
    <row r="932" spans="1:21" x14ac:dyDescent="0.2">
      <c r="A932" s="17">
        <v>1844464575</v>
      </c>
      <c r="C932" s="17" t="s">
        <v>116</v>
      </c>
      <c r="D932" s="17">
        <v>1636652304</v>
      </c>
      <c r="E932" s="7" t="s">
        <v>59</v>
      </c>
      <c r="F932" s="17" t="s">
        <v>159</v>
      </c>
      <c r="G932" s="7" t="s">
        <v>277</v>
      </c>
      <c r="H932" s="17">
        <v>0</v>
      </c>
      <c r="I932" s="17" t="s">
        <v>268</v>
      </c>
      <c r="J932" s="17" t="s">
        <v>221</v>
      </c>
      <c r="L932" s="17">
        <v>0</v>
      </c>
      <c r="M932" s="17">
        <v>0</v>
      </c>
      <c r="N932" s="17">
        <v>1</v>
      </c>
      <c r="O932" s="17">
        <v>0</v>
      </c>
      <c r="P932">
        <v>1706776515</v>
      </c>
      <c r="Q932">
        <v>2098</v>
      </c>
      <c r="S932" t="s">
        <v>186</v>
      </c>
      <c r="T932" t="s">
        <v>122</v>
      </c>
      <c r="U932">
        <f>MATCH(D932,Отчет!$D$1:$D$65536,0)</f>
        <v>88</v>
      </c>
    </row>
    <row r="933" spans="1:21" x14ac:dyDescent="0.2">
      <c r="A933" s="17">
        <v>1844465721</v>
      </c>
      <c r="C933" s="17" t="s">
        <v>116</v>
      </c>
      <c r="D933" s="17">
        <v>1636652345</v>
      </c>
      <c r="E933" s="7" t="s">
        <v>79</v>
      </c>
      <c r="F933" s="17" t="s">
        <v>160</v>
      </c>
      <c r="G933" s="7" t="s">
        <v>277</v>
      </c>
      <c r="H933" s="17">
        <v>0</v>
      </c>
      <c r="I933" s="17" t="s">
        <v>268</v>
      </c>
      <c r="J933" s="17" t="s">
        <v>221</v>
      </c>
      <c r="L933" s="17">
        <v>0</v>
      </c>
      <c r="M933" s="17">
        <v>0</v>
      </c>
      <c r="N933" s="17">
        <v>1</v>
      </c>
      <c r="O933" s="17">
        <v>1</v>
      </c>
      <c r="P933">
        <v>1706776515</v>
      </c>
      <c r="Q933">
        <v>2098</v>
      </c>
      <c r="S933" t="s">
        <v>186</v>
      </c>
      <c r="T933" t="s">
        <v>122</v>
      </c>
      <c r="U933">
        <f>MATCH(D933,Отчет!$D$1:$D$65536,0)</f>
        <v>28</v>
      </c>
    </row>
    <row r="934" spans="1:21" x14ac:dyDescent="0.2">
      <c r="A934" s="17">
        <v>1844470004</v>
      </c>
      <c r="C934" s="17" t="s">
        <v>131</v>
      </c>
      <c r="D934" s="17">
        <v>1636652382</v>
      </c>
      <c r="E934" s="7" t="s">
        <v>72</v>
      </c>
      <c r="F934" s="17" t="s">
        <v>161</v>
      </c>
      <c r="G934" s="7" t="s">
        <v>277</v>
      </c>
      <c r="H934" s="17">
        <v>0</v>
      </c>
      <c r="I934" s="17" t="s">
        <v>268</v>
      </c>
      <c r="J934" s="17" t="s">
        <v>221</v>
      </c>
      <c r="L934" s="17">
        <v>0</v>
      </c>
      <c r="M934" s="17">
        <v>0</v>
      </c>
      <c r="N934" s="17">
        <v>1</v>
      </c>
      <c r="O934" s="17">
        <v>1</v>
      </c>
      <c r="P934">
        <v>1706776515</v>
      </c>
      <c r="Q934">
        <v>2098</v>
      </c>
      <c r="S934" t="s">
        <v>186</v>
      </c>
      <c r="T934" t="s">
        <v>122</v>
      </c>
      <c r="U934">
        <f>MATCH(D934,Отчет!$D$1:$D$65536,0)</f>
        <v>78</v>
      </c>
    </row>
    <row r="935" spans="1:21" x14ac:dyDescent="0.2">
      <c r="A935" s="17">
        <v>1844468495</v>
      </c>
      <c r="C935" s="17" t="s">
        <v>124</v>
      </c>
      <c r="D935" s="17">
        <v>1636652415</v>
      </c>
      <c r="E935" s="7" t="s">
        <v>99</v>
      </c>
      <c r="F935" s="17" t="s">
        <v>162</v>
      </c>
      <c r="G935" s="7" t="s">
        <v>277</v>
      </c>
      <c r="H935" s="17">
        <v>0</v>
      </c>
      <c r="I935" s="17" t="s">
        <v>268</v>
      </c>
      <c r="J935" s="17" t="s">
        <v>221</v>
      </c>
      <c r="L935" s="17">
        <v>0</v>
      </c>
      <c r="M935" s="17">
        <v>0</v>
      </c>
      <c r="N935" s="17">
        <v>1</v>
      </c>
      <c r="O935" s="17">
        <v>1</v>
      </c>
      <c r="P935">
        <v>1706776515</v>
      </c>
      <c r="Q935">
        <v>2098</v>
      </c>
      <c r="S935" t="s">
        <v>186</v>
      </c>
      <c r="T935" t="s">
        <v>122</v>
      </c>
      <c r="U935">
        <f>MATCH(D935,Отчет!$D$1:$D$65536,0)</f>
        <v>45</v>
      </c>
    </row>
    <row r="936" spans="1:21" x14ac:dyDescent="0.2">
      <c r="A936" s="17">
        <v>1844469696</v>
      </c>
      <c r="C936" s="17" t="s">
        <v>131</v>
      </c>
      <c r="D936" s="17">
        <v>1636652439</v>
      </c>
      <c r="E936" s="7" t="s">
        <v>53</v>
      </c>
      <c r="F936" s="17" t="s">
        <v>163</v>
      </c>
      <c r="G936" s="7" t="s">
        <v>277</v>
      </c>
      <c r="H936" s="17">
        <v>0</v>
      </c>
      <c r="I936" s="17" t="s">
        <v>268</v>
      </c>
      <c r="J936" s="17" t="s">
        <v>221</v>
      </c>
      <c r="L936" s="17">
        <v>0</v>
      </c>
      <c r="M936" s="17">
        <v>0</v>
      </c>
      <c r="N936" s="17">
        <v>1</v>
      </c>
      <c r="O936" s="17">
        <v>1</v>
      </c>
      <c r="P936">
        <v>1706776515</v>
      </c>
      <c r="Q936">
        <v>2098</v>
      </c>
      <c r="S936" t="s">
        <v>186</v>
      </c>
      <c r="T936" t="s">
        <v>122</v>
      </c>
      <c r="U936">
        <f>MATCH(D936,Отчет!$D$1:$D$65536,0)</f>
        <v>25</v>
      </c>
    </row>
    <row r="937" spans="1:21" x14ac:dyDescent="0.2">
      <c r="A937" s="17">
        <v>1844463013</v>
      </c>
      <c r="C937" s="17" t="s">
        <v>116</v>
      </c>
      <c r="D937" s="17">
        <v>1636652499</v>
      </c>
      <c r="E937" s="7" t="s">
        <v>41</v>
      </c>
      <c r="F937" s="17" t="s">
        <v>164</v>
      </c>
      <c r="G937" s="7" t="s">
        <v>277</v>
      </c>
      <c r="H937" s="17">
        <v>0</v>
      </c>
      <c r="I937" s="17" t="s">
        <v>268</v>
      </c>
      <c r="J937" s="17" t="s">
        <v>221</v>
      </c>
      <c r="L937" s="17">
        <v>0</v>
      </c>
      <c r="M937" s="17">
        <v>0</v>
      </c>
      <c r="N937" s="17">
        <v>1</v>
      </c>
      <c r="O937" s="17">
        <v>1</v>
      </c>
      <c r="P937">
        <v>1706776515</v>
      </c>
      <c r="Q937">
        <v>2098</v>
      </c>
      <c r="S937" t="s">
        <v>186</v>
      </c>
      <c r="T937" t="s">
        <v>122</v>
      </c>
      <c r="U937">
        <f>MATCH(D937,Отчет!$D$1:$D$65536,0)</f>
        <v>24</v>
      </c>
    </row>
    <row r="938" spans="1:21" x14ac:dyDescent="0.2">
      <c r="A938" s="17">
        <v>1844467690</v>
      </c>
      <c r="C938" s="17" t="s">
        <v>124</v>
      </c>
      <c r="D938" s="17">
        <v>1636652527</v>
      </c>
      <c r="E938" s="7" t="s">
        <v>63</v>
      </c>
      <c r="F938" s="17" t="s">
        <v>165</v>
      </c>
      <c r="G938" s="7" t="s">
        <v>277</v>
      </c>
      <c r="H938" s="17">
        <v>0</v>
      </c>
      <c r="I938" s="17" t="s">
        <v>268</v>
      </c>
      <c r="J938" s="17" t="s">
        <v>221</v>
      </c>
      <c r="L938" s="17">
        <v>0</v>
      </c>
      <c r="M938" s="17">
        <v>0</v>
      </c>
      <c r="N938" s="17">
        <v>1</v>
      </c>
      <c r="O938" s="17">
        <v>1</v>
      </c>
      <c r="P938">
        <v>1706776515</v>
      </c>
      <c r="Q938">
        <v>2098</v>
      </c>
      <c r="S938" t="s">
        <v>186</v>
      </c>
      <c r="T938" t="s">
        <v>122</v>
      </c>
      <c r="U938">
        <f>MATCH(D938,Отчет!$D$1:$D$65536,0)</f>
        <v>19</v>
      </c>
    </row>
    <row r="939" spans="1:21" x14ac:dyDescent="0.2">
      <c r="A939" s="17">
        <v>1844468349</v>
      </c>
      <c r="C939" s="17" t="s">
        <v>124</v>
      </c>
      <c r="D939" s="17">
        <v>1636652551</v>
      </c>
      <c r="E939" s="7" t="s">
        <v>90</v>
      </c>
      <c r="F939" s="17" t="s">
        <v>166</v>
      </c>
      <c r="G939" s="7" t="s">
        <v>277</v>
      </c>
      <c r="H939" s="17">
        <v>0</v>
      </c>
      <c r="I939" s="17" t="s">
        <v>268</v>
      </c>
      <c r="J939" s="17" t="s">
        <v>221</v>
      </c>
      <c r="L939" s="17">
        <v>0</v>
      </c>
      <c r="M939" s="17">
        <v>0</v>
      </c>
      <c r="N939" s="17">
        <v>1</v>
      </c>
      <c r="O939" s="17">
        <v>1</v>
      </c>
      <c r="P939">
        <v>1706776515</v>
      </c>
      <c r="Q939">
        <v>2098</v>
      </c>
      <c r="S939" t="s">
        <v>186</v>
      </c>
      <c r="T939" t="s">
        <v>122</v>
      </c>
      <c r="U939">
        <f>MATCH(D939,Отчет!$D$1:$D$65536,0)</f>
        <v>15</v>
      </c>
    </row>
    <row r="940" spans="1:21" x14ac:dyDescent="0.2">
      <c r="A940" s="17">
        <v>1844466079</v>
      </c>
      <c r="C940" s="17" t="s">
        <v>116</v>
      </c>
      <c r="D940" s="17">
        <v>1636652575</v>
      </c>
      <c r="E940" s="7" t="s">
        <v>95</v>
      </c>
      <c r="F940" s="17" t="s">
        <v>195</v>
      </c>
      <c r="G940" s="7" t="s">
        <v>277</v>
      </c>
      <c r="H940" s="17">
        <v>0</v>
      </c>
      <c r="I940" s="17" t="s">
        <v>268</v>
      </c>
      <c r="J940" s="17" t="s">
        <v>221</v>
      </c>
      <c r="L940" s="17">
        <v>0</v>
      </c>
      <c r="M940" s="17">
        <v>0</v>
      </c>
      <c r="N940" s="17">
        <v>1</v>
      </c>
      <c r="O940" s="17">
        <v>1</v>
      </c>
      <c r="P940">
        <v>1706776515</v>
      </c>
      <c r="Q940">
        <v>2098</v>
      </c>
      <c r="S940" t="s">
        <v>186</v>
      </c>
      <c r="T940" t="s">
        <v>122</v>
      </c>
      <c r="U940">
        <f>MATCH(D940,Отчет!$D$1:$D$65536,0)</f>
        <v>50</v>
      </c>
    </row>
    <row r="941" spans="1:21" x14ac:dyDescent="0.2">
      <c r="A941" s="17">
        <v>1844470734</v>
      </c>
      <c r="C941" s="17" t="s">
        <v>131</v>
      </c>
      <c r="D941" s="17">
        <v>1636652602</v>
      </c>
      <c r="E941" s="7" t="s">
        <v>100</v>
      </c>
      <c r="F941" s="17" t="s">
        <v>167</v>
      </c>
      <c r="G941" s="7" t="s">
        <v>277</v>
      </c>
      <c r="H941" s="17">
        <v>0</v>
      </c>
      <c r="I941" s="17" t="s">
        <v>268</v>
      </c>
      <c r="J941" s="17" t="s">
        <v>221</v>
      </c>
      <c r="L941" s="17">
        <v>0</v>
      </c>
      <c r="M941" s="17">
        <v>0</v>
      </c>
      <c r="N941" s="17">
        <v>1</v>
      </c>
      <c r="O941" s="17">
        <v>1</v>
      </c>
      <c r="P941">
        <v>1706776515</v>
      </c>
      <c r="Q941">
        <v>2098</v>
      </c>
      <c r="S941" t="s">
        <v>186</v>
      </c>
      <c r="T941" t="s">
        <v>122</v>
      </c>
      <c r="U941">
        <f>MATCH(D941,Отчет!$D$1:$D$65536,0)</f>
        <v>46</v>
      </c>
    </row>
    <row r="942" spans="1:21" x14ac:dyDescent="0.2">
      <c r="A942" s="17">
        <v>1844470925</v>
      </c>
      <c r="C942" s="17" t="s">
        <v>131</v>
      </c>
      <c r="D942" s="17">
        <v>1636652630</v>
      </c>
      <c r="E942" s="7" t="s">
        <v>109</v>
      </c>
      <c r="F942" s="17" t="s">
        <v>168</v>
      </c>
      <c r="G942" s="7" t="s">
        <v>277</v>
      </c>
      <c r="H942" s="17">
        <v>0</v>
      </c>
      <c r="I942" s="17" t="s">
        <v>268</v>
      </c>
      <c r="J942" s="17" t="s">
        <v>221</v>
      </c>
      <c r="L942" s="17">
        <v>0</v>
      </c>
      <c r="M942" s="17">
        <v>0</v>
      </c>
      <c r="N942" s="17">
        <v>1</v>
      </c>
      <c r="O942" s="17">
        <v>1</v>
      </c>
      <c r="P942">
        <v>1706776515</v>
      </c>
      <c r="Q942">
        <v>2098</v>
      </c>
      <c r="S942" t="s">
        <v>186</v>
      </c>
      <c r="T942" t="s">
        <v>122</v>
      </c>
      <c r="U942">
        <f>MATCH(D942,Отчет!$D$1:$D$65536,0)</f>
        <v>36</v>
      </c>
    </row>
    <row r="943" spans="1:21" x14ac:dyDescent="0.2">
      <c r="A943" s="17">
        <v>1844465667</v>
      </c>
      <c r="C943" s="17" t="s">
        <v>116</v>
      </c>
      <c r="D943" s="17">
        <v>1636652678</v>
      </c>
      <c r="E943" s="7" t="s">
        <v>77</v>
      </c>
      <c r="F943" s="17" t="s">
        <v>169</v>
      </c>
      <c r="G943" s="7" t="s">
        <v>277</v>
      </c>
      <c r="H943" s="17">
        <v>0</v>
      </c>
      <c r="I943" s="17" t="s">
        <v>268</v>
      </c>
      <c r="J943" s="17" t="s">
        <v>221</v>
      </c>
      <c r="L943" s="17">
        <v>0</v>
      </c>
      <c r="M943" s="17">
        <v>0</v>
      </c>
      <c r="N943" s="17">
        <v>1</v>
      </c>
      <c r="O943" s="17">
        <v>1</v>
      </c>
      <c r="P943">
        <v>1706776515</v>
      </c>
      <c r="Q943">
        <v>2098</v>
      </c>
      <c r="S943" t="s">
        <v>186</v>
      </c>
      <c r="T943" t="s">
        <v>122</v>
      </c>
      <c r="U943">
        <f>MATCH(D943,Отчет!$D$1:$D$65536,0)</f>
        <v>29</v>
      </c>
    </row>
    <row r="944" spans="1:21" x14ac:dyDescent="0.2">
      <c r="A944" s="17">
        <v>1844468395</v>
      </c>
      <c r="C944" s="17" t="s">
        <v>124</v>
      </c>
      <c r="D944" s="17">
        <v>1636652729</v>
      </c>
      <c r="E944" s="7" t="s">
        <v>93</v>
      </c>
      <c r="F944" s="17" t="s">
        <v>170</v>
      </c>
      <c r="G944" s="7" t="s">
        <v>277</v>
      </c>
      <c r="H944" s="17">
        <v>0</v>
      </c>
      <c r="I944" s="17" t="s">
        <v>268</v>
      </c>
      <c r="J944" s="17" t="s">
        <v>221</v>
      </c>
      <c r="L944" s="17">
        <v>0</v>
      </c>
      <c r="M944" s="17">
        <v>0</v>
      </c>
      <c r="N944" s="17">
        <v>1</v>
      </c>
      <c r="O944" s="17">
        <v>1</v>
      </c>
      <c r="P944">
        <v>1706776515</v>
      </c>
      <c r="Q944">
        <v>2098</v>
      </c>
      <c r="S944" t="s">
        <v>186</v>
      </c>
      <c r="T944" t="s">
        <v>122</v>
      </c>
      <c r="U944">
        <f>MATCH(D944,Отчет!$D$1:$D$65536,0)</f>
        <v>51</v>
      </c>
    </row>
    <row r="945" spans="1:21" x14ac:dyDescent="0.2">
      <c r="A945" s="17">
        <v>1844466319</v>
      </c>
      <c r="C945" s="17" t="s">
        <v>116</v>
      </c>
      <c r="D945" s="17">
        <v>1636652780</v>
      </c>
      <c r="E945" s="7" t="s">
        <v>112</v>
      </c>
      <c r="F945" s="17" t="s">
        <v>144</v>
      </c>
      <c r="G945" s="7" t="s">
        <v>277</v>
      </c>
      <c r="H945" s="17">
        <v>0</v>
      </c>
      <c r="I945" s="17" t="s">
        <v>268</v>
      </c>
      <c r="J945" s="17" t="s">
        <v>221</v>
      </c>
      <c r="L945" s="17">
        <v>0</v>
      </c>
      <c r="M945" s="17">
        <v>0</v>
      </c>
      <c r="N945" s="17">
        <v>1</v>
      </c>
      <c r="O945" s="17">
        <v>1</v>
      </c>
      <c r="P945">
        <v>1706776515</v>
      </c>
      <c r="Q945">
        <v>2098</v>
      </c>
      <c r="S945" t="s">
        <v>186</v>
      </c>
      <c r="T945" t="s">
        <v>122</v>
      </c>
      <c r="U945">
        <f>MATCH(D945,Отчет!$D$1:$D$65536,0)</f>
        <v>62</v>
      </c>
    </row>
    <row r="946" spans="1:21" x14ac:dyDescent="0.2">
      <c r="A946" s="17">
        <v>1844468446</v>
      </c>
      <c r="C946" s="17" t="s">
        <v>124</v>
      </c>
      <c r="D946" s="17">
        <v>1636652804</v>
      </c>
      <c r="E946" s="7" t="s">
        <v>96</v>
      </c>
      <c r="F946" s="17" t="s">
        <v>145</v>
      </c>
      <c r="G946" s="7" t="s">
        <v>277</v>
      </c>
      <c r="H946" s="17">
        <v>0</v>
      </c>
      <c r="I946" s="17" t="s">
        <v>268</v>
      </c>
      <c r="J946" s="17" t="s">
        <v>221</v>
      </c>
      <c r="L946" s="17">
        <v>0</v>
      </c>
      <c r="M946" s="17">
        <v>0</v>
      </c>
      <c r="N946" s="17">
        <v>1</v>
      </c>
      <c r="O946" s="17">
        <v>1</v>
      </c>
      <c r="P946">
        <v>1706776515</v>
      </c>
      <c r="Q946">
        <v>2098</v>
      </c>
      <c r="S946" t="s">
        <v>186</v>
      </c>
      <c r="T946" t="s">
        <v>122</v>
      </c>
      <c r="U946">
        <f>MATCH(D946,Отчет!$D$1:$D$65536,0)</f>
        <v>27</v>
      </c>
    </row>
    <row r="947" spans="1:21" x14ac:dyDescent="0.2">
      <c r="A947" s="17">
        <v>1844470447</v>
      </c>
      <c r="C947" s="17" t="s">
        <v>131</v>
      </c>
      <c r="D947" s="17">
        <v>1636652881</v>
      </c>
      <c r="E947" s="7" t="s">
        <v>85</v>
      </c>
      <c r="F947" s="17" t="s">
        <v>146</v>
      </c>
      <c r="G947" s="7" t="s">
        <v>277</v>
      </c>
      <c r="H947" s="17">
        <v>0</v>
      </c>
      <c r="I947" s="17" t="s">
        <v>268</v>
      </c>
      <c r="J947" s="17" t="s">
        <v>221</v>
      </c>
      <c r="L947" s="17">
        <v>0</v>
      </c>
      <c r="M947" s="17">
        <v>0</v>
      </c>
      <c r="N947" s="17">
        <v>1</v>
      </c>
      <c r="O947" s="17">
        <v>1</v>
      </c>
      <c r="P947">
        <v>1706776515</v>
      </c>
      <c r="Q947">
        <v>2098</v>
      </c>
      <c r="S947" t="s">
        <v>186</v>
      </c>
      <c r="T947" t="s">
        <v>122</v>
      </c>
      <c r="U947">
        <f>MATCH(D947,Отчет!$D$1:$D$65536,0)</f>
        <v>43</v>
      </c>
    </row>
    <row r="948" spans="1:21" x14ac:dyDescent="0.2">
      <c r="A948" s="17">
        <v>1844469602</v>
      </c>
      <c r="C948" s="17" t="s">
        <v>131</v>
      </c>
      <c r="D948" s="17">
        <v>1636652905</v>
      </c>
      <c r="E948" s="7" t="s">
        <v>43</v>
      </c>
      <c r="F948" s="17" t="s">
        <v>194</v>
      </c>
      <c r="G948" s="7" t="s">
        <v>277</v>
      </c>
      <c r="H948" s="17">
        <v>0</v>
      </c>
      <c r="I948" s="17" t="s">
        <v>268</v>
      </c>
      <c r="J948" s="17" t="s">
        <v>221</v>
      </c>
      <c r="L948" s="17">
        <v>0</v>
      </c>
      <c r="M948" s="17">
        <v>0</v>
      </c>
      <c r="N948" s="17">
        <v>1</v>
      </c>
      <c r="O948" s="17">
        <v>1</v>
      </c>
      <c r="P948">
        <v>1706776515</v>
      </c>
      <c r="Q948">
        <v>2098</v>
      </c>
      <c r="S948" t="s">
        <v>186</v>
      </c>
      <c r="T948" t="s">
        <v>122</v>
      </c>
      <c r="U948">
        <f>MATCH(D948,Отчет!$D$1:$D$65536,0)</f>
        <v>35</v>
      </c>
    </row>
    <row r="949" spans="1:21" x14ac:dyDescent="0.2">
      <c r="A949" s="17">
        <v>1844466177</v>
      </c>
      <c r="C949" s="17" t="s">
        <v>116</v>
      </c>
      <c r="D949" s="17">
        <v>1636652929</v>
      </c>
      <c r="E949" s="7" t="s">
        <v>98</v>
      </c>
      <c r="F949" s="17" t="s">
        <v>190</v>
      </c>
      <c r="G949" s="7" t="s">
        <v>277</v>
      </c>
      <c r="H949" s="17">
        <v>0</v>
      </c>
      <c r="I949" s="17" t="s">
        <v>268</v>
      </c>
      <c r="J949" s="17" t="s">
        <v>221</v>
      </c>
      <c r="L949" s="17">
        <v>0</v>
      </c>
      <c r="M949" s="17">
        <v>0</v>
      </c>
      <c r="N949" s="17">
        <v>1</v>
      </c>
      <c r="O949" s="17">
        <v>1</v>
      </c>
      <c r="P949">
        <v>1706776515</v>
      </c>
      <c r="Q949">
        <v>2098</v>
      </c>
      <c r="S949" t="s">
        <v>186</v>
      </c>
      <c r="T949" t="s">
        <v>122</v>
      </c>
      <c r="U949">
        <f>MATCH(D949,Отчет!$D$1:$D$65536,0)</f>
        <v>54</v>
      </c>
    </row>
    <row r="950" spans="1:21" x14ac:dyDescent="0.2">
      <c r="A950" s="17">
        <v>1844470786</v>
      </c>
      <c r="C950" s="17" t="s">
        <v>131</v>
      </c>
      <c r="D950" s="17">
        <v>1636652953</v>
      </c>
      <c r="E950" s="7" t="s">
        <v>104</v>
      </c>
      <c r="F950" s="17" t="s">
        <v>147</v>
      </c>
      <c r="G950" s="7" t="s">
        <v>277</v>
      </c>
      <c r="H950" s="17">
        <v>0</v>
      </c>
      <c r="I950" s="17" t="s">
        <v>268</v>
      </c>
      <c r="J950" s="17" t="s">
        <v>221</v>
      </c>
      <c r="L950" s="17">
        <v>0</v>
      </c>
      <c r="M950" s="17">
        <v>0</v>
      </c>
      <c r="N950" s="17">
        <v>1</v>
      </c>
      <c r="O950" s="17">
        <v>1</v>
      </c>
      <c r="P950">
        <v>1706776515</v>
      </c>
      <c r="Q950">
        <v>2098</v>
      </c>
      <c r="S950" t="s">
        <v>186</v>
      </c>
      <c r="T950" t="s">
        <v>122</v>
      </c>
      <c r="U950">
        <f>MATCH(D950,Отчет!$D$1:$D$65536,0)</f>
        <v>41</v>
      </c>
    </row>
    <row r="951" spans="1:21" x14ac:dyDescent="0.2">
      <c r="A951" s="17">
        <v>1844467940</v>
      </c>
      <c r="C951" s="17" t="s">
        <v>116</v>
      </c>
      <c r="D951" s="17">
        <v>1636652977</v>
      </c>
      <c r="E951" s="7" t="s">
        <v>71</v>
      </c>
      <c r="F951" s="17" t="s">
        <v>148</v>
      </c>
      <c r="G951" s="7" t="s">
        <v>277</v>
      </c>
      <c r="H951" s="17">
        <v>0</v>
      </c>
      <c r="I951" s="17" t="s">
        <v>268</v>
      </c>
      <c r="J951" s="17" t="s">
        <v>221</v>
      </c>
      <c r="L951" s="17">
        <v>0</v>
      </c>
      <c r="M951" s="17">
        <v>0</v>
      </c>
      <c r="N951" s="17">
        <v>1</v>
      </c>
      <c r="O951" s="17">
        <v>1</v>
      </c>
      <c r="P951">
        <v>1706776515</v>
      </c>
      <c r="Q951">
        <v>2098</v>
      </c>
      <c r="S951" t="s">
        <v>186</v>
      </c>
      <c r="T951" t="s">
        <v>122</v>
      </c>
      <c r="U951">
        <f>MATCH(D951,Отчет!$D$1:$D$65536,0)</f>
        <v>67</v>
      </c>
    </row>
    <row r="952" spans="1:21" x14ac:dyDescent="0.2">
      <c r="A952" s="17">
        <v>1844467591</v>
      </c>
      <c r="C952" s="17" t="s">
        <v>124</v>
      </c>
      <c r="D952" s="17">
        <v>1636653001</v>
      </c>
      <c r="E952" s="7" t="s">
        <v>57</v>
      </c>
      <c r="F952" s="17" t="s">
        <v>189</v>
      </c>
      <c r="G952" s="7" t="s">
        <v>277</v>
      </c>
      <c r="H952" s="17">
        <v>0</v>
      </c>
      <c r="I952" s="17" t="s">
        <v>268</v>
      </c>
      <c r="J952" s="17" t="s">
        <v>221</v>
      </c>
      <c r="L952" s="17">
        <v>0</v>
      </c>
      <c r="M952" s="17">
        <v>0</v>
      </c>
      <c r="N952" s="17">
        <v>1</v>
      </c>
      <c r="O952" s="17">
        <v>1</v>
      </c>
      <c r="P952">
        <v>1706776515</v>
      </c>
      <c r="Q952">
        <v>2098</v>
      </c>
      <c r="S952" t="s">
        <v>186</v>
      </c>
      <c r="T952" t="s">
        <v>122</v>
      </c>
      <c r="U952">
        <f>MATCH(D952,Отчет!$D$1:$D$65536,0)</f>
        <v>60</v>
      </c>
    </row>
    <row r="953" spans="1:21" x14ac:dyDescent="0.2">
      <c r="A953" s="17">
        <v>1844470567</v>
      </c>
      <c r="C953" s="17" t="s">
        <v>131</v>
      </c>
      <c r="D953" s="17">
        <v>1636653049</v>
      </c>
      <c r="E953" s="7" t="s">
        <v>91</v>
      </c>
      <c r="F953" s="17" t="s">
        <v>149</v>
      </c>
      <c r="G953" s="7" t="s">
        <v>277</v>
      </c>
      <c r="H953" s="17">
        <v>0</v>
      </c>
      <c r="I953" s="17" t="s">
        <v>268</v>
      </c>
      <c r="J953" s="17" t="s">
        <v>221</v>
      </c>
      <c r="L953" s="17">
        <v>0</v>
      </c>
      <c r="M953" s="17">
        <v>0</v>
      </c>
      <c r="N953" s="17">
        <v>1</v>
      </c>
      <c r="O953" s="17">
        <v>1</v>
      </c>
      <c r="P953">
        <v>1706776515</v>
      </c>
      <c r="Q953">
        <v>2098</v>
      </c>
      <c r="S953" t="s">
        <v>186</v>
      </c>
      <c r="T953" t="s">
        <v>122</v>
      </c>
      <c r="U953">
        <f>MATCH(D953,Отчет!$D$1:$D$65536,0)</f>
        <v>14</v>
      </c>
    </row>
    <row r="954" spans="1:21" x14ac:dyDescent="0.2">
      <c r="A954" s="17">
        <v>1844467134</v>
      </c>
      <c r="C954" s="17" t="s">
        <v>124</v>
      </c>
      <c r="D954" s="17">
        <v>1636653073</v>
      </c>
      <c r="E954" s="7" t="s">
        <v>42</v>
      </c>
      <c r="F954" s="17" t="s">
        <v>212</v>
      </c>
      <c r="G954" s="7" t="s">
        <v>277</v>
      </c>
      <c r="H954" s="17">
        <v>0</v>
      </c>
      <c r="I954" s="17" t="s">
        <v>268</v>
      </c>
      <c r="J954" s="17" t="s">
        <v>221</v>
      </c>
      <c r="L954" s="17">
        <v>0</v>
      </c>
      <c r="M954" s="17">
        <v>0</v>
      </c>
      <c r="N954" s="17">
        <v>1</v>
      </c>
      <c r="O954" s="17">
        <v>0</v>
      </c>
      <c r="P954">
        <v>1706776515</v>
      </c>
      <c r="Q954">
        <v>2098</v>
      </c>
      <c r="R954" t="s">
        <v>209</v>
      </c>
      <c r="S954" t="s">
        <v>186</v>
      </c>
      <c r="T954" t="s">
        <v>122</v>
      </c>
      <c r="U954">
        <f>MATCH(D954,Отчет!$D$1:$D$65536,0)</f>
        <v>89</v>
      </c>
    </row>
    <row r="955" spans="1:21" x14ac:dyDescent="0.2">
      <c r="A955" s="17">
        <v>1844470250</v>
      </c>
      <c r="D955" s="17">
        <v>1636653097</v>
      </c>
      <c r="E955" s="7" t="s">
        <v>80</v>
      </c>
      <c r="F955" s="17" t="s">
        <v>150</v>
      </c>
      <c r="G955" s="7" t="s">
        <v>277</v>
      </c>
      <c r="H955" s="17">
        <v>0</v>
      </c>
      <c r="I955" s="17" t="s">
        <v>268</v>
      </c>
      <c r="J955" s="17" t="s">
        <v>221</v>
      </c>
      <c r="L955" s="17">
        <v>0</v>
      </c>
      <c r="M955" s="17">
        <v>0</v>
      </c>
      <c r="N955" s="17">
        <v>1</v>
      </c>
      <c r="O955" s="17">
        <v>1</v>
      </c>
      <c r="P955">
        <v>1706776515</v>
      </c>
      <c r="Q955">
        <v>2098</v>
      </c>
      <c r="S955" t="s">
        <v>186</v>
      </c>
      <c r="T955" t="s">
        <v>122</v>
      </c>
      <c r="U955">
        <f>MATCH(D955,Отчет!$D$1:$D$65536,0)</f>
        <v>90</v>
      </c>
    </row>
    <row r="956" spans="1:21" x14ac:dyDescent="0.2">
      <c r="A956" s="17">
        <v>1844470099</v>
      </c>
      <c r="C956" s="17" t="s">
        <v>131</v>
      </c>
      <c r="D956" s="17">
        <v>1636653132</v>
      </c>
      <c r="E956" s="7" t="s">
        <v>78</v>
      </c>
      <c r="F956" s="17" t="s">
        <v>151</v>
      </c>
      <c r="G956" s="7" t="s">
        <v>277</v>
      </c>
      <c r="H956" s="17">
        <v>0</v>
      </c>
      <c r="I956" s="17" t="s">
        <v>268</v>
      </c>
      <c r="J956" s="17" t="s">
        <v>221</v>
      </c>
      <c r="L956" s="17">
        <v>0</v>
      </c>
      <c r="M956" s="17">
        <v>0</v>
      </c>
      <c r="N956" s="17">
        <v>1</v>
      </c>
      <c r="O956" s="17">
        <v>0</v>
      </c>
      <c r="P956">
        <v>1706776515</v>
      </c>
      <c r="Q956">
        <v>2098</v>
      </c>
      <c r="S956" t="s">
        <v>186</v>
      </c>
      <c r="T956" t="s">
        <v>122</v>
      </c>
      <c r="U956">
        <f>MATCH(D956,Отчет!$D$1:$D$65536,0)</f>
        <v>87</v>
      </c>
    </row>
    <row r="957" spans="1:21" x14ac:dyDescent="0.2">
      <c r="A957" s="17">
        <v>1844463862</v>
      </c>
      <c r="C957" s="17" t="s">
        <v>116</v>
      </c>
      <c r="D957" s="17">
        <v>1636653208</v>
      </c>
      <c r="E957" s="7" t="s">
        <v>49</v>
      </c>
      <c r="F957" s="17" t="s">
        <v>188</v>
      </c>
      <c r="G957" s="7" t="s">
        <v>277</v>
      </c>
      <c r="H957" s="17">
        <v>0</v>
      </c>
      <c r="I957" s="17" t="s">
        <v>268</v>
      </c>
      <c r="J957" s="17" t="s">
        <v>221</v>
      </c>
      <c r="L957" s="17">
        <v>0</v>
      </c>
      <c r="M957" s="17">
        <v>0</v>
      </c>
      <c r="N957" s="17">
        <v>1</v>
      </c>
      <c r="O957" s="17">
        <v>0</v>
      </c>
      <c r="P957">
        <v>1706776515</v>
      </c>
      <c r="Q957">
        <v>2098</v>
      </c>
      <c r="R957" t="s">
        <v>209</v>
      </c>
      <c r="S957" t="s">
        <v>186</v>
      </c>
      <c r="T957" t="s">
        <v>122</v>
      </c>
      <c r="U957">
        <f>MATCH(D957,Отчет!$D$1:$D$65536,0)</f>
        <v>75</v>
      </c>
    </row>
    <row r="958" spans="1:21" x14ac:dyDescent="0.2">
      <c r="A958" s="17">
        <v>1844469545</v>
      </c>
      <c r="C958" s="17" t="s">
        <v>131</v>
      </c>
      <c r="D958" s="17">
        <v>1636653236</v>
      </c>
      <c r="E958" s="7" t="s">
        <v>40</v>
      </c>
      <c r="F958" s="17" t="s">
        <v>152</v>
      </c>
      <c r="G958" s="7" t="s">
        <v>277</v>
      </c>
      <c r="H958" s="17">
        <v>0</v>
      </c>
      <c r="I958" s="17" t="s">
        <v>268</v>
      </c>
      <c r="J958" s="17" t="s">
        <v>221</v>
      </c>
      <c r="L958" s="17">
        <v>0</v>
      </c>
      <c r="M958" s="17">
        <v>0</v>
      </c>
      <c r="N958" s="17">
        <v>1</v>
      </c>
      <c r="O958" s="17">
        <v>0</v>
      </c>
      <c r="P958">
        <v>1706776515</v>
      </c>
      <c r="Q958">
        <v>2098</v>
      </c>
      <c r="S958" t="s">
        <v>186</v>
      </c>
      <c r="T958" t="s">
        <v>122</v>
      </c>
      <c r="U958">
        <f>MATCH(D958,Отчет!$D$1:$D$65536,0)</f>
        <v>66</v>
      </c>
    </row>
    <row r="959" spans="1:21" x14ac:dyDescent="0.2">
      <c r="A959" s="17">
        <v>1844469745</v>
      </c>
      <c r="C959" s="17" t="s">
        <v>131</v>
      </c>
      <c r="D959" s="17">
        <v>1636653260</v>
      </c>
      <c r="E959" s="7" t="s">
        <v>58</v>
      </c>
      <c r="F959" s="17" t="s">
        <v>153</v>
      </c>
      <c r="G959" s="7" t="s">
        <v>277</v>
      </c>
      <c r="H959" s="17">
        <v>0</v>
      </c>
      <c r="I959" s="17" t="s">
        <v>268</v>
      </c>
      <c r="J959" s="17" t="s">
        <v>221</v>
      </c>
      <c r="L959" s="17">
        <v>0</v>
      </c>
      <c r="M959" s="17">
        <v>0</v>
      </c>
      <c r="N959" s="17">
        <v>1</v>
      </c>
      <c r="O959" s="17">
        <v>0</v>
      </c>
      <c r="P959">
        <v>1706776515</v>
      </c>
      <c r="Q959">
        <v>2098</v>
      </c>
      <c r="S959" t="s">
        <v>186</v>
      </c>
      <c r="T959" t="s">
        <v>122</v>
      </c>
      <c r="U959">
        <f>MATCH(D959,Отчет!$D$1:$D$65536,0)</f>
        <v>33</v>
      </c>
    </row>
    <row r="960" spans="1:21" x14ac:dyDescent="0.2">
      <c r="A960" s="17">
        <v>1844468199</v>
      </c>
      <c r="C960" s="17" t="s">
        <v>124</v>
      </c>
      <c r="D960" s="17">
        <v>1636653284</v>
      </c>
      <c r="E960" s="7" t="s">
        <v>81</v>
      </c>
      <c r="F960" s="17" t="s">
        <v>154</v>
      </c>
      <c r="G960" s="7" t="s">
        <v>277</v>
      </c>
      <c r="H960" s="17">
        <v>0</v>
      </c>
      <c r="I960" s="17" t="s">
        <v>268</v>
      </c>
      <c r="J960" s="17" t="s">
        <v>221</v>
      </c>
      <c r="L960" s="17">
        <v>0</v>
      </c>
      <c r="M960" s="17">
        <v>0</v>
      </c>
      <c r="N960" s="17">
        <v>1</v>
      </c>
      <c r="O960" s="17">
        <v>0</v>
      </c>
      <c r="P960">
        <v>1706776515</v>
      </c>
      <c r="Q960">
        <v>2098</v>
      </c>
      <c r="S960" t="s">
        <v>186</v>
      </c>
      <c r="T960" t="s">
        <v>122</v>
      </c>
      <c r="U960">
        <f>MATCH(D960,Отчет!$D$1:$D$65536,0)</f>
        <v>59</v>
      </c>
    </row>
    <row r="961" spans="1:21" x14ac:dyDescent="0.2">
      <c r="A961" s="17">
        <v>1844465770</v>
      </c>
      <c r="C961" s="17" t="s">
        <v>116</v>
      </c>
      <c r="D961" s="17">
        <v>1636653569</v>
      </c>
      <c r="E961" s="7" t="s">
        <v>82</v>
      </c>
      <c r="F961" s="17" t="s">
        <v>155</v>
      </c>
      <c r="G961" s="7" t="s">
        <v>277</v>
      </c>
      <c r="H961" s="17">
        <v>0</v>
      </c>
      <c r="I961" s="17" t="s">
        <v>268</v>
      </c>
      <c r="J961" s="17" t="s">
        <v>221</v>
      </c>
      <c r="L961" s="17">
        <v>0</v>
      </c>
      <c r="M961" s="17">
        <v>0</v>
      </c>
      <c r="N961" s="17">
        <v>1</v>
      </c>
      <c r="O961" s="17">
        <v>1</v>
      </c>
      <c r="P961">
        <v>1706776515</v>
      </c>
      <c r="Q961">
        <v>2098</v>
      </c>
      <c r="S961" t="s">
        <v>186</v>
      </c>
      <c r="T961" t="s">
        <v>122</v>
      </c>
      <c r="U961">
        <f>MATCH(D961,Отчет!$D$1:$D$65536,0)</f>
        <v>56</v>
      </c>
    </row>
    <row r="962" spans="1:21" x14ac:dyDescent="0.2">
      <c r="A962" s="17">
        <v>1844468257</v>
      </c>
      <c r="C962" s="17" t="s">
        <v>124</v>
      </c>
      <c r="D962" s="17">
        <v>1636653604</v>
      </c>
      <c r="E962" s="7" t="s">
        <v>84</v>
      </c>
      <c r="F962" s="17" t="s">
        <v>130</v>
      </c>
      <c r="G962" s="7" t="s">
        <v>277</v>
      </c>
      <c r="H962" s="17">
        <v>0</v>
      </c>
      <c r="I962" s="17" t="s">
        <v>268</v>
      </c>
      <c r="J962" s="17" t="s">
        <v>221</v>
      </c>
      <c r="L962" s="17">
        <v>0</v>
      </c>
      <c r="M962" s="17">
        <v>0</v>
      </c>
      <c r="N962" s="17">
        <v>1</v>
      </c>
      <c r="O962" s="17">
        <v>1</v>
      </c>
      <c r="P962">
        <v>1706776515</v>
      </c>
      <c r="Q962">
        <v>2098</v>
      </c>
      <c r="S962" t="s">
        <v>186</v>
      </c>
      <c r="T962" t="s">
        <v>122</v>
      </c>
      <c r="U962">
        <f>MATCH(D962,Отчет!$D$1:$D$65536,0)</f>
        <v>49</v>
      </c>
    </row>
    <row r="963" spans="1:21" x14ac:dyDescent="0.2">
      <c r="A963" s="17">
        <v>1844469841</v>
      </c>
      <c r="C963" s="17" t="s">
        <v>131</v>
      </c>
      <c r="D963" s="17">
        <v>1636653640</v>
      </c>
      <c r="E963" s="7" t="s">
        <v>64</v>
      </c>
      <c r="F963" s="17" t="s">
        <v>132</v>
      </c>
      <c r="G963" s="7" t="s">
        <v>277</v>
      </c>
      <c r="H963" s="17">
        <v>0</v>
      </c>
      <c r="I963" s="17" t="s">
        <v>268</v>
      </c>
      <c r="J963" s="17" t="s">
        <v>221</v>
      </c>
      <c r="L963" s="17">
        <v>0</v>
      </c>
      <c r="M963" s="17">
        <v>0</v>
      </c>
      <c r="N963" s="17">
        <v>1</v>
      </c>
      <c r="O963" s="17">
        <v>1</v>
      </c>
      <c r="P963">
        <v>1706776515</v>
      </c>
      <c r="Q963">
        <v>2098</v>
      </c>
      <c r="S963" t="s">
        <v>186</v>
      </c>
      <c r="T963" t="s">
        <v>122</v>
      </c>
      <c r="U963">
        <f>MATCH(D963,Отчет!$D$1:$D$65536,0)</f>
        <v>13</v>
      </c>
    </row>
    <row r="964" spans="1:21" x14ac:dyDescent="0.2">
      <c r="A964" s="17">
        <v>1844470688</v>
      </c>
      <c r="C964" s="17" t="s">
        <v>131</v>
      </c>
      <c r="D964" s="17">
        <v>1636653709</v>
      </c>
      <c r="E964" s="7" t="s">
        <v>97</v>
      </c>
      <c r="F964" s="17" t="s">
        <v>133</v>
      </c>
      <c r="G964" s="7" t="s">
        <v>277</v>
      </c>
      <c r="H964" s="17">
        <v>0</v>
      </c>
      <c r="I964" s="17" t="s">
        <v>268</v>
      </c>
      <c r="J964" s="17" t="s">
        <v>221</v>
      </c>
      <c r="L964" s="17">
        <v>0</v>
      </c>
      <c r="M964" s="17">
        <v>0</v>
      </c>
      <c r="N964" s="17">
        <v>1</v>
      </c>
      <c r="O964" s="17">
        <v>1</v>
      </c>
      <c r="P964">
        <v>1706776515</v>
      </c>
      <c r="Q964">
        <v>2098</v>
      </c>
      <c r="S964" t="s">
        <v>186</v>
      </c>
      <c r="T964" t="s">
        <v>122</v>
      </c>
      <c r="U964">
        <f>MATCH(D964,Отчет!$D$1:$D$65536,0)</f>
        <v>63</v>
      </c>
    </row>
    <row r="965" spans="1:21" x14ac:dyDescent="0.2">
      <c r="A965" s="17">
        <v>1844469891</v>
      </c>
      <c r="C965" s="17" t="s">
        <v>131</v>
      </c>
      <c r="D965" s="17">
        <v>1636653781</v>
      </c>
      <c r="E965" s="7" t="s">
        <v>68</v>
      </c>
      <c r="F965" s="17" t="s">
        <v>196</v>
      </c>
      <c r="G965" s="7" t="s">
        <v>277</v>
      </c>
      <c r="H965" s="17">
        <v>0</v>
      </c>
      <c r="I965" s="17" t="s">
        <v>268</v>
      </c>
      <c r="J965" s="17" t="s">
        <v>221</v>
      </c>
      <c r="L965" s="17">
        <v>0</v>
      </c>
      <c r="M965" s="17">
        <v>0</v>
      </c>
      <c r="N965" s="17">
        <v>1</v>
      </c>
      <c r="O965" s="17">
        <v>1</v>
      </c>
      <c r="P965">
        <v>1706776515</v>
      </c>
      <c r="Q965">
        <v>2098</v>
      </c>
      <c r="S965" t="s">
        <v>186</v>
      </c>
      <c r="T965" t="s">
        <v>122</v>
      </c>
      <c r="U965">
        <f>MATCH(D965,Отчет!$D$1:$D$65536,0)</f>
        <v>22</v>
      </c>
    </row>
    <row r="966" spans="1:21" x14ac:dyDescent="0.2">
      <c r="A966" s="17">
        <v>1844465820</v>
      </c>
      <c r="C966" s="17" t="s">
        <v>116</v>
      </c>
      <c r="D966" s="17">
        <v>1636653813</v>
      </c>
      <c r="E966" s="7" t="s">
        <v>86</v>
      </c>
      <c r="F966" s="17" t="s">
        <v>134</v>
      </c>
      <c r="G966" s="7" t="s">
        <v>277</v>
      </c>
      <c r="H966" s="17">
        <v>0</v>
      </c>
      <c r="I966" s="17" t="s">
        <v>268</v>
      </c>
      <c r="J966" s="17" t="s">
        <v>221</v>
      </c>
      <c r="L966" s="17">
        <v>0</v>
      </c>
      <c r="M966" s="17">
        <v>0</v>
      </c>
      <c r="N966" s="17">
        <v>1</v>
      </c>
      <c r="O966" s="17">
        <v>1</v>
      </c>
      <c r="P966">
        <v>1706776515</v>
      </c>
      <c r="Q966">
        <v>2098</v>
      </c>
      <c r="S966" t="s">
        <v>186</v>
      </c>
      <c r="T966" t="s">
        <v>122</v>
      </c>
      <c r="U966">
        <f>MATCH(D966,Отчет!$D$1:$D$65536,0)</f>
        <v>58</v>
      </c>
    </row>
    <row r="967" spans="1:21" x14ac:dyDescent="0.2">
      <c r="A967" s="17">
        <v>1844463603</v>
      </c>
      <c r="C967" s="17" t="s">
        <v>116</v>
      </c>
      <c r="D967" s="17">
        <v>1636653849</v>
      </c>
      <c r="E967" s="7" t="s">
        <v>47</v>
      </c>
      <c r="F967" s="17" t="s">
        <v>135</v>
      </c>
      <c r="G967" s="7" t="s">
        <v>277</v>
      </c>
      <c r="H967" s="17">
        <v>0</v>
      </c>
      <c r="I967" s="17" t="s">
        <v>268</v>
      </c>
      <c r="J967" s="17" t="s">
        <v>221</v>
      </c>
      <c r="L967" s="17">
        <v>0</v>
      </c>
      <c r="M967" s="17">
        <v>0</v>
      </c>
      <c r="N967" s="17">
        <v>1</v>
      </c>
      <c r="O967" s="17">
        <v>1</v>
      </c>
      <c r="P967">
        <v>1706776515</v>
      </c>
      <c r="Q967">
        <v>2098</v>
      </c>
      <c r="S967" t="s">
        <v>186</v>
      </c>
      <c r="T967" t="s">
        <v>122</v>
      </c>
      <c r="U967">
        <f>MATCH(D967,Отчет!$D$1:$D$65536,0)</f>
        <v>30</v>
      </c>
    </row>
    <row r="968" spans="1:21" x14ac:dyDescent="0.2">
      <c r="A968" s="17">
        <v>1844467346</v>
      </c>
      <c r="C968" s="17" t="s">
        <v>124</v>
      </c>
      <c r="D968" s="17">
        <v>1636653890</v>
      </c>
      <c r="E968" s="7" t="s">
        <v>48</v>
      </c>
      <c r="F968" s="17" t="s">
        <v>136</v>
      </c>
      <c r="G968" s="7" t="s">
        <v>277</v>
      </c>
      <c r="H968" s="17">
        <v>0</v>
      </c>
      <c r="I968" s="17" t="s">
        <v>268</v>
      </c>
      <c r="J968" s="17" t="s">
        <v>221</v>
      </c>
      <c r="L968" s="17">
        <v>0</v>
      </c>
      <c r="M968" s="17">
        <v>0</v>
      </c>
      <c r="N968" s="17">
        <v>1</v>
      </c>
      <c r="O968" s="17">
        <v>1</v>
      </c>
      <c r="P968">
        <v>1706776515</v>
      </c>
      <c r="Q968">
        <v>2098</v>
      </c>
      <c r="S968" t="s">
        <v>186</v>
      </c>
      <c r="T968" t="s">
        <v>122</v>
      </c>
      <c r="U968">
        <f>MATCH(D968,Отчет!$D$1:$D$65536,0)</f>
        <v>17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2018-07-06T13:54:29Z</dcterms:modified>
</cp:coreProperties>
</file>