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M14" i="1" l="1"/>
  <c r="M25" i="1"/>
  <c r="M31" i="1"/>
  <c r="M19" i="1"/>
  <c r="M21" i="1"/>
  <c r="M27" i="1"/>
  <c r="M30" i="1"/>
  <c r="M23" i="1"/>
  <c r="M17" i="1"/>
  <c r="M12" i="1"/>
  <c r="M33" i="1"/>
  <c r="M13" i="1"/>
  <c r="M24" i="1"/>
  <c r="M20" i="1"/>
  <c r="M28" i="1"/>
  <c r="M16" i="1"/>
  <c r="M15" i="1"/>
  <c r="M34" i="1"/>
  <c r="M22" i="1"/>
  <c r="M26" i="1"/>
  <c r="M18" i="1"/>
  <c r="M32" i="1"/>
  <c r="L14" i="1"/>
  <c r="L25" i="1"/>
  <c r="L31" i="1"/>
  <c r="L19" i="1"/>
  <c r="L21" i="1"/>
  <c r="L27" i="1"/>
  <c r="L30" i="1"/>
  <c r="L23" i="1"/>
  <c r="L17" i="1"/>
  <c r="L12" i="1"/>
  <c r="L33" i="1"/>
  <c r="L13" i="1"/>
  <c r="L24" i="1"/>
  <c r="L20" i="1"/>
  <c r="L28" i="1"/>
  <c r="L16" i="1"/>
  <c r="L15" i="1"/>
  <c r="L34" i="1"/>
  <c r="L22" i="1"/>
  <c r="L26" i="1"/>
  <c r="L18" i="1"/>
  <c r="L32" i="1"/>
  <c r="M29" i="1"/>
  <c r="L29" i="1"/>
  <c r="G14" i="1"/>
  <c r="I14" i="1" s="1"/>
  <c r="G25" i="1"/>
  <c r="I25" i="1" s="1"/>
  <c r="G31" i="1"/>
  <c r="I31" i="1" s="1"/>
  <c r="G19" i="1"/>
  <c r="I19" i="1" s="1"/>
  <c r="G21" i="1"/>
  <c r="I21" i="1" s="1"/>
  <c r="G27" i="1"/>
  <c r="I27" i="1" s="1"/>
  <c r="G30" i="1"/>
  <c r="I30" i="1" s="1"/>
  <c r="G23" i="1"/>
  <c r="I23" i="1" s="1"/>
  <c r="G17" i="1"/>
  <c r="I17" i="1" s="1"/>
  <c r="G12" i="1"/>
  <c r="I12" i="1" s="1"/>
  <c r="G33" i="1"/>
  <c r="I33" i="1" s="1"/>
  <c r="G13" i="1"/>
  <c r="I13" i="1" s="1"/>
  <c r="G24" i="1"/>
  <c r="I24" i="1" s="1"/>
  <c r="G20" i="1"/>
  <c r="I20" i="1" s="1"/>
  <c r="G28" i="1"/>
  <c r="I28" i="1" s="1"/>
  <c r="G16" i="1"/>
  <c r="I16" i="1" s="1"/>
  <c r="G15" i="1"/>
  <c r="I15" i="1" s="1"/>
  <c r="G34" i="1"/>
  <c r="I34" i="1" s="1"/>
  <c r="G22" i="1"/>
  <c r="I22" i="1" s="1"/>
  <c r="G26" i="1"/>
  <c r="I26" i="1" s="1"/>
  <c r="G18" i="1"/>
  <c r="I18" i="1" s="1"/>
  <c r="G32" i="1"/>
  <c r="I32" i="1" s="1"/>
  <c r="G29" i="1"/>
  <c r="I29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3" i="2"/>
</calcChain>
</file>

<file path=xl/sharedStrings.xml><?xml version="1.0" encoding="utf-8"?>
<sst xmlns="http://schemas.openxmlformats.org/spreadsheetml/2006/main" count="2338" uniqueCount="117">
  <si>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</si>
  <si>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</si>
  <si>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</si>
  <si>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</si>
  <si>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</si>
  <si>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</si>
  <si>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</si>
  <si>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</si>
  <si>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</si>
  <si>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</si>
  <si>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</si>
  <si>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</si>
  <si>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</si>
  <si>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</si>
  <si>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</si>
  <si>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</si>
  <si>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</si>
  <si>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</si>
  <si>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</si>
  <si>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</si>
  <si>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</si>
  <si>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</si>
  <si>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</si>
  <si>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</si>
  <si>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</si>
  <si>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</si>
  <si>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</si>
  <si>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</si>
  <si>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</si>
  <si>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</si>
  <si>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</si>
  <si>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</si>
  <si>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</si>
  <si>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</si>
  <si>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</si>
  <si>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</si>
  <si>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Андриянец Василиса Андреевна</t>
  </si>
  <si>
    <t>Бакаров Амир Асхатович</t>
  </si>
  <si>
    <t>Баранчикова Анастасия Денисовна</t>
  </si>
  <si>
    <t>Виногородский Константин</t>
  </si>
  <si>
    <t>Дмитриева Анна Андреевна</t>
  </si>
  <si>
    <t>Климов Александр Антонович</t>
  </si>
  <si>
    <t>Коломенская Юлия Георгиевна</t>
  </si>
  <si>
    <t>Краснов Станислав Станиславович</t>
  </si>
  <si>
    <t>Кротова Ирина Витальевна</t>
  </si>
  <si>
    <t>Кузнецова Анастасия Дмитриевна</t>
  </si>
  <si>
    <t>Лапидус Анна Александровна</t>
  </si>
  <si>
    <t>Мартынова Александра Сергеевна</t>
  </si>
  <si>
    <t>Никишина Ирина Александровна</t>
  </si>
  <si>
    <t>Самойленко Ксения Владимировна</t>
  </si>
  <si>
    <t>Семенова Наталья Александровна</t>
  </si>
  <si>
    <t>Соколова Ирина Сергеевна</t>
  </si>
  <si>
    <t>Степанов Артём Алексеевич</t>
  </si>
  <si>
    <t>Степачёв Павел Эдуардович</t>
  </si>
  <si>
    <t>Титков Даниил Антонович</t>
  </si>
  <si>
    <t>Тихомиров Даниил Олегович</t>
  </si>
  <si>
    <t>Фёдорова Мария Валерьевна</t>
  </si>
  <si>
    <t>Шеянова Мария Викторовна</t>
  </si>
  <si>
    <t>Ященко Анастасия Владимировна</t>
  </si>
  <si>
    <t>МКЛ171</t>
  </si>
  <si>
    <t>М171МКЛНГ020</t>
  </si>
  <si>
    <t>Базы Данных</t>
  </si>
  <si>
    <t>Экзамен</t>
  </si>
  <si>
    <t>2017/2018 учебный год 3 модуль</t>
  </si>
  <si>
    <t>stChoosen</t>
  </si>
  <si>
    <t>Компьютерная лингвистика</t>
  </si>
  <si>
    <t>М171МКЛНГ018</t>
  </si>
  <si>
    <t>М171МКЛНГ016</t>
  </si>
  <si>
    <t>М171МКЛНГ015</t>
  </si>
  <si>
    <t>М171МКЛНГ014</t>
  </si>
  <si>
    <t>М171МКЛНГ012</t>
  </si>
  <si>
    <t>М171МКЛНГ010</t>
  </si>
  <si>
    <t>М171МКЛНГ009</t>
  </si>
  <si>
    <t>М171МКЛНГ008</t>
  </si>
  <si>
    <t>М171МКЛНГ004</t>
  </si>
  <si>
    <t>М171МКЛНГ003</t>
  </si>
  <si>
    <t>М171МКЛНГ001</t>
  </si>
  <si>
    <t>М171МКЛНГ027</t>
  </si>
  <si>
    <t>М171МКЛНГ019</t>
  </si>
  <si>
    <t>М171МКЛНГ028</t>
  </si>
  <si>
    <t>М171МКЛНГ026</t>
  </si>
  <si>
    <t>М171МКЛНГ024</t>
  </si>
  <si>
    <t>М171МКЛНГ022</t>
  </si>
  <si>
    <t>М171МКЛНГ021</t>
  </si>
  <si>
    <t>М171МКЛНГ017</t>
  </si>
  <si>
    <t>stCommon</t>
  </si>
  <si>
    <t>М171МКЛНГ011</t>
  </si>
  <si>
    <t>М171МКЛНГ023</t>
  </si>
  <si>
    <t>М171МКЛНГ005</t>
  </si>
  <si>
    <t>Лингвистическая антропология: язык, мышление, цивилизация</t>
  </si>
  <si>
    <t>Машинное обучение</t>
  </si>
  <si>
    <t>Экспериментальная лингвистика</t>
  </si>
  <si>
    <t>Анализ данных</t>
  </si>
  <si>
    <t>2017/2018 учебный год 4 модуль</t>
  </si>
  <si>
    <t>Анализ лингвистических данных: квантитативные методы и визуализация</t>
  </si>
  <si>
    <t>Анализ социальных сетей</t>
  </si>
  <si>
    <t>Введение в нейроэкономику</t>
  </si>
  <si>
    <t>Культурно-исторические механизмы памяти: текст, образ, звук</t>
  </si>
  <si>
    <t>Курсовая работа</t>
  </si>
  <si>
    <t>Линейная алгебра в приложениях</t>
  </si>
  <si>
    <t>Мастер-классы приглашенных ученых</t>
  </si>
  <si>
    <t>Математические основания компьютерной лингвистики</t>
  </si>
  <si>
    <t>Онтологии и семантические технологии</t>
  </si>
  <si>
    <t>Основы астрономии</t>
  </si>
  <si>
    <t>Программирование (язык Python)</t>
  </si>
  <si>
    <t>Проектирование лингвистических ресурсов и систем</t>
  </si>
  <si>
    <t>Технологии манипулирования сознанием и поведением людей: выявление, анализ, противодействие</t>
  </si>
  <si>
    <t>Хайдеггер и современная философия</t>
  </si>
  <si>
    <t>Цифровые гуманитарные технологии: ресурсы, инструменты, кейсы</t>
  </si>
  <si>
    <t>н/я</t>
  </si>
  <si>
    <t>Да</t>
  </si>
  <si>
    <t>Дата выгрузки: 16.07.2018</t>
  </si>
  <si>
    <t>Период: c 2017/2018 учебный год II семестр по 2017/2018 учебный год II семестр</t>
  </si>
  <si>
    <t>Факультет/отделение: Факультет гуманитарных наук</t>
  </si>
  <si>
    <t>Направление подготовки: Фундаментальная и прикладная лингвистика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</si>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</sst>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495300</xdr:colOff>
          <xdr:row>0</xdr:row>
          <xdr:rowOff>190500</xdr:rowOff>
        </xdr:from>
        <xdr:to>
          <xdr:col>13</xdr:col>
          <xdr:colOff>390525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N34"/>
  <sheetViews>
    <sheetView tabSelected="1" topLeftCell="A10" workbookViewId="0">
      <selection activeCell="E8" sqref="E8:E10"/>
    </sheetView>
  </sheetViews>
  <sheetFormatPr defaultColWidth="9.140625"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28.7109375" style="7" customWidth="1"/>
    <col min="6" max="9" width="7.5703125" style="11" customWidth="1"/>
    <col min="10" max="12" width="7.5703125" style="22" customWidth="1"/>
    <col min="13" max="13" width="7.5703125" style="23" customWidth="1"/>
    <col min="14" max="14" width="7.5703125" style="22" customWidth="1"/>
    <col min="15" max="36" width="7.5703125" style="23" customWidth="1"/>
    <col min="37" max="37" width="10.7109375" style="23" hidden="1" customWidth="1"/>
    <col min="38" max="80" width="10.7109375" style="1" customWidth="1"/>
    <col min="81" max="16384" width="9.140625" style="1"/>
  </cols>
  <sheetData>
    <row r="1" spans="1:37" s="6" customFormat="1" ht="32.25" customHeight="1" x14ac:dyDescent="0.2">
      <c r="A1" s="24" t="s">
        <v>30</v>
      </c>
      <c r="B1" s="17"/>
      <c r="C1" s="17"/>
      <c r="D1" s="17"/>
      <c r="F1" s="9"/>
      <c r="G1" s="9"/>
      <c r="H1" s="9"/>
      <c r="I1" s="9"/>
      <c r="J1" s="18"/>
      <c r="K1" s="18"/>
      <c r="L1" s="28" t="s">
        <v>23</v>
      </c>
      <c r="M1" s="28"/>
      <c r="N1" s="28"/>
      <c r="O1" s="28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s="5" customFormat="1" ht="15.75" customHeight="1" x14ac:dyDescent="0.2">
      <c r="A2" s="25" t="s">
        <v>111</v>
      </c>
      <c r="B2" s="6"/>
      <c r="C2" s="6"/>
      <c r="D2" s="6"/>
      <c r="E2" s="6"/>
      <c r="F2" s="6"/>
      <c r="G2" s="6"/>
      <c r="H2" s="6"/>
      <c r="I2" s="10"/>
      <c r="J2" s="20"/>
      <c r="K2" s="20"/>
      <c r="L2" s="29" t="s">
        <v>22</v>
      </c>
      <c r="M2" s="29"/>
      <c r="N2" s="29"/>
      <c r="O2" s="2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21"/>
    </row>
    <row r="3" spans="1:37" s="5" customFormat="1" ht="15.75" customHeight="1" x14ac:dyDescent="0.2">
      <c r="A3" s="25" t="s">
        <v>112</v>
      </c>
      <c r="B3" s="6"/>
      <c r="C3" s="6"/>
      <c r="D3" s="6"/>
      <c r="E3" s="6"/>
      <c r="F3" s="6"/>
      <c r="G3" s="6"/>
      <c r="H3" s="6"/>
      <c r="I3" s="10"/>
      <c r="J3" s="20"/>
      <c r="K3" s="20"/>
      <c r="L3" s="29"/>
      <c r="M3" s="29"/>
      <c r="N3" s="29"/>
      <c r="O3" s="2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21"/>
    </row>
    <row r="4" spans="1:37" s="5" customFormat="1" ht="15.75" customHeight="1" x14ac:dyDescent="0.2">
      <c r="A4" s="25" t="s">
        <v>113</v>
      </c>
      <c r="B4" s="6"/>
      <c r="C4" s="6"/>
      <c r="D4" s="6"/>
      <c r="E4" s="6"/>
      <c r="F4" s="6"/>
      <c r="G4" s="6"/>
      <c r="H4" s="6"/>
      <c r="I4" s="10"/>
      <c r="J4" s="20"/>
      <c r="K4" s="20"/>
      <c r="L4" s="20"/>
      <c r="M4" s="21"/>
      <c r="N4" s="20"/>
      <c r="O4" s="21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21"/>
    </row>
    <row r="5" spans="1:37" s="5" customFormat="1" ht="15.75" customHeight="1" x14ac:dyDescent="0.2">
      <c r="A5" s="25" t="s">
        <v>114</v>
      </c>
      <c r="B5" s="6"/>
      <c r="C5" s="6"/>
      <c r="D5" s="6"/>
      <c r="E5" s="6"/>
      <c r="F5" s="6"/>
      <c r="G5" s="6"/>
      <c r="H5" s="6"/>
      <c r="I5" s="10"/>
      <c r="J5" s="20"/>
      <c r="K5" s="20"/>
      <c r="L5" s="20"/>
      <c r="M5" s="21"/>
      <c r="N5" s="20"/>
      <c r="O5" s="21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21"/>
    </row>
    <row r="6" spans="1:37" s="5" customFormat="1" ht="15.75" customHeight="1" x14ac:dyDescent="0.2">
      <c r="A6" s="25" t="s">
        <v>115</v>
      </c>
      <c r="B6" s="4"/>
      <c r="C6" s="4"/>
      <c r="D6" s="4"/>
      <c r="E6" s="4"/>
      <c r="F6" s="10"/>
      <c r="G6" s="10"/>
      <c r="H6" s="10"/>
      <c r="I6" s="10"/>
      <c r="J6" s="20"/>
      <c r="K6" s="20"/>
      <c r="L6" s="20"/>
      <c r="M6" s="21"/>
      <c r="N6" s="20"/>
      <c r="O6" s="21"/>
      <c r="P6" s="47"/>
      <c r="Q6" s="21" t="s">
        <v>116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 s="5" customFormat="1" ht="15.75" customHeight="1" x14ac:dyDescent="0.2">
      <c r="A7" s="16"/>
      <c r="F7" s="10"/>
      <c r="G7" s="10"/>
      <c r="H7" s="10"/>
      <c r="I7" s="10"/>
      <c r="J7" s="20"/>
      <c r="K7" s="20"/>
      <c r="L7" s="20"/>
      <c r="M7" s="21"/>
      <c r="N7" s="20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 s="2" customFormat="1" ht="20.25" customHeight="1" x14ac:dyDescent="0.2">
      <c r="A8" s="30" t="s">
        <v>2</v>
      </c>
      <c r="B8" s="30" t="s">
        <v>0</v>
      </c>
      <c r="C8" s="30" t="s">
        <v>5</v>
      </c>
      <c r="D8" s="30" t="s">
        <v>1</v>
      </c>
      <c r="E8" s="30" t="s">
        <v>34</v>
      </c>
      <c r="F8" s="41" t="s">
        <v>17</v>
      </c>
      <c r="G8" s="41" t="s">
        <v>18</v>
      </c>
      <c r="H8" s="42" t="s">
        <v>28</v>
      </c>
      <c r="I8" s="41" t="s">
        <v>19</v>
      </c>
      <c r="J8" s="43" t="s">
        <v>24</v>
      </c>
      <c r="K8" s="43" t="s">
        <v>25</v>
      </c>
      <c r="L8" s="44" t="s">
        <v>26</v>
      </c>
      <c r="M8" s="43" t="s">
        <v>4</v>
      </c>
      <c r="N8" s="43" t="s">
        <v>20</v>
      </c>
      <c r="O8" s="43" t="s">
        <v>21</v>
      </c>
      <c r="P8" s="31" t="s">
        <v>63</v>
      </c>
      <c r="Q8" s="30"/>
      <c r="R8" s="30"/>
      <c r="S8" s="30"/>
      <c r="T8" s="30"/>
      <c r="U8" s="31" t="s">
        <v>93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26" t="s">
        <v>29</v>
      </c>
    </row>
    <row r="9" spans="1:37" s="2" customFormat="1" ht="20.25" customHeight="1" x14ac:dyDescent="0.2">
      <c r="A9" s="30"/>
      <c r="B9" s="30"/>
      <c r="C9" s="30"/>
      <c r="D9" s="30"/>
      <c r="E9" s="30"/>
      <c r="F9" s="41"/>
      <c r="G9" s="41"/>
      <c r="H9" s="42"/>
      <c r="I9" s="41"/>
      <c r="J9" s="43"/>
      <c r="K9" s="43"/>
      <c r="L9" s="44"/>
      <c r="M9" s="43"/>
      <c r="N9" s="43"/>
      <c r="O9" s="43"/>
      <c r="P9" s="31" t="s">
        <v>62</v>
      </c>
      <c r="Q9" s="30"/>
      <c r="R9" s="30"/>
      <c r="S9" s="30"/>
      <c r="T9" s="30"/>
      <c r="U9" s="31" t="s">
        <v>62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26"/>
    </row>
    <row r="10" spans="1:37" s="3" customFormat="1" ht="200.1" customHeight="1" x14ac:dyDescent="0.2">
      <c r="A10" s="30"/>
      <c r="B10" s="30"/>
      <c r="C10" s="30"/>
      <c r="D10" s="30"/>
      <c r="E10" s="30"/>
      <c r="F10" s="41"/>
      <c r="G10" s="41"/>
      <c r="H10" s="42"/>
      <c r="I10" s="41"/>
      <c r="J10" s="43"/>
      <c r="K10" s="43"/>
      <c r="L10" s="44"/>
      <c r="M10" s="43"/>
      <c r="N10" s="43"/>
      <c r="O10" s="43"/>
      <c r="P10" s="32" t="s">
        <v>61</v>
      </c>
      <c r="Q10" s="32" t="s">
        <v>65</v>
      </c>
      <c r="R10" s="32" t="s">
        <v>89</v>
      </c>
      <c r="S10" s="32" t="s">
        <v>90</v>
      </c>
      <c r="T10" s="32" t="s">
        <v>91</v>
      </c>
      <c r="U10" s="32" t="s">
        <v>92</v>
      </c>
      <c r="V10" s="32" t="s">
        <v>94</v>
      </c>
      <c r="W10" s="32" t="s">
        <v>95</v>
      </c>
      <c r="X10" s="32" t="s">
        <v>96</v>
      </c>
      <c r="Y10" s="32" t="s">
        <v>97</v>
      </c>
      <c r="Z10" s="32" t="s">
        <v>98</v>
      </c>
      <c r="AA10" s="32" t="s">
        <v>99</v>
      </c>
      <c r="AB10" s="32" t="s">
        <v>100</v>
      </c>
      <c r="AC10" s="32" t="s">
        <v>101</v>
      </c>
      <c r="AD10" s="32" t="s">
        <v>102</v>
      </c>
      <c r="AE10" s="32" t="s">
        <v>103</v>
      </c>
      <c r="AF10" s="32" t="s">
        <v>104</v>
      </c>
      <c r="AG10" s="32" t="s">
        <v>105</v>
      </c>
      <c r="AH10" s="32" t="s">
        <v>106</v>
      </c>
      <c r="AI10" s="32" t="s">
        <v>107</v>
      </c>
      <c r="AJ10" s="32" t="s">
        <v>108</v>
      </c>
      <c r="AK10" s="26"/>
    </row>
    <row r="11" spans="1:37" s="8" customFormat="1" ht="18.75" customHeight="1" x14ac:dyDescent="0.2">
      <c r="A11" s="27" t="s">
        <v>3</v>
      </c>
      <c r="B11" s="27"/>
      <c r="C11" s="27"/>
      <c r="D11" s="27"/>
      <c r="E11" s="27"/>
      <c r="F11" s="41"/>
      <c r="G11" s="41"/>
      <c r="H11" s="42"/>
      <c r="I11" s="41"/>
      <c r="J11" s="43"/>
      <c r="K11" s="43"/>
      <c r="L11" s="44"/>
      <c r="M11" s="43"/>
      <c r="N11" s="43"/>
      <c r="O11" s="43"/>
      <c r="P11" s="33">
        <v>3</v>
      </c>
      <c r="Q11" s="33">
        <v>6</v>
      </c>
      <c r="R11" s="33">
        <v>3</v>
      </c>
      <c r="S11" s="33">
        <v>3</v>
      </c>
      <c r="T11" s="33">
        <v>3</v>
      </c>
      <c r="U11" s="33">
        <v>3</v>
      </c>
      <c r="V11" s="33">
        <v>7</v>
      </c>
      <c r="W11" s="33">
        <v>3</v>
      </c>
      <c r="X11" s="33">
        <v>3</v>
      </c>
      <c r="Y11" s="33">
        <v>3</v>
      </c>
      <c r="Z11" s="33">
        <v>6</v>
      </c>
      <c r="AA11" s="33">
        <v>3</v>
      </c>
      <c r="AB11" s="33">
        <v>4</v>
      </c>
      <c r="AC11" s="33">
        <v>4</v>
      </c>
      <c r="AD11" s="33">
        <v>3</v>
      </c>
      <c r="AE11" s="33">
        <v>3</v>
      </c>
      <c r="AF11" s="33">
        <v>6</v>
      </c>
      <c r="AG11" s="33">
        <v>6</v>
      </c>
      <c r="AH11" s="33">
        <v>3</v>
      </c>
      <c r="AI11" s="33">
        <v>3</v>
      </c>
      <c r="AJ11" s="33">
        <v>3</v>
      </c>
      <c r="AK11" s="26"/>
    </row>
    <row r="12" spans="1:37" x14ac:dyDescent="0.2">
      <c r="A12" s="34">
        <v>1</v>
      </c>
      <c r="B12" s="35" t="s">
        <v>46</v>
      </c>
      <c r="C12" s="35">
        <v>1940934395</v>
      </c>
      <c r="D12" s="36" t="s">
        <v>59</v>
      </c>
      <c r="E12" s="35" t="s">
        <v>65</v>
      </c>
      <c r="F12" s="45">
        <v>533</v>
      </c>
      <c r="G12" s="45">
        <f>IF(H12 &gt; 0, MAX(H$12:H$34) / H12, 0)</f>
        <v>1</v>
      </c>
      <c r="H12" s="45">
        <v>55</v>
      </c>
      <c r="I12" s="45">
        <f>F12*G12</f>
        <v>533</v>
      </c>
      <c r="J12" s="46">
        <v>116</v>
      </c>
      <c r="K12" s="46">
        <v>12</v>
      </c>
      <c r="L12" s="46">
        <f>IF(K12 &gt; 0,J12/K12,0)</f>
        <v>9.6666666666666661</v>
      </c>
      <c r="M12" s="38">
        <f>MIN($P12:AJ12)</f>
        <v>9</v>
      </c>
      <c r="N12" s="46"/>
      <c r="O12" s="38">
        <v>12</v>
      </c>
      <c r="P12" s="38">
        <v>9</v>
      </c>
      <c r="Q12" s="38">
        <v>10</v>
      </c>
      <c r="R12" s="38">
        <v>10</v>
      </c>
      <c r="S12" s="38">
        <v>9</v>
      </c>
      <c r="T12" s="38">
        <v>10</v>
      </c>
      <c r="U12" s="38"/>
      <c r="V12" s="38">
        <v>9</v>
      </c>
      <c r="W12" s="38"/>
      <c r="X12" s="38"/>
      <c r="Y12" s="38"/>
      <c r="Z12" s="38">
        <v>10</v>
      </c>
      <c r="AA12" s="38"/>
      <c r="AB12" s="38">
        <v>10</v>
      </c>
      <c r="AC12" s="38">
        <v>10</v>
      </c>
      <c r="AD12" s="38">
        <v>9</v>
      </c>
      <c r="AE12" s="38"/>
      <c r="AF12" s="38">
        <v>10</v>
      </c>
      <c r="AG12" s="38">
        <v>10</v>
      </c>
      <c r="AH12" s="38"/>
      <c r="AI12" s="38"/>
      <c r="AJ12" s="38"/>
      <c r="AK12" s="23">
        <v>1</v>
      </c>
    </row>
    <row r="13" spans="1:37" x14ac:dyDescent="0.2">
      <c r="A13" s="34">
        <v>2</v>
      </c>
      <c r="B13" s="35" t="s">
        <v>48</v>
      </c>
      <c r="C13" s="35">
        <v>1940934427</v>
      </c>
      <c r="D13" s="36" t="s">
        <v>59</v>
      </c>
      <c r="E13" s="35" t="s">
        <v>65</v>
      </c>
      <c r="F13" s="45">
        <v>530</v>
      </c>
      <c r="G13" s="45">
        <f>IF(H13 &gt; 0, MAX(H$12:H$34) / H13, 0)</f>
        <v>1</v>
      </c>
      <c r="H13" s="45">
        <v>55</v>
      </c>
      <c r="I13" s="45">
        <f>F13*G13</f>
        <v>530</v>
      </c>
      <c r="J13" s="46">
        <v>116</v>
      </c>
      <c r="K13" s="46">
        <v>12</v>
      </c>
      <c r="L13" s="46">
        <f>IF(K13 &gt; 0,J13/K13,0)</f>
        <v>9.6666666666666661</v>
      </c>
      <c r="M13" s="38">
        <f>MIN($P13:AJ13)</f>
        <v>8</v>
      </c>
      <c r="N13" s="46"/>
      <c r="O13" s="38">
        <v>12</v>
      </c>
      <c r="P13" s="38">
        <v>10</v>
      </c>
      <c r="Q13" s="38">
        <v>9</v>
      </c>
      <c r="R13" s="38"/>
      <c r="S13" s="38">
        <v>10</v>
      </c>
      <c r="T13" s="38">
        <v>8</v>
      </c>
      <c r="U13" s="38"/>
      <c r="V13" s="38">
        <v>9</v>
      </c>
      <c r="W13" s="38"/>
      <c r="X13" s="38"/>
      <c r="Y13" s="38"/>
      <c r="Z13" s="38">
        <v>10</v>
      </c>
      <c r="AA13" s="38"/>
      <c r="AB13" s="38">
        <v>10</v>
      </c>
      <c r="AC13" s="38">
        <v>10</v>
      </c>
      <c r="AD13" s="38">
        <v>10</v>
      </c>
      <c r="AE13" s="38"/>
      <c r="AF13" s="38">
        <v>10</v>
      </c>
      <c r="AG13" s="38">
        <v>10</v>
      </c>
      <c r="AH13" s="38">
        <v>10</v>
      </c>
      <c r="AI13" s="38"/>
      <c r="AJ13" s="38"/>
      <c r="AK13" s="23">
        <v>2</v>
      </c>
    </row>
    <row r="14" spans="1:37" x14ac:dyDescent="0.2">
      <c r="A14" s="34">
        <v>3</v>
      </c>
      <c r="B14" s="35" t="s">
        <v>37</v>
      </c>
      <c r="C14" s="35">
        <v>1940934212</v>
      </c>
      <c r="D14" s="36" t="s">
        <v>59</v>
      </c>
      <c r="E14" s="35" t="s">
        <v>65</v>
      </c>
      <c r="F14" s="45">
        <v>528</v>
      </c>
      <c r="G14" s="45">
        <f>IF(H14 &gt; 0, MAX(H$12:H$34) / H14, 0)</f>
        <v>1</v>
      </c>
      <c r="H14" s="45">
        <v>55</v>
      </c>
      <c r="I14" s="45">
        <f>F14*G14</f>
        <v>528</v>
      </c>
      <c r="J14" s="46">
        <v>115</v>
      </c>
      <c r="K14" s="46">
        <v>12</v>
      </c>
      <c r="L14" s="46">
        <f>IF(K14 &gt; 0,J14/K14,0)</f>
        <v>9.5833333333333339</v>
      </c>
      <c r="M14" s="38">
        <f>MIN($P14:AJ14)</f>
        <v>9</v>
      </c>
      <c r="N14" s="46"/>
      <c r="O14" s="38">
        <v>12</v>
      </c>
      <c r="P14" s="38">
        <v>10</v>
      </c>
      <c r="Q14" s="38">
        <v>9</v>
      </c>
      <c r="R14" s="38"/>
      <c r="S14" s="38">
        <v>10</v>
      </c>
      <c r="T14" s="38">
        <v>9</v>
      </c>
      <c r="U14" s="38"/>
      <c r="V14" s="38">
        <v>10</v>
      </c>
      <c r="W14" s="38"/>
      <c r="X14" s="38">
        <v>9</v>
      </c>
      <c r="Y14" s="38"/>
      <c r="Z14" s="38">
        <v>10</v>
      </c>
      <c r="AA14" s="38"/>
      <c r="AB14" s="38">
        <v>10</v>
      </c>
      <c r="AC14" s="38">
        <v>9</v>
      </c>
      <c r="AD14" s="38"/>
      <c r="AE14" s="38"/>
      <c r="AF14" s="38">
        <v>9</v>
      </c>
      <c r="AG14" s="38">
        <v>10</v>
      </c>
      <c r="AH14" s="38"/>
      <c r="AI14" s="38"/>
      <c r="AJ14" s="38">
        <v>10</v>
      </c>
      <c r="AK14" s="23">
        <v>3</v>
      </c>
    </row>
    <row r="15" spans="1:37" x14ac:dyDescent="0.2">
      <c r="A15" s="34">
        <v>4</v>
      </c>
      <c r="B15" s="35" t="s">
        <v>53</v>
      </c>
      <c r="C15" s="35">
        <v>1940934515</v>
      </c>
      <c r="D15" s="36" t="s">
        <v>59</v>
      </c>
      <c r="E15" s="35" t="s">
        <v>65</v>
      </c>
      <c r="F15" s="45">
        <v>511</v>
      </c>
      <c r="G15" s="45">
        <f>IF(H15 &gt; 0, MAX(H$12:H$34) / H15, 0)</f>
        <v>1</v>
      </c>
      <c r="H15" s="45">
        <v>55</v>
      </c>
      <c r="I15" s="45">
        <f>F15*G15</f>
        <v>511</v>
      </c>
      <c r="J15" s="46">
        <v>110</v>
      </c>
      <c r="K15" s="46">
        <v>12</v>
      </c>
      <c r="L15" s="46">
        <f>IF(K15 &gt; 0,J15/K15,0)</f>
        <v>9.1666666666666661</v>
      </c>
      <c r="M15" s="38">
        <f>MIN($P15:AJ15)</f>
        <v>8</v>
      </c>
      <c r="N15" s="46"/>
      <c r="O15" s="38">
        <v>12</v>
      </c>
      <c r="P15" s="38">
        <v>8</v>
      </c>
      <c r="Q15" s="38">
        <v>9</v>
      </c>
      <c r="R15" s="38"/>
      <c r="S15" s="38">
        <v>8</v>
      </c>
      <c r="T15" s="38">
        <v>8</v>
      </c>
      <c r="U15" s="38"/>
      <c r="V15" s="38">
        <v>10</v>
      </c>
      <c r="W15" s="38"/>
      <c r="X15" s="38"/>
      <c r="Y15" s="38"/>
      <c r="Z15" s="38">
        <v>8</v>
      </c>
      <c r="AA15" s="38">
        <v>10</v>
      </c>
      <c r="AB15" s="38">
        <v>10</v>
      </c>
      <c r="AC15" s="38">
        <v>10</v>
      </c>
      <c r="AD15" s="38">
        <v>9</v>
      </c>
      <c r="AE15" s="38"/>
      <c r="AF15" s="38">
        <v>10</v>
      </c>
      <c r="AG15" s="38">
        <v>10</v>
      </c>
      <c r="AH15" s="38"/>
      <c r="AI15" s="38"/>
      <c r="AJ15" s="38"/>
      <c r="AK15" s="23">
        <v>4</v>
      </c>
    </row>
    <row r="16" spans="1:37" x14ac:dyDescent="0.2">
      <c r="A16" s="34">
        <v>5</v>
      </c>
      <c r="B16" s="35" t="s">
        <v>52</v>
      </c>
      <c r="C16" s="35">
        <v>1940934498</v>
      </c>
      <c r="D16" s="36" t="s">
        <v>59</v>
      </c>
      <c r="E16" s="35" t="s">
        <v>65</v>
      </c>
      <c r="F16" s="45">
        <v>502</v>
      </c>
      <c r="G16" s="45">
        <f>IF(H16 &gt; 0, MAX(H$12:H$34) / H16, 0)</f>
        <v>1</v>
      </c>
      <c r="H16" s="45">
        <v>55</v>
      </c>
      <c r="I16" s="45">
        <f>F16*G16</f>
        <v>502</v>
      </c>
      <c r="J16" s="46">
        <v>109</v>
      </c>
      <c r="K16" s="46">
        <v>12</v>
      </c>
      <c r="L16" s="46">
        <f>IF(K16 &gt; 0,J16/K16,0)</f>
        <v>9.0833333333333339</v>
      </c>
      <c r="M16" s="38">
        <f>MIN($P16:AJ16)</f>
        <v>8</v>
      </c>
      <c r="N16" s="46"/>
      <c r="O16" s="38">
        <v>12</v>
      </c>
      <c r="P16" s="38">
        <v>9</v>
      </c>
      <c r="Q16" s="38">
        <v>10</v>
      </c>
      <c r="R16" s="38"/>
      <c r="S16" s="38">
        <v>10</v>
      </c>
      <c r="T16" s="38">
        <v>8</v>
      </c>
      <c r="U16" s="38"/>
      <c r="V16" s="38">
        <v>8</v>
      </c>
      <c r="W16" s="38"/>
      <c r="X16" s="38"/>
      <c r="Y16" s="38"/>
      <c r="Z16" s="38">
        <v>10</v>
      </c>
      <c r="AA16" s="38">
        <v>9</v>
      </c>
      <c r="AB16" s="38">
        <v>8</v>
      </c>
      <c r="AC16" s="38">
        <v>10</v>
      </c>
      <c r="AD16" s="38">
        <v>8</v>
      </c>
      <c r="AE16" s="38"/>
      <c r="AF16" s="38">
        <v>10</v>
      </c>
      <c r="AG16" s="38">
        <v>9</v>
      </c>
      <c r="AH16" s="38"/>
      <c r="AI16" s="38"/>
      <c r="AJ16" s="38"/>
      <c r="AK16" s="23">
        <v>5</v>
      </c>
    </row>
    <row r="17" spans="1:37" x14ac:dyDescent="0.2">
      <c r="A17" s="34">
        <v>6</v>
      </c>
      <c r="B17" s="35" t="s">
        <v>45</v>
      </c>
      <c r="C17" s="35">
        <v>1940934363</v>
      </c>
      <c r="D17" s="36" t="s">
        <v>59</v>
      </c>
      <c r="E17" s="35" t="s">
        <v>65</v>
      </c>
      <c r="F17" s="45">
        <v>493</v>
      </c>
      <c r="G17" s="45">
        <f>IF(H17 &gt; 0, MAX(H$12:H$34) / H17, 0)</f>
        <v>1</v>
      </c>
      <c r="H17" s="45">
        <v>55</v>
      </c>
      <c r="I17" s="45">
        <f>F17*G17</f>
        <v>493</v>
      </c>
      <c r="J17" s="46">
        <v>107</v>
      </c>
      <c r="K17" s="46">
        <v>12</v>
      </c>
      <c r="L17" s="46">
        <f>IF(K17 &gt; 0,J17/K17,0)</f>
        <v>8.9166666666666661</v>
      </c>
      <c r="M17" s="38">
        <f>MIN($P17:AJ17)</f>
        <v>6</v>
      </c>
      <c r="N17" s="46"/>
      <c r="O17" s="38">
        <v>12</v>
      </c>
      <c r="P17" s="38">
        <v>9</v>
      </c>
      <c r="Q17" s="38">
        <v>10</v>
      </c>
      <c r="R17" s="38">
        <v>10</v>
      </c>
      <c r="S17" s="38">
        <v>9</v>
      </c>
      <c r="T17" s="38">
        <v>9</v>
      </c>
      <c r="U17" s="38"/>
      <c r="V17" s="38">
        <v>8</v>
      </c>
      <c r="W17" s="38"/>
      <c r="X17" s="38"/>
      <c r="Y17" s="38"/>
      <c r="Z17" s="38">
        <v>10</v>
      </c>
      <c r="AA17" s="38"/>
      <c r="AB17" s="38">
        <v>9</v>
      </c>
      <c r="AC17" s="38">
        <v>6</v>
      </c>
      <c r="AD17" s="38"/>
      <c r="AE17" s="38"/>
      <c r="AF17" s="38">
        <v>9</v>
      </c>
      <c r="AG17" s="38">
        <v>10</v>
      </c>
      <c r="AH17" s="38"/>
      <c r="AI17" s="38"/>
      <c r="AJ17" s="38">
        <v>8</v>
      </c>
      <c r="AK17" s="23">
        <v>6</v>
      </c>
    </row>
    <row r="18" spans="1:37" x14ac:dyDescent="0.2">
      <c r="A18" s="34">
        <v>7</v>
      </c>
      <c r="B18" s="35" t="s">
        <v>57</v>
      </c>
      <c r="C18" s="35">
        <v>1940934605</v>
      </c>
      <c r="D18" s="36" t="s">
        <v>59</v>
      </c>
      <c r="E18" s="35" t="s">
        <v>65</v>
      </c>
      <c r="F18" s="45">
        <v>460</v>
      </c>
      <c r="G18" s="45">
        <f>IF(H18 &gt; 0, MAX(H$12:H$34) / H18, 0)</f>
        <v>1.0576923076923077</v>
      </c>
      <c r="H18" s="45">
        <v>52</v>
      </c>
      <c r="I18" s="45">
        <f>F18*G18</f>
        <v>486.53846153846155</v>
      </c>
      <c r="J18" s="46">
        <v>106</v>
      </c>
      <c r="K18" s="46">
        <v>12</v>
      </c>
      <c r="L18" s="46">
        <f>IF(K18 &gt; 0,J18/K18,0)</f>
        <v>8.8333333333333339</v>
      </c>
      <c r="M18" s="38">
        <f>MIN($P18:AJ18)</f>
        <v>6</v>
      </c>
      <c r="N18" s="46"/>
      <c r="O18" s="38">
        <v>12</v>
      </c>
      <c r="P18" s="38">
        <v>10</v>
      </c>
      <c r="Q18" s="38">
        <v>9</v>
      </c>
      <c r="R18" s="38"/>
      <c r="S18" s="38">
        <v>10</v>
      </c>
      <c r="T18" s="38">
        <v>10</v>
      </c>
      <c r="U18" s="38"/>
      <c r="V18" s="38">
        <v>6</v>
      </c>
      <c r="W18" s="38"/>
      <c r="X18" s="38"/>
      <c r="Y18" s="38"/>
      <c r="Z18" s="38">
        <v>9</v>
      </c>
      <c r="AA18" s="38">
        <v>7</v>
      </c>
      <c r="AB18" s="38">
        <v>10</v>
      </c>
      <c r="AC18" s="38">
        <v>9</v>
      </c>
      <c r="AD18" s="38"/>
      <c r="AE18" s="38"/>
      <c r="AF18" s="38">
        <v>10</v>
      </c>
      <c r="AG18" s="38">
        <v>10</v>
      </c>
      <c r="AH18" s="38"/>
      <c r="AI18" s="38"/>
      <c r="AJ18" s="38">
        <v>6</v>
      </c>
      <c r="AK18" s="23">
        <v>7</v>
      </c>
    </row>
    <row r="19" spans="1:37" x14ac:dyDescent="0.2">
      <c r="A19" s="34">
        <v>8</v>
      </c>
      <c r="B19" s="35" t="s">
        <v>40</v>
      </c>
      <c r="C19" s="35">
        <v>1940934246</v>
      </c>
      <c r="D19" s="36" t="s">
        <v>59</v>
      </c>
      <c r="E19" s="35" t="s">
        <v>65</v>
      </c>
      <c r="F19" s="45">
        <v>481</v>
      </c>
      <c r="G19" s="45">
        <f>IF(H19 &gt; 0, MAX(H$12:H$34) / H19, 0)</f>
        <v>1</v>
      </c>
      <c r="H19" s="45">
        <v>55</v>
      </c>
      <c r="I19" s="45">
        <f>F19*G19</f>
        <v>481</v>
      </c>
      <c r="J19" s="46">
        <v>104</v>
      </c>
      <c r="K19" s="46">
        <v>12</v>
      </c>
      <c r="L19" s="46">
        <f>IF(K19 &gt; 0,J19/K19,0)</f>
        <v>8.6666666666666661</v>
      </c>
      <c r="M19" s="38">
        <f>MIN($P19:AJ19)</f>
        <v>7</v>
      </c>
      <c r="N19" s="46"/>
      <c r="O19" s="38">
        <v>12</v>
      </c>
      <c r="P19" s="38"/>
      <c r="Q19" s="38">
        <v>10</v>
      </c>
      <c r="R19" s="38"/>
      <c r="S19" s="38">
        <v>8</v>
      </c>
      <c r="T19" s="38">
        <v>9</v>
      </c>
      <c r="U19" s="38">
        <v>9</v>
      </c>
      <c r="V19" s="38">
        <v>9</v>
      </c>
      <c r="W19" s="38"/>
      <c r="X19" s="38"/>
      <c r="Y19" s="38"/>
      <c r="Z19" s="38">
        <v>9</v>
      </c>
      <c r="AA19" s="38"/>
      <c r="AB19" s="38">
        <v>9</v>
      </c>
      <c r="AC19" s="38">
        <v>7</v>
      </c>
      <c r="AD19" s="38">
        <v>8</v>
      </c>
      <c r="AE19" s="38"/>
      <c r="AF19" s="38">
        <v>8</v>
      </c>
      <c r="AG19" s="38">
        <v>9</v>
      </c>
      <c r="AH19" s="38"/>
      <c r="AI19" s="38"/>
      <c r="AJ19" s="38">
        <v>9</v>
      </c>
      <c r="AK19" s="23">
        <v>8</v>
      </c>
    </row>
    <row r="20" spans="1:37" x14ac:dyDescent="0.2">
      <c r="A20" s="34">
        <v>9</v>
      </c>
      <c r="B20" s="35" t="s">
        <v>50</v>
      </c>
      <c r="C20" s="35">
        <v>1940934463</v>
      </c>
      <c r="D20" s="36" t="s">
        <v>59</v>
      </c>
      <c r="E20" s="35" t="s">
        <v>65</v>
      </c>
      <c r="F20" s="45">
        <v>470</v>
      </c>
      <c r="G20" s="45">
        <f>IF(H20 &gt; 0, MAX(H$12:H$34) / H20, 0)</f>
        <v>1</v>
      </c>
      <c r="H20" s="45">
        <v>55</v>
      </c>
      <c r="I20" s="45">
        <f>F20*G20</f>
        <v>470</v>
      </c>
      <c r="J20" s="46">
        <v>102</v>
      </c>
      <c r="K20" s="46">
        <v>12</v>
      </c>
      <c r="L20" s="46">
        <f>IF(K20 &gt; 0,J20/K20,0)</f>
        <v>8.5</v>
      </c>
      <c r="M20" s="38">
        <f>MIN($P20:AJ20)</f>
        <v>6</v>
      </c>
      <c r="N20" s="46"/>
      <c r="O20" s="38">
        <v>12</v>
      </c>
      <c r="P20" s="38">
        <v>8</v>
      </c>
      <c r="Q20" s="38">
        <v>9</v>
      </c>
      <c r="R20" s="38">
        <v>10</v>
      </c>
      <c r="S20" s="38">
        <v>7</v>
      </c>
      <c r="T20" s="38">
        <v>8</v>
      </c>
      <c r="U20" s="38"/>
      <c r="V20" s="38">
        <v>8</v>
      </c>
      <c r="W20" s="38"/>
      <c r="X20" s="38"/>
      <c r="Y20" s="38"/>
      <c r="Z20" s="38">
        <v>10</v>
      </c>
      <c r="AA20" s="38"/>
      <c r="AB20" s="38">
        <v>10</v>
      </c>
      <c r="AC20" s="38">
        <v>6</v>
      </c>
      <c r="AD20" s="38"/>
      <c r="AE20" s="38"/>
      <c r="AF20" s="38">
        <v>9</v>
      </c>
      <c r="AG20" s="38">
        <v>8</v>
      </c>
      <c r="AH20" s="38"/>
      <c r="AI20" s="38"/>
      <c r="AJ20" s="38">
        <v>9</v>
      </c>
      <c r="AK20" s="23">
        <v>9</v>
      </c>
    </row>
    <row r="21" spans="1:37" x14ac:dyDescent="0.2">
      <c r="A21" s="34">
        <v>10</v>
      </c>
      <c r="B21" s="35" t="s">
        <v>41</v>
      </c>
      <c r="C21" s="35">
        <v>1940934295</v>
      </c>
      <c r="D21" s="36" t="s">
        <v>59</v>
      </c>
      <c r="E21" s="35" t="s">
        <v>65</v>
      </c>
      <c r="F21" s="45">
        <v>465</v>
      </c>
      <c r="G21" s="45">
        <f>IF(H21 &gt; 0, MAX(H$12:H$34) / H21, 0)</f>
        <v>1</v>
      </c>
      <c r="H21" s="45">
        <v>55</v>
      </c>
      <c r="I21" s="45">
        <f>F21*G21</f>
        <v>465</v>
      </c>
      <c r="J21" s="46">
        <v>101</v>
      </c>
      <c r="K21" s="46">
        <v>12</v>
      </c>
      <c r="L21" s="46">
        <f>IF(K21 &gt; 0,J21/K21,0)</f>
        <v>8.4166666666666661</v>
      </c>
      <c r="M21" s="38">
        <f>MIN($P21:AJ21)</f>
        <v>4</v>
      </c>
      <c r="N21" s="46"/>
      <c r="O21" s="38">
        <v>12</v>
      </c>
      <c r="P21" s="38">
        <v>9</v>
      </c>
      <c r="Q21" s="38">
        <v>9</v>
      </c>
      <c r="R21" s="38"/>
      <c r="S21" s="38">
        <v>8</v>
      </c>
      <c r="T21" s="38">
        <v>8</v>
      </c>
      <c r="U21" s="38">
        <v>9</v>
      </c>
      <c r="V21" s="38">
        <v>8</v>
      </c>
      <c r="W21" s="38"/>
      <c r="X21" s="38"/>
      <c r="Y21" s="38"/>
      <c r="Z21" s="38">
        <v>10</v>
      </c>
      <c r="AA21" s="38"/>
      <c r="AB21" s="38">
        <v>10</v>
      </c>
      <c r="AC21" s="38">
        <v>4</v>
      </c>
      <c r="AD21" s="38">
        <v>9</v>
      </c>
      <c r="AE21" s="38"/>
      <c r="AF21" s="38">
        <v>7</v>
      </c>
      <c r="AG21" s="38">
        <v>10</v>
      </c>
      <c r="AH21" s="38"/>
      <c r="AI21" s="38"/>
      <c r="AJ21" s="38"/>
      <c r="AK21" s="23">
        <v>10</v>
      </c>
    </row>
    <row r="22" spans="1:37" x14ac:dyDescent="0.2">
      <c r="A22" s="34">
        <v>11</v>
      </c>
      <c r="B22" s="35" t="s">
        <v>55</v>
      </c>
      <c r="C22" s="35">
        <v>1940934555</v>
      </c>
      <c r="D22" s="36" t="s">
        <v>59</v>
      </c>
      <c r="E22" s="35" t="s">
        <v>65</v>
      </c>
      <c r="F22" s="45">
        <v>458</v>
      </c>
      <c r="G22" s="45">
        <f>IF(H22 &gt; 0, MAX(H$12:H$34) / H22, 0)</f>
        <v>1</v>
      </c>
      <c r="H22" s="45">
        <v>55</v>
      </c>
      <c r="I22" s="45">
        <f>F22*G22</f>
        <v>458</v>
      </c>
      <c r="J22" s="46">
        <v>98</v>
      </c>
      <c r="K22" s="46">
        <v>12</v>
      </c>
      <c r="L22" s="46">
        <f>IF(K22 &gt; 0,J22/K22,0)</f>
        <v>8.1666666666666661</v>
      </c>
      <c r="M22" s="38">
        <f>MIN($P22:AJ22)</f>
        <v>6</v>
      </c>
      <c r="N22" s="46"/>
      <c r="O22" s="38">
        <v>12</v>
      </c>
      <c r="P22" s="38"/>
      <c r="Q22" s="38">
        <v>9</v>
      </c>
      <c r="R22" s="38"/>
      <c r="S22" s="38">
        <v>9</v>
      </c>
      <c r="T22" s="38">
        <v>9</v>
      </c>
      <c r="U22" s="38"/>
      <c r="V22" s="38">
        <v>8</v>
      </c>
      <c r="W22" s="38"/>
      <c r="X22" s="38"/>
      <c r="Y22" s="38"/>
      <c r="Z22" s="38">
        <v>10</v>
      </c>
      <c r="AA22" s="38"/>
      <c r="AB22" s="38">
        <v>9</v>
      </c>
      <c r="AC22" s="38">
        <v>7</v>
      </c>
      <c r="AD22" s="38">
        <v>6</v>
      </c>
      <c r="AE22" s="38"/>
      <c r="AF22" s="38">
        <v>8</v>
      </c>
      <c r="AG22" s="38">
        <v>9</v>
      </c>
      <c r="AH22" s="38"/>
      <c r="AI22" s="38">
        <v>6</v>
      </c>
      <c r="AJ22" s="38">
        <v>8</v>
      </c>
      <c r="AK22" s="23">
        <v>11</v>
      </c>
    </row>
    <row r="23" spans="1:37" x14ac:dyDescent="0.2">
      <c r="A23" s="34">
        <v>12</v>
      </c>
      <c r="B23" s="35" t="s">
        <v>44</v>
      </c>
      <c r="C23" s="35">
        <v>1940934346</v>
      </c>
      <c r="D23" s="36" t="s">
        <v>59</v>
      </c>
      <c r="E23" s="35" t="s">
        <v>65</v>
      </c>
      <c r="F23" s="45">
        <v>456</v>
      </c>
      <c r="G23" s="45">
        <f>IF(H23 &gt; 0, MAX(H$12:H$34) / H23, 0)</f>
        <v>1</v>
      </c>
      <c r="H23" s="45">
        <v>55</v>
      </c>
      <c r="I23" s="45">
        <f>F23*G23</f>
        <v>456</v>
      </c>
      <c r="J23" s="46">
        <v>100</v>
      </c>
      <c r="K23" s="46">
        <v>12</v>
      </c>
      <c r="L23" s="46">
        <f>IF(K23 &gt; 0,J23/K23,0)</f>
        <v>8.3333333333333339</v>
      </c>
      <c r="M23" s="38">
        <f>MIN($P23:AJ23)</f>
        <v>6</v>
      </c>
      <c r="N23" s="46"/>
      <c r="O23" s="38">
        <v>12</v>
      </c>
      <c r="P23" s="38"/>
      <c r="Q23" s="38">
        <v>9</v>
      </c>
      <c r="R23" s="38"/>
      <c r="S23" s="38">
        <v>8</v>
      </c>
      <c r="T23" s="38">
        <v>9</v>
      </c>
      <c r="U23" s="38"/>
      <c r="V23" s="38">
        <v>7</v>
      </c>
      <c r="W23" s="38"/>
      <c r="X23" s="38"/>
      <c r="Y23" s="38"/>
      <c r="Z23" s="38">
        <v>8</v>
      </c>
      <c r="AA23" s="38"/>
      <c r="AB23" s="38">
        <v>10</v>
      </c>
      <c r="AC23" s="38">
        <v>9</v>
      </c>
      <c r="AD23" s="38">
        <v>6</v>
      </c>
      <c r="AE23" s="38">
        <v>9</v>
      </c>
      <c r="AF23" s="38">
        <v>7</v>
      </c>
      <c r="AG23" s="38">
        <v>10</v>
      </c>
      <c r="AH23" s="38"/>
      <c r="AI23" s="38"/>
      <c r="AJ23" s="38">
        <v>8</v>
      </c>
      <c r="AK23" s="23">
        <v>12</v>
      </c>
    </row>
    <row r="24" spans="1:37" x14ac:dyDescent="0.2">
      <c r="A24" s="34">
        <v>13</v>
      </c>
      <c r="B24" s="35" t="s">
        <v>49</v>
      </c>
      <c r="C24" s="35">
        <v>1940934444</v>
      </c>
      <c r="D24" s="36" t="s">
        <v>59</v>
      </c>
      <c r="E24" s="35" t="s">
        <v>65</v>
      </c>
      <c r="F24" s="45">
        <v>451</v>
      </c>
      <c r="G24" s="45">
        <f>IF(H24 &gt; 0, MAX(H$12:H$34) / H24, 0)</f>
        <v>1</v>
      </c>
      <c r="H24" s="45">
        <v>55</v>
      </c>
      <c r="I24" s="45">
        <f>F24*G24</f>
        <v>451</v>
      </c>
      <c r="J24" s="46">
        <v>99</v>
      </c>
      <c r="K24" s="46">
        <v>12</v>
      </c>
      <c r="L24" s="46">
        <f>IF(K24 &gt; 0,J24/K24,0)</f>
        <v>8.25</v>
      </c>
      <c r="M24" s="38">
        <f>MIN($P24:AJ24)</f>
        <v>6</v>
      </c>
      <c r="N24" s="46"/>
      <c r="O24" s="38">
        <v>12</v>
      </c>
      <c r="P24" s="38">
        <v>10</v>
      </c>
      <c r="Q24" s="38">
        <v>8</v>
      </c>
      <c r="R24" s="38"/>
      <c r="S24" s="38">
        <v>8</v>
      </c>
      <c r="T24" s="38">
        <v>7</v>
      </c>
      <c r="U24" s="38"/>
      <c r="V24" s="38">
        <v>7</v>
      </c>
      <c r="W24" s="38"/>
      <c r="X24" s="38"/>
      <c r="Y24" s="38">
        <v>9</v>
      </c>
      <c r="Z24" s="38">
        <v>10</v>
      </c>
      <c r="AA24" s="38"/>
      <c r="AB24" s="38">
        <v>8</v>
      </c>
      <c r="AC24" s="38">
        <v>6</v>
      </c>
      <c r="AD24" s="38"/>
      <c r="AE24" s="38"/>
      <c r="AF24" s="38">
        <v>7</v>
      </c>
      <c r="AG24" s="38">
        <v>10</v>
      </c>
      <c r="AH24" s="38"/>
      <c r="AI24" s="38"/>
      <c r="AJ24" s="38">
        <v>9</v>
      </c>
      <c r="AK24" s="23">
        <v>13</v>
      </c>
    </row>
    <row r="25" spans="1:37" x14ac:dyDescent="0.2">
      <c r="A25" s="34">
        <v>14</v>
      </c>
      <c r="B25" s="35" t="s">
        <v>38</v>
      </c>
      <c r="C25" s="35">
        <v>1940934229</v>
      </c>
      <c r="D25" s="36" t="s">
        <v>59</v>
      </c>
      <c r="E25" s="35" t="s">
        <v>65</v>
      </c>
      <c r="F25" s="45">
        <v>446</v>
      </c>
      <c r="G25" s="45">
        <f>IF(H25 &gt; 0, MAX(H$12:H$34) / H25, 0)</f>
        <v>1</v>
      </c>
      <c r="H25" s="45">
        <v>55</v>
      </c>
      <c r="I25" s="45">
        <f>F25*G25</f>
        <v>446</v>
      </c>
      <c r="J25" s="46">
        <v>98</v>
      </c>
      <c r="K25" s="46">
        <v>12</v>
      </c>
      <c r="L25" s="46">
        <f>IF(K25 &gt; 0,J25/K25,0)</f>
        <v>8.1666666666666661</v>
      </c>
      <c r="M25" s="38">
        <f>MIN($P25:AJ25)</f>
        <v>4</v>
      </c>
      <c r="N25" s="46"/>
      <c r="O25" s="38">
        <v>12</v>
      </c>
      <c r="P25" s="38">
        <v>9</v>
      </c>
      <c r="Q25" s="38">
        <v>8</v>
      </c>
      <c r="R25" s="38"/>
      <c r="S25" s="38">
        <v>8</v>
      </c>
      <c r="T25" s="38">
        <v>9</v>
      </c>
      <c r="U25" s="38"/>
      <c r="V25" s="38">
        <v>9</v>
      </c>
      <c r="W25" s="38"/>
      <c r="X25" s="38"/>
      <c r="Y25" s="38"/>
      <c r="Z25" s="38">
        <v>9</v>
      </c>
      <c r="AA25" s="38"/>
      <c r="AB25" s="38">
        <v>9</v>
      </c>
      <c r="AC25" s="38">
        <v>5</v>
      </c>
      <c r="AD25" s="38">
        <v>8</v>
      </c>
      <c r="AE25" s="38">
        <v>10</v>
      </c>
      <c r="AF25" s="38">
        <v>4</v>
      </c>
      <c r="AG25" s="38">
        <v>10</v>
      </c>
      <c r="AH25" s="38"/>
      <c r="AI25" s="38"/>
      <c r="AJ25" s="38"/>
      <c r="AK25" s="23">
        <v>14</v>
      </c>
    </row>
    <row r="26" spans="1:37" x14ac:dyDescent="0.2">
      <c r="A26" s="34">
        <v>15</v>
      </c>
      <c r="B26" s="35" t="s">
        <v>56</v>
      </c>
      <c r="C26" s="35">
        <v>1940934571</v>
      </c>
      <c r="D26" s="36" t="s">
        <v>59</v>
      </c>
      <c r="E26" s="35" t="s">
        <v>65</v>
      </c>
      <c r="F26" s="45">
        <v>444</v>
      </c>
      <c r="G26" s="45">
        <f>IF(H26 &gt; 0, MAX(H$12:H$34) / H26, 0)</f>
        <v>1</v>
      </c>
      <c r="H26" s="45">
        <v>55</v>
      </c>
      <c r="I26" s="45">
        <f>F26*G26</f>
        <v>444</v>
      </c>
      <c r="J26" s="46">
        <v>96</v>
      </c>
      <c r="K26" s="46">
        <v>12</v>
      </c>
      <c r="L26" s="46">
        <f>IF(K26 &gt; 0,J26/K26,0)</f>
        <v>8</v>
      </c>
      <c r="M26" s="38">
        <f>MIN($P26:AJ26)</f>
        <v>4</v>
      </c>
      <c r="N26" s="46"/>
      <c r="O26" s="38">
        <v>12</v>
      </c>
      <c r="P26" s="38">
        <v>9</v>
      </c>
      <c r="Q26" s="38">
        <v>9</v>
      </c>
      <c r="R26" s="38"/>
      <c r="S26" s="38">
        <v>8</v>
      </c>
      <c r="T26" s="38">
        <v>8</v>
      </c>
      <c r="U26" s="38">
        <v>8</v>
      </c>
      <c r="V26" s="38">
        <v>9</v>
      </c>
      <c r="W26" s="38"/>
      <c r="X26" s="38"/>
      <c r="Y26" s="38"/>
      <c r="Z26" s="38">
        <v>9</v>
      </c>
      <c r="AA26" s="38"/>
      <c r="AB26" s="38">
        <v>8</v>
      </c>
      <c r="AC26" s="38">
        <v>4</v>
      </c>
      <c r="AD26" s="38">
        <v>9</v>
      </c>
      <c r="AE26" s="38"/>
      <c r="AF26" s="38">
        <v>8</v>
      </c>
      <c r="AG26" s="38">
        <v>7</v>
      </c>
      <c r="AH26" s="38"/>
      <c r="AI26" s="38"/>
      <c r="AJ26" s="38"/>
      <c r="AK26" s="23">
        <v>15</v>
      </c>
    </row>
    <row r="27" spans="1:37" x14ac:dyDescent="0.2">
      <c r="A27" s="34">
        <v>16</v>
      </c>
      <c r="B27" s="35" t="s">
        <v>42</v>
      </c>
      <c r="C27" s="35">
        <v>1940934312</v>
      </c>
      <c r="D27" s="36" t="s">
        <v>59</v>
      </c>
      <c r="E27" s="35" t="s">
        <v>65</v>
      </c>
      <c r="F27" s="45">
        <v>438</v>
      </c>
      <c r="G27" s="45">
        <f>IF(H27 &gt; 0, MAX(H$12:H$34) / H27, 0)</f>
        <v>1</v>
      </c>
      <c r="H27" s="45">
        <v>55</v>
      </c>
      <c r="I27" s="45">
        <f>F27*G27</f>
        <v>438</v>
      </c>
      <c r="J27" s="46">
        <v>93</v>
      </c>
      <c r="K27" s="46">
        <v>12</v>
      </c>
      <c r="L27" s="46">
        <f>IF(K27 &gt; 0,J27/K27,0)</f>
        <v>7.75</v>
      </c>
      <c r="M27" s="38">
        <f>MIN($P27:AJ27)</f>
        <v>5</v>
      </c>
      <c r="N27" s="46"/>
      <c r="O27" s="38">
        <v>12</v>
      </c>
      <c r="P27" s="38">
        <v>9</v>
      </c>
      <c r="Q27" s="38">
        <v>8</v>
      </c>
      <c r="R27" s="38"/>
      <c r="S27" s="38">
        <v>9</v>
      </c>
      <c r="T27" s="38">
        <v>8</v>
      </c>
      <c r="U27" s="38"/>
      <c r="V27" s="38">
        <v>9</v>
      </c>
      <c r="W27" s="38"/>
      <c r="X27" s="38"/>
      <c r="Y27" s="38">
        <v>6</v>
      </c>
      <c r="Z27" s="38">
        <v>10</v>
      </c>
      <c r="AA27" s="38"/>
      <c r="AB27" s="38">
        <v>7</v>
      </c>
      <c r="AC27" s="38">
        <v>5</v>
      </c>
      <c r="AD27" s="38">
        <v>6</v>
      </c>
      <c r="AE27" s="38"/>
      <c r="AF27" s="38">
        <v>6</v>
      </c>
      <c r="AG27" s="38">
        <v>10</v>
      </c>
      <c r="AH27" s="38"/>
      <c r="AI27" s="38"/>
      <c r="AJ27" s="38"/>
      <c r="AK27" s="23">
        <v>16</v>
      </c>
    </row>
    <row r="28" spans="1:37" x14ac:dyDescent="0.2">
      <c r="A28" s="34">
        <v>17</v>
      </c>
      <c r="B28" s="35" t="s">
        <v>51</v>
      </c>
      <c r="C28" s="35">
        <v>1940934480</v>
      </c>
      <c r="D28" s="36" t="s">
        <v>59</v>
      </c>
      <c r="E28" s="35" t="s">
        <v>65</v>
      </c>
      <c r="F28" s="45">
        <v>418</v>
      </c>
      <c r="G28" s="45">
        <f>IF(H28 &gt; 0, MAX(H$12:H$34) / H28, 0)</f>
        <v>1</v>
      </c>
      <c r="H28" s="45">
        <v>55</v>
      </c>
      <c r="I28" s="45">
        <f>F28*G28</f>
        <v>418</v>
      </c>
      <c r="J28" s="46">
        <v>95</v>
      </c>
      <c r="K28" s="46">
        <v>12</v>
      </c>
      <c r="L28" s="46">
        <f>IF(K28 &gt; 0,J28/K28,0)</f>
        <v>7.916666666666667</v>
      </c>
      <c r="M28" s="38">
        <f>MIN($P28:AJ28)</f>
        <v>4</v>
      </c>
      <c r="N28" s="46"/>
      <c r="O28" s="38">
        <v>12</v>
      </c>
      <c r="P28" s="38">
        <v>8</v>
      </c>
      <c r="Q28" s="38">
        <v>7</v>
      </c>
      <c r="R28" s="38">
        <v>10</v>
      </c>
      <c r="S28" s="38">
        <v>5</v>
      </c>
      <c r="T28" s="38">
        <v>10</v>
      </c>
      <c r="U28" s="38"/>
      <c r="V28" s="38">
        <v>4</v>
      </c>
      <c r="W28" s="38"/>
      <c r="X28" s="38"/>
      <c r="Y28" s="38"/>
      <c r="Z28" s="38">
        <v>10</v>
      </c>
      <c r="AA28" s="38"/>
      <c r="AB28" s="38">
        <v>10</v>
      </c>
      <c r="AC28" s="38">
        <v>7</v>
      </c>
      <c r="AD28" s="38">
        <v>9</v>
      </c>
      <c r="AE28" s="38"/>
      <c r="AF28" s="38">
        <v>6</v>
      </c>
      <c r="AG28" s="38">
        <v>9</v>
      </c>
      <c r="AH28" s="38"/>
      <c r="AI28" s="38"/>
      <c r="AJ28" s="38"/>
      <c r="AK28" s="23">
        <v>17</v>
      </c>
    </row>
    <row r="29" spans="1:37" x14ac:dyDescent="0.2">
      <c r="A29" s="34">
        <v>18</v>
      </c>
      <c r="B29" s="35" t="s">
        <v>36</v>
      </c>
      <c r="C29" s="35">
        <v>1940934176</v>
      </c>
      <c r="D29" s="36" t="s">
        <v>59</v>
      </c>
      <c r="E29" s="35" t="s">
        <v>65</v>
      </c>
      <c r="F29" s="45">
        <v>406</v>
      </c>
      <c r="G29" s="45">
        <f>IF(H29 &gt; 0, MAX(H$12:H$34) / H29, 0)</f>
        <v>1</v>
      </c>
      <c r="H29" s="45">
        <v>55</v>
      </c>
      <c r="I29" s="45">
        <f>F29*G29</f>
        <v>406</v>
      </c>
      <c r="J29" s="46">
        <v>92</v>
      </c>
      <c r="K29" s="46">
        <v>12</v>
      </c>
      <c r="L29" s="46">
        <f>IF(K29 &gt; 0,J29/K29,0)</f>
        <v>7.666666666666667</v>
      </c>
      <c r="M29" s="38">
        <f>MIN($P29:AJ29)</f>
        <v>5</v>
      </c>
      <c r="N29" s="46"/>
      <c r="O29" s="38">
        <v>12</v>
      </c>
      <c r="P29" s="38">
        <v>10</v>
      </c>
      <c r="Q29" s="38">
        <v>5</v>
      </c>
      <c r="R29" s="38"/>
      <c r="S29" s="38">
        <v>8</v>
      </c>
      <c r="T29" s="38">
        <v>9</v>
      </c>
      <c r="U29" s="38"/>
      <c r="V29" s="38">
        <v>5</v>
      </c>
      <c r="W29" s="38"/>
      <c r="X29" s="38"/>
      <c r="Y29" s="38"/>
      <c r="Z29" s="38">
        <v>8</v>
      </c>
      <c r="AA29" s="38">
        <v>7</v>
      </c>
      <c r="AB29" s="38">
        <v>9</v>
      </c>
      <c r="AC29" s="38">
        <v>6</v>
      </c>
      <c r="AD29" s="38">
        <v>8</v>
      </c>
      <c r="AE29" s="38"/>
      <c r="AF29" s="38">
        <v>8</v>
      </c>
      <c r="AG29" s="38">
        <v>9</v>
      </c>
      <c r="AH29" s="38"/>
      <c r="AI29" s="38"/>
      <c r="AJ29" s="38"/>
      <c r="AK29" s="23">
        <v>18</v>
      </c>
    </row>
    <row r="30" spans="1:37" x14ac:dyDescent="0.2">
      <c r="A30" s="34">
        <v>19</v>
      </c>
      <c r="B30" s="35" t="s">
        <v>43</v>
      </c>
      <c r="C30" s="35">
        <v>1940934329</v>
      </c>
      <c r="D30" s="36" t="s">
        <v>59</v>
      </c>
      <c r="E30" s="35" t="s">
        <v>65</v>
      </c>
      <c r="F30" s="45">
        <v>399</v>
      </c>
      <c r="G30" s="45">
        <f>IF(H30 &gt; 0, MAX(H$12:H$34) / H30, 0)</f>
        <v>1</v>
      </c>
      <c r="H30" s="45">
        <v>55</v>
      </c>
      <c r="I30" s="45">
        <f>F30*G30</f>
        <v>399</v>
      </c>
      <c r="J30" s="46">
        <v>89</v>
      </c>
      <c r="K30" s="46">
        <v>12</v>
      </c>
      <c r="L30" s="46">
        <f>IF(K30 &gt; 0,J30/K30,0)</f>
        <v>7.416666666666667</v>
      </c>
      <c r="M30" s="38">
        <f>MIN($P30:AJ30)</f>
        <v>6</v>
      </c>
      <c r="N30" s="46"/>
      <c r="O30" s="38">
        <v>12</v>
      </c>
      <c r="P30" s="38">
        <v>9</v>
      </c>
      <c r="Q30" s="38">
        <v>8</v>
      </c>
      <c r="R30" s="38"/>
      <c r="S30" s="38">
        <v>7</v>
      </c>
      <c r="T30" s="38">
        <v>9</v>
      </c>
      <c r="U30" s="38"/>
      <c r="V30" s="38">
        <v>7</v>
      </c>
      <c r="W30" s="38"/>
      <c r="X30" s="38"/>
      <c r="Y30" s="38"/>
      <c r="Z30" s="38">
        <v>6</v>
      </c>
      <c r="AA30" s="38">
        <v>6</v>
      </c>
      <c r="AB30" s="38">
        <v>8</v>
      </c>
      <c r="AC30" s="38">
        <v>8</v>
      </c>
      <c r="AD30" s="38"/>
      <c r="AE30" s="38"/>
      <c r="AF30" s="38">
        <v>6</v>
      </c>
      <c r="AG30" s="38">
        <v>7</v>
      </c>
      <c r="AH30" s="38"/>
      <c r="AI30" s="38"/>
      <c r="AJ30" s="38">
        <v>8</v>
      </c>
      <c r="AK30" s="23">
        <v>19</v>
      </c>
    </row>
    <row r="31" spans="1:37" x14ac:dyDescent="0.2">
      <c r="A31" s="34">
        <v>20</v>
      </c>
      <c r="B31" s="37" t="s">
        <v>39</v>
      </c>
      <c r="C31" s="35">
        <v>1944868722</v>
      </c>
      <c r="D31" s="36" t="s">
        <v>59</v>
      </c>
      <c r="E31" s="35" t="s">
        <v>65</v>
      </c>
      <c r="F31" s="45">
        <v>371</v>
      </c>
      <c r="G31" s="45">
        <f>IF(H31 &gt; 0, MAX(H$12:H$34) / H31, 0)</f>
        <v>1</v>
      </c>
      <c r="H31" s="45">
        <v>55</v>
      </c>
      <c r="I31" s="45">
        <f>F31*G31</f>
        <v>371</v>
      </c>
      <c r="J31" s="46">
        <v>86</v>
      </c>
      <c r="K31" s="46">
        <v>12</v>
      </c>
      <c r="L31" s="46">
        <f>IF(K31 &gt; 0,J31/K31,0)</f>
        <v>7.166666666666667</v>
      </c>
      <c r="M31" s="38">
        <f>MIN($P31:AJ31)</f>
        <v>3</v>
      </c>
      <c r="N31" s="46" t="s">
        <v>110</v>
      </c>
      <c r="O31" s="38">
        <v>11</v>
      </c>
      <c r="P31" s="38">
        <v>8</v>
      </c>
      <c r="Q31" s="38">
        <v>8</v>
      </c>
      <c r="R31" s="38">
        <v>8</v>
      </c>
      <c r="S31" s="38">
        <v>8</v>
      </c>
      <c r="T31" s="38">
        <v>8</v>
      </c>
      <c r="U31" s="38"/>
      <c r="V31" s="39">
        <v>3</v>
      </c>
      <c r="W31" s="38"/>
      <c r="X31" s="38"/>
      <c r="Y31" s="38"/>
      <c r="Z31" s="38">
        <v>7</v>
      </c>
      <c r="AA31" s="38"/>
      <c r="AB31" s="38">
        <v>9</v>
      </c>
      <c r="AC31" s="38">
        <v>5</v>
      </c>
      <c r="AD31" s="38"/>
      <c r="AE31" s="38"/>
      <c r="AF31" s="38">
        <v>6</v>
      </c>
      <c r="AG31" s="38">
        <v>7</v>
      </c>
      <c r="AH31" s="38"/>
      <c r="AI31" s="38"/>
      <c r="AJ31" s="38">
        <v>9</v>
      </c>
      <c r="AK31" s="23">
        <v>20</v>
      </c>
    </row>
    <row r="32" spans="1:37" x14ac:dyDescent="0.2">
      <c r="A32" s="34">
        <v>21</v>
      </c>
      <c r="B32" s="37" t="s">
        <v>58</v>
      </c>
      <c r="C32" s="35">
        <v>1940896215</v>
      </c>
      <c r="D32" s="36" t="s">
        <v>59</v>
      </c>
      <c r="E32" s="35" t="s">
        <v>65</v>
      </c>
      <c r="F32" s="45">
        <v>354</v>
      </c>
      <c r="G32" s="45">
        <f>IF(H32 &gt; 0, MAX(H$12:H$34) / H32, 0)</f>
        <v>1</v>
      </c>
      <c r="H32" s="45">
        <v>55</v>
      </c>
      <c r="I32" s="45">
        <f>F32*G32</f>
        <v>354</v>
      </c>
      <c r="J32" s="46">
        <v>75</v>
      </c>
      <c r="K32" s="46">
        <v>11</v>
      </c>
      <c r="L32" s="46">
        <f>IF(K32 &gt; 0,J32/K32,0)</f>
        <v>6.8181818181818183</v>
      </c>
      <c r="M32" s="38">
        <f>MIN($P32:AJ32)</f>
        <v>3</v>
      </c>
      <c r="N32" s="46" t="s">
        <v>110</v>
      </c>
      <c r="O32" s="38">
        <v>10</v>
      </c>
      <c r="P32" s="38">
        <v>8</v>
      </c>
      <c r="Q32" s="38">
        <v>6</v>
      </c>
      <c r="R32" s="38"/>
      <c r="S32" s="38">
        <v>6</v>
      </c>
      <c r="T32" s="38">
        <v>8</v>
      </c>
      <c r="U32" s="38"/>
      <c r="V32" s="38">
        <v>5</v>
      </c>
      <c r="W32" s="40" t="s">
        <v>109</v>
      </c>
      <c r="X32" s="38"/>
      <c r="Y32" s="38"/>
      <c r="Z32" s="38">
        <v>10</v>
      </c>
      <c r="AA32" s="38"/>
      <c r="AB32" s="38">
        <v>8</v>
      </c>
      <c r="AC32" s="39">
        <v>3</v>
      </c>
      <c r="AD32" s="38">
        <v>6</v>
      </c>
      <c r="AE32" s="38"/>
      <c r="AF32" s="38">
        <v>5</v>
      </c>
      <c r="AG32" s="38">
        <v>10</v>
      </c>
      <c r="AH32" s="38"/>
      <c r="AI32" s="38"/>
      <c r="AJ32" s="38"/>
      <c r="AK32" s="23">
        <v>21</v>
      </c>
    </row>
    <row r="33" spans="1:37" x14ac:dyDescent="0.2">
      <c r="A33" s="34">
        <v>22</v>
      </c>
      <c r="B33" s="37" t="s">
        <v>47</v>
      </c>
      <c r="C33" s="35">
        <v>1940934412</v>
      </c>
      <c r="D33" s="36" t="s">
        <v>59</v>
      </c>
      <c r="E33" s="35" t="s">
        <v>65</v>
      </c>
      <c r="F33" s="45">
        <v>345</v>
      </c>
      <c r="G33" s="45">
        <f>IF(H33 &gt; 0, MAX(H$12:H$34) / H33, 0)</f>
        <v>1</v>
      </c>
      <c r="H33" s="45">
        <v>55</v>
      </c>
      <c r="I33" s="45">
        <f>F33*G33</f>
        <v>345</v>
      </c>
      <c r="J33" s="46">
        <v>74</v>
      </c>
      <c r="K33" s="46">
        <v>10</v>
      </c>
      <c r="L33" s="46">
        <f>IF(K33 &gt; 0,J33/K33,0)</f>
        <v>7.4</v>
      </c>
      <c r="M33" s="38">
        <f>MIN($P33:AJ33)</f>
        <v>5</v>
      </c>
      <c r="N33" s="46" t="s">
        <v>110</v>
      </c>
      <c r="O33" s="38">
        <v>10</v>
      </c>
      <c r="P33" s="38">
        <v>10</v>
      </c>
      <c r="Q33" s="38">
        <v>7</v>
      </c>
      <c r="R33" s="38"/>
      <c r="S33" s="38">
        <v>8</v>
      </c>
      <c r="T33" s="38">
        <v>8</v>
      </c>
      <c r="U33" s="38"/>
      <c r="V33" s="38">
        <v>6</v>
      </c>
      <c r="W33" s="40" t="s">
        <v>109</v>
      </c>
      <c r="X33" s="38"/>
      <c r="Y33" s="38"/>
      <c r="Z33" s="38">
        <v>7</v>
      </c>
      <c r="AA33" s="38"/>
      <c r="AB33" s="38">
        <v>9</v>
      </c>
      <c r="AC33" s="40" t="s">
        <v>109</v>
      </c>
      <c r="AD33" s="38"/>
      <c r="AE33" s="38"/>
      <c r="AF33" s="38">
        <v>6</v>
      </c>
      <c r="AG33" s="38">
        <v>8</v>
      </c>
      <c r="AH33" s="38"/>
      <c r="AI33" s="38"/>
      <c r="AJ33" s="38">
        <v>5</v>
      </c>
      <c r="AK33" s="23">
        <v>22</v>
      </c>
    </row>
    <row r="34" spans="1:37" x14ac:dyDescent="0.2">
      <c r="A34" s="34">
        <v>23</v>
      </c>
      <c r="B34" s="37" t="s">
        <v>54</v>
      </c>
      <c r="C34" s="35">
        <v>1940934536</v>
      </c>
      <c r="D34" s="36" t="s">
        <v>59</v>
      </c>
      <c r="E34" s="35" t="s">
        <v>65</v>
      </c>
      <c r="F34" s="45">
        <v>105</v>
      </c>
      <c r="G34" s="45">
        <f>IF(H34 &gt; 0, MAX(H$12:H$34) / H34, 0)</f>
        <v>1</v>
      </c>
      <c r="H34" s="45">
        <v>55</v>
      </c>
      <c r="I34" s="45">
        <f>F34*G34</f>
        <v>105</v>
      </c>
      <c r="J34" s="46">
        <v>22</v>
      </c>
      <c r="K34" s="46">
        <v>5</v>
      </c>
      <c r="L34" s="46">
        <f>IF(K34 &gt; 0,J34/K34,0)</f>
        <v>4.4000000000000004</v>
      </c>
      <c r="M34" s="38">
        <f>MIN($P34:AJ34)</f>
        <v>3</v>
      </c>
      <c r="N34" s="46" t="s">
        <v>110</v>
      </c>
      <c r="O34" s="38">
        <v>2</v>
      </c>
      <c r="P34" s="40" t="s">
        <v>109</v>
      </c>
      <c r="Q34" s="38">
        <v>5</v>
      </c>
      <c r="R34" s="38"/>
      <c r="S34" s="39">
        <v>3</v>
      </c>
      <c r="T34" s="38">
        <v>8</v>
      </c>
      <c r="U34" s="38"/>
      <c r="V34" s="39">
        <v>3</v>
      </c>
      <c r="W34" s="40" t="s">
        <v>109</v>
      </c>
      <c r="X34" s="38"/>
      <c r="Y34" s="38"/>
      <c r="Z34" s="40" t="s">
        <v>109</v>
      </c>
      <c r="AA34" s="38"/>
      <c r="AB34" s="40" t="s">
        <v>109</v>
      </c>
      <c r="AC34" s="40" t="s">
        <v>109</v>
      </c>
      <c r="AD34" s="40" t="s">
        <v>109</v>
      </c>
      <c r="AE34" s="38"/>
      <c r="AF34" s="40" t="s">
        <v>109</v>
      </c>
      <c r="AG34" s="39">
        <v>3</v>
      </c>
      <c r="AH34" s="38"/>
      <c r="AI34" s="38"/>
      <c r="AJ34" s="38"/>
      <c r="AK34" s="23">
        <v>23</v>
      </c>
    </row>
  </sheetData>
  <mergeCells count="23">
    <mergeCell ref="L1:O1"/>
    <mergeCell ref="M8:M11"/>
    <mergeCell ref="K8:K11"/>
    <mergeCell ref="D8:D10"/>
    <mergeCell ref="L8:L11"/>
    <mergeCell ref="J8:J11"/>
    <mergeCell ref="L2:O3"/>
    <mergeCell ref="P8:T8"/>
    <mergeCell ref="P9:T9"/>
    <mergeCell ref="U8:AJ8"/>
    <mergeCell ref="U9:AJ9"/>
    <mergeCell ref="C8:C10"/>
    <mergeCell ref="H8:H11"/>
    <mergeCell ref="AK8:AK11"/>
    <mergeCell ref="A11:E11"/>
    <mergeCell ref="O8:O11"/>
    <mergeCell ref="F8:F11"/>
    <mergeCell ref="I8:I11"/>
    <mergeCell ref="A8:A10"/>
    <mergeCell ref="E8:E10"/>
    <mergeCell ref="N8:N11"/>
    <mergeCell ref="G8:G11"/>
    <mergeCell ref="B8:B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10</xdr:col>
                <xdr:colOff>495300</xdr:colOff>
                <xdr:row>0</xdr:row>
                <xdr:rowOff>190500</xdr:rowOff>
              </from>
              <to>
                <xdr:col>13</xdr:col>
                <xdr:colOff>390525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278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1956293231</v>
      </c>
      <c r="B3" s="15">
        <v>9</v>
      </c>
      <c r="C3" s="15" t="s">
        <v>59</v>
      </c>
      <c r="D3" s="15">
        <v>1940934498</v>
      </c>
      <c r="E3" s="7" t="s">
        <v>52</v>
      </c>
      <c r="F3" s="15" t="s">
        <v>60</v>
      </c>
      <c r="G3" s="7" t="s">
        <v>61</v>
      </c>
      <c r="H3" s="15">
        <v>3</v>
      </c>
      <c r="I3" s="15" t="s">
        <v>62</v>
      </c>
      <c r="J3" s="15" t="s">
        <v>63</v>
      </c>
      <c r="L3" s="15">
        <v>27</v>
      </c>
      <c r="M3" s="15">
        <v>3</v>
      </c>
      <c r="N3" s="15">
        <v>1</v>
      </c>
      <c r="O3" s="15">
        <v>1</v>
      </c>
      <c r="P3">
        <v>1745513164</v>
      </c>
      <c r="Q3">
        <v>2098</v>
      </c>
      <c r="S3" t="s">
        <v>64</v>
      </c>
      <c r="T3" t="s">
        <v>65</v>
      </c>
      <c r="U3">
        <f>MATCH(D3,Отчет!$C$1:$C$65536,0)</f>
        <v>16</v>
      </c>
    </row>
    <row r="4" spans="1:21" x14ac:dyDescent="0.2">
      <c r="A4" s="15">
        <v>1956293543</v>
      </c>
      <c r="B4" s="15">
        <v>8</v>
      </c>
      <c r="C4" s="15" t="s">
        <v>59</v>
      </c>
      <c r="D4" s="15">
        <v>1940934463</v>
      </c>
      <c r="E4" s="7" t="s">
        <v>50</v>
      </c>
      <c r="F4" s="15" t="s">
        <v>66</v>
      </c>
      <c r="G4" s="7" t="s">
        <v>61</v>
      </c>
      <c r="H4" s="15">
        <v>3</v>
      </c>
      <c r="I4" s="15" t="s">
        <v>62</v>
      </c>
      <c r="J4" s="15" t="s">
        <v>63</v>
      </c>
      <c r="L4" s="15">
        <v>24</v>
      </c>
      <c r="M4" s="15">
        <v>3</v>
      </c>
      <c r="N4" s="15">
        <v>1</v>
      </c>
      <c r="O4" s="15">
        <v>1</v>
      </c>
      <c r="P4">
        <v>1745513164</v>
      </c>
      <c r="Q4">
        <v>2098</v>
      </c>
      <c r="S4" t="s">
        <v>64</v>
      </c>
      <c r="T4" t="s">
        <v>65</v>
      </c>
      <c r="U4">
        <f>MATCH(D4,Отчет!$C$1:$C$65536,0)</f>
        <v>20</v>
      </c>
    </row>
    <row r="5" spans="1:21" x14ac:dyDescent="0.2">
      <c r="A5" s="15">
        <v>1956293364</v>
      </c>
      <c r="B5" s="15">
        <v>10</v>
      </c>
      <c r="C5" s="15" t="s">
        <v>59</v>
      </c>
      <c r="D5" s="15">
        <v>1940934427</v>
      </c>
      <c r="E5" s="7" t="s">
        <v>48</v>
      </c>
      <c r="F5" s="15" t="s">
        <v>67</v>
      </c>
      <c r="G5" s="7" t="s">
        <v>61</v>
      </c>
      <c r="H5" s="15">
        <v>3</v>
      </c>
      <c r="I5" s="15" t="s">
        <v>62</v>
      </c>
      <c r="J5" s="15" t="s">
        <v>63</v>
      </c>
      <c r="L5" s="15">
        <v>30</v>
      </c>
      <c r="M5" s="15">
        <v>3</v>
      </c>
      <c r="N5" s="15">
        <v>1</v>
      </c>
      <c r="O5" s="15">
        <v>1</v>
      </c>
      <c r="P5">
        <v>1745513164</v>
      </c>
      <c r="Q5">
        <v>2098</v>
      </c>
      <c r="S5" t="s">
        <v>64</v>
      </c>
      <c r="T5" t="s">
        <v>65</v>
      </c>
      <c r="U5">
        <f>MATCH(D5,Отчет!$C$1:$C$65536,0)</f>
        <v>13</v>
      </c>
    </row>
    <row r="6" spans="1:21" x14ac:dyDescent="0.2">
      <c r="A6" s="15">
        <v>1956293280</v>
      </c>
      <c r="B6" s="15">
        <v>10</v>
      </c>
      <c r="C6" s="15" t="s">
        <v>59</v>
      </c>
      <c r="D6" s="15">
        <v>1940934412</v>
      </c>
      <c r="E6" s="7" t="s">
        <v>47</v>
      </c>
      <c r="F6" s="15" t="s">
        <v>68</v>
      </c>
      <c r="G6" s="7" t="s">
        <v>61</v>
      </c>
      <c r="H6" s="15">
        <v>3</v>
      </c>
      <c r="I6" s="15" t="s">
        <v>62</v>
      </c>
      <c r="J6" s="15" t="s">
        <v>63</v>
      </c>
      <c r="L6" s="15">
        <v>30</v>
      </c>
      <c r="M6" s="15">
        <v>3</v>
      </c>
      <c r="N6" s="15">
        <v>1</v>
      </c>
      <c r="O6" s="15">
        <v>1</v>
      </c>
      <c r="P6">
        <v>1745513164</v>
      </c>
      <c r="Q6">
        <v>2098</v>
      </c>
      <c r="S6" t="s">
        <v>64</v>
      </c>
      <c r="T6" t="s">
        <v>65</v>
      </c>
      <c r="U6">
        <f>MATCH(D6,Отчет!$C$1:$C$65536,0)</f>
        <v>33</v>
      </c>
    </row>
    <row r="7" spans="1:21" x14ac:dyDescent="0.2">
      <c r="A7" s="15">
        <v>2128527232</v>
      </c>
      <c r="B7" s="15">
        <v>9</v>
      </c>
      <c r="C7" s="15" t="s">
        <v>59</v>
      </c>
      <c r="D7" s="15">
        <v>1940934395</v>
      </c>
      <c r="E7" s="7" t="s">
        <v>46</v>
      </c>
      <c r="F7" s="15" t="s">
        <v>69</v>
      </c>
      <c r="G7" s="7" t="s">
        <v>61</v>
      </c>
      <c r="H7" s="15">
        <v>3</v>
      </c>
      <c r="I7" s="15" t="s">
        <v>62</v>
      </c>
      <c r="J7" s="15" t="s">
        <v>63</v>
      </c>
      <c r="L7" s="15">
        <v>27</v>
      </c>
      <c r="M7" s="15">
        <v>3</v>
      </c>
      <c r="N7" s="15">
        <v>1</v>
      </c>
      <c r="O7" s="15">
        <v>1</v>
      </c>
      <c r="P7">
        <v>1745513164</v>
      </c>
      <c r="Q7">
        <v>2098</v>
      </c>
      <c r="S7" t="s">
        <v>64</v>
      </c>
      <c r="T7" t="s">
        <v>65</v>
      </c>
      <c r="U7">
        <f>MATCH(D7,Отчет!$C$1:$C$65536,0)</f>
        <v>12</v>
      </c>
    </row>
    <row r="8" spans="1:21" x14ac:dyDescent="0.2">
      <c r="A8" s="15">
        <v>1956293262</v>
      </c>
      <c r="B8" s="15">
        <v>9</v>
      </c>
      <c r="C8" s="15" t="s">
        <v>59</v>
      </c>
      <c r="D8" s="15">
        <v>1940934363</v>
      </c>
      <c r="E8" s="7" t="s">
        <v>45</v>
      </c>
      <c r="F8" s="15" t="s">
        <v>70</v>
      </c>
      <c r="G8" s="7" t="s">
        <v>61</v>
      </c>
      <c r="H8" s="15">
        <v>3</v>
      </c>
      <c r="I8" s="15" t="s">
        <v>62</v>
      </c>
      <c r="J8" s="15" t="s">
        <v>63</v>
      </c>
      <c r="L8" s="15">
        <v>27</v>
      </c>
      <c r="M8" s="15">
        <v>3</v>
      </c>
      <c r="N8" s="15">
        <v>1</v>
      </c>
      <c r="O8" s="15">
        <v>1</v>
      </c>
      <c r="P8">
        <v>1745513164</v>
      </c>
      <c r="Q8">
        <v>2098</v>
      </c>
      <c r="S8" t="s">
        <v>64</v>
      </c>
      <c r="T8" t="s">
        <v>65</v>
      </c>
      <c r="U8">
        <f>MATCH(D8,Отчет!$C$1:$C$65536,0)</f>
        <v>17</v>
      </c>
    </row>
    <row r="9" spans="1:21" x14ac:dyDescent="0.2">
      <c r="A9" s="15">
        <v>1956293610</v>
      </c>
      <c r="B9" s="15">
        <v>9</v>
      </c>
      <c r="C9" s="15" t="s">
        <v>59</v>
      </c>
      <c r="D9" s="15">
        <v>1940934329</v>
      </c>
      <c r="E9" s="7" t="s">
        <v>43</v>
      </c>
      <c r="F9" s="15" t="s">
        <v>71</v>
      </c>
      <c r="G9" s="7" t="s">
        <v>61</v>
      </c>
      <c r="H9" s="15">
        <v>3</v>
      </c>
      <c r="I9" s="15" t="s">
        <v>62</v>
      </c>
      <c r="J9" s="15" t="s">
        <v>63</v>
      </c>
      <c r="L9" s="15">
        <v>27</v>
      </c>
      <c r="M9" s="15">
        <v>3</v>
      </c>
      <c r="N9" s="15">
        <v>1</v>
      </c>
      <c r="O9" s="15">
        <v>1</v>
      </c>
      <c r="P9">
        <v>1745513164</v>
      </c>
      <c r="Q9">
        <v>2098</v>
      </c>
      <c r="S9" t="s">
        <v>64</v>
      </c>
      <c r="T9" t="s">
        <v>65</v>
      </c>
      <c r="U9">
        <f>MATCH(D9,Отчет!$C$1:$C$65536,0)</f>
        <v>30</v>
      </c>
    </row>
    <row r="10" spans="1:21" x14ac:dyDescent="0.2">
      <c r="A10" s="15">
        <v>1956293648</v>
      </c>
      <c r="B10" s="15">
        <v>9</v>
      </c>
      <c r="C10" s="15" t="s">
        <v>59</v>
      </c>
      <c r="D10" s="15">
        <v>1940934312</v>
      </c>
      <c r="E10" s="7" t="s">
        <v>42</v>
      </c>
      <c r="F10" s="15" t="s">
        <v>72</v>
      </c>
      <c r="G10" s="7" t="s">
        <v>61</v>
      </c>
      <c r="H10" s="15">
        <v>3</v>
      </c>
      <c r="I10" s="15" t="s">
        <v>62</v>
      </c>
      <c r="J10" s="15" t="s">
        <v>63</v>
      </c>
      <c r="L10" s="15">
        <v>27</v>
      </c>
      <c r="M10" s="15">
        <v>3</v>
      </c>
      <c r="N10" s="15">
        <v>1</v>
      </c>
      <c r="O10" s="15">
        <v>1</v>
      </c>
      <c r="P10">
        <v>1745513164</v>
      </c>
      <c r="Q10">
        <v>2098</v>
      </c>
      <c r="S10" t="s">
        <v>64</v>
      </c>
      <c r="T10" t="s">
        <v>65</v>
      </c>
      <c r="U10">
        <f>MATCH(D10,Отчет!$C$1:$C$65536,0)</f>
        <v>27</v>
      </c>
    </row>
    <row r="11" spans="1:21" x14ac:dyDescent="0.2">
      <c r="A11" s="15">
        <v>1956293201</v>
      </c>
      <c r="B11" s="15">
        <v>9</v>
      </c>
      <c r="C11" s="15" t="s">
        <v>59</v>
      </c>
      <c r="D11" s="15">
        <v>1940934295</v>
      </c>
      <c r="E11" s="7" t="s">
        <v>41</v>
      </c>
      <c r="F11" s="15" t="s">
        <v>73</v>
      </c>
      <c r="G11" s="7" t="s">
        <v>61</v>
      </c>
      <c r="H11" s="15">
        <v>3</v>
      </c>
      <c r="I11" s="15" t="s">
        <v>62</v>
      </c>
      <c r="J11" s="15" t="s">
        <v>63</v>
      </c>
      <c r="L11" s="15">
        <v>27</v>
      </c>
      <c r="M11" s="15">
        <v>3</v>
      </c>
      <c r="N11" s="15">
        <v>1</v>
      </c>
      <c r="O11" s="15">
        <v>1</v>
      </c>
      <c r="P11">
        <v>1745513164</v>
      </c>
      <c r="Q11">
        <v>2098</v>
      </c>
      <c r="S11" t="s">
        <v>64</v>
      </c>
      <c r="T11" t="s">
        <v>65</v>
      </c>
      <c r="U11">
        <f>MATCH(D11,Отчет!$C$1:$C$65536,0)</f>
        <v>21</v>
      </c>
    </row>
    <row r="12" spans="1:21" x14ac:dyDescent="0.2">
      <c r="A12" s="15">
        <v>1956293245</v>
      </c>
      <c r="B12" s="15">
        <v>9</v>
      </c>
      <c r="C12" s="15" t="s">
        <v>59</v>
      </c>
      <c r="D12" s="15">
        <v>1940934229</v>
      </c>
      <c r="E12" s="7" t="s">
        <v>38</v>
      </c>
      <c r="F12" s="15" t="s">
        <v>74</v>
      </c>
      <c r="G12" s="7" t="s">
        <v>61</v>
      </c>
      <c r="H12" s="15">
        <v>3</v>
      </c>
      <c r="I12" s="15" t="s">
        <v>62</v>
      </c>
      <c r="J12" s="15" t="s">
        <v>63</v>
      </c>
      <c r="L12" s="15">
        <v>27</v>
      </c>
      <c r="M12" s="15">
        <v>3</v>
      </c>
      <c r="N12" s="15">
        <v>1</v>
      </c>
      <c r="O12" s="15">
        <v>1</v>
      </c>
      <c r="P12">
        <v>1745513164</v>
      </c>
      <c r="Q12">
        <v>2098</v>
      </c>
      <c r="S12" t="s">
        <v>64</v>
      </c>
      <c r="T12" t="s">
        <v>65</v>
      </c>
      <c r="U12">
        <f>MATCH(D12,Отчет!$C$1:$C$65536,0)</f>
        <v>25</v>
      </c>
    </row>
    <row r="13" spans="1:21" x14ac:dyDescent="0.2">
      <c r="A13" s="15">
        <v>1956293172</v>
      </c>
      <c r="B13" s="15">
        <v>10</v>
      </c>
      <c r="C13" s="15" t="s">
        <v>59</v>
      </c>
      <c r="D13" s="15">
        <v>1940934212</v>
      </c>
      <c r="E13" s="7" t="s">
        <v>37</v>
      </c>
      <c r="F13" s="15" t="s">
        <v>75</v>
      </c>
      <c r="G13" s="7" t="s">
        <v>61</v>
      </c>
      <c r="H13" s="15">
        <v>3</v>
      </c>
      <c r="I13" s="15" t="s">
        <v>62</v>
      </c>
      <c r="J13" s="15" t="s">
        <v>63</v>
      </c>
      <c r="L13" s="15">
        <v>30</v>
      </c>
      <c r="M13" s="15">
        <v>3</v>
      </c>
      <c r="N13" s="15">
        <v>1</v>
      </c>
      <c r="O13" s="15">
        <v>1</v>
      </c>
      <c r="P13">
        <v>1745513164</v>
      </c>
      <c r="Q13">
        <v>2098</v>
      </c>
      <c r="S13" t="s">
        <v>64</v>
      </c>
      <c r="T13" t="s">
        <v>65</v>
      </c>
      <c r="U13">
        <f>MATCH(D13,Отчет!$C$1:$C$65536,0)</f>
        <v>14</v>
      </c>
    </row>
    <row r="14" spans="1:21" x14ac:dyDescent="0.2">
      <c r="A14" s="15">
        <v>1956293637</v>
      </c>
      <c r="B14" s="15">
        <v>10</v>
      </c>
      <c r="C14" s="15" t="s">
        <v>59</v>
      </c>
      <c r="D14" s="15">
        <v>1940934176</v>
      </c>
      <c r="E14" s="7" t="s">
        <v>36</v>
      </c>
      <c r="F14" s="15" t="s">
        <v>76</v>
      </c>
      <c r="G14" s="7" t="s">
        <v>61</v>
      </c>
      <c r="H14" s="15">
        <v>3</v>
      </c>
      <c r="I14" s="15" t="s">
        <v>62</v>
      </c>
      <c r="J14" s="15" t="s">
        <v>63</v>
      </c>
      <c r="L14" s="15">
        <v>30</v>
      </c>
      <c r="M14" s="15">
        <v>3</v>
      </c>
      <c r="N14" s="15">
        <v>1</v>
      </c>
      <c r="O14" s="15">
        <v>1</v>
      </c>
      <c r="P14">
        <v>1745513164</v>
      </c>
      <c r="Q14">
        <v>2098</v>
      </c>
      <c r="S14" t="s">
        <v>64</v>
      </c>
      <c r="T14" t="s">
        <v>65</v>
      </c>
      <c r="U14">
        <f>MATCH(D14,Отчет!$C$1:$C$65536,0)</f>
        <v>29</v>
      </c>
    </row>
    <row r="15" spans="1:21" x14ac:dyDescent="0.2">
      <c r="A15" s="15">
        <v>1956293290</v>
      </c>
      <c r="B15" s="15">
        <v>8</v>
      </c>
      <c r="C15" s="15" t="s">
        <v>59</v>
      </c>
      <c r="D15" s="15">
        <v>1940896215</v>
      </c>
      <c r="E15" s="7" t="s">
        <v>58</v>
      </c>
      <c r="F15" s="15" t="s">
        <v>77</v>
      </c>
      <c r="G15" s="7" t="s">
        <v>61</v>
      </c>
      <c r="H15" s="15">
        <v>3</v>
      </c>
      <c r="I15" s="15" t="s">
        <v>62</v>
      </c>
      <c r="J15" s="15" t="s">
        <v>63</v>
      </c>
      <c r="L15" s="15">
        <v>24</v>
      </c>
      <c r="M15" s="15">
        <v>3</v>
      </c>
      <c r="N15" s="15">
        <v>1</v>
      </c>
      <c r="O15" s="15">
        <v>0</v>
      </c>
      <c r="P15">
        <v>1745513164</v>
      </c>
      <c r="Q15">
        <v>2098</v>
      </c>
      <c r="S15" t="s">
        <v>64</v>
      </c>
      <c r="T15" t="s">
        <v>65</v>
      </c>
      <c r="U15">
        <f>MATCH(D15,Отчет!$C$1:$C$65536,0)</f>
        <v>32</v>
      </c>
    </row>
    <row r="16" spans="1:21" x14ac:dyDescent="0.2">
      <c r="A16" s="15">
        <v>1956293382</v>
      </c>
      <c r="B16" s="15">
        <v>8</v>
      </c>
      <c r="C16" s="15" t="s">
        <v>59</v>
      </c>
      <c r="D16" s="15">
        <v>1940934480</v>
      </c>
      <c r="E16" s="7" t="s">
        <v>51</v>
      </c>
      <c r="F16" s="15" t="s">
        <v>78</v>
      </c>
      <c r="G16" s="7" t="s">
        <v>61</v>
      </c>
      <c r="H16" s="15">
        <v>3</v>
      </c>
      <c r="I16" s="15" t="s">
        <v>62</v>
      </c>
      <c r="J16" s="15" t="s">
        <v>63</v>
      </c>
      <c r="L16" s="15">
        <v>24</v>
      </c>
      <c r="M16" s="15">
        <v>3</v>
      </c>
      <c r="N16" s="15">
        <v>1</v>
      </c>
      <c r="O16" s="15">
        <v>1</v>
      </c>
      <c r="P16">
        <v>1745513164</v>
      </c>
      <c r="Q16">
        <v>2098</v>
      </c>
      <c r="S16" t="s">
        <v>64</v>
      </c>
      <c r="T16" t="s">
        <v>65</v>
      </c>
      <c r="U16">
        <f>MATCH(D16,Отчет!$C$1:$C$65536,0)</f>
        <v>28</v>
      </c>
    </row>
    <row r="17" spans="1:21" x14ac:dyDescent="0.2">
      <c r="A17" s="15">
        <v>1956293437</v>
      </c>
      <c r="B17" s="15">
        <v>8</v>
      </c>
      <c r="C17" s="15" t="s">
        <v>59</v>
      </c>
      <c r="D17" s="15">
        <v>1944868722</v>
      </c>
      <c r="E17" s="7" t="s">
        <v>39</v>
      </c>
      <c r="F17" s="15" t="s">
        <v>79</v>
      </c>
      <c r="G17" s="7" t="s">
        <v>61</v>
      </c>
      <c r="H17" s="15">
        <v>3</v>
      </c>
      <c r="I17" s="15" t="s">
        <v>62</v>
      </c>
      <c r="J17" s="15" t="s">
        <v>63</v>
      </c>
      <c r="L17" s="15">
        <v>24</v>
      </c>
      <c r="M17" s="15">
        <v>3</v>
      </c>
      <c r="N17" s="15">
        <v>1</v>
      </c>
      <c r="O17" s="15">
        <v>1</v>
      </c>
      <c r="P17">
        <v>1745513164</v>
      </c>
      <c r="Q17">
        <v>2098</v>
      </c>
      <c r="S17" t="s">
        <v>64</v>
      </c>
      <c r="T17" t="s">
        <v>65</v>
      </c>
      <c r="U17">
        <f>MATCH(D17,Отчет!$C$1:$C$65536,0)</f>
        <v>31</v>
      </c>
    </row>
    <row r="18" spans="1:21" x14ac:dyDescent="0.2">
      <c r="A18" s="15">
        <v>1956293530</v>
      </c>
      <c r="B18" s="15">
        <v>10</v>
      </c>
      <c r="C18" s="15" t="s">
        <v>59</v>
      </c>
      <c r="D18" s="15">
        <v>1940934605</v>
      </c>
      <c r="E18" s="7" t="s">
        <v>57</v>
      </c>
      <c r="F18" s="15" t="s">
        <v>80</v>
      </c>
      <c r="G18" s="7" t="s">
        <v>61</v>
      </c>
      <c r="H18" s="15">
        <v>3</v>
      </c>
      <c r="I18" s="15" t="s">
        <v>62</v>
      </c>
      <c r="J18" s="15" t="s">
        <v>63</v>
      </c>
      <c r="L18" s="15">
        <v>30</v>
      </c>
      <c r="M18" s="15">
        <v>3</v>
      </c>
      <c r="N18" s="15">
        <v>1</v>
      </c>
      <c r="O18" s="15">
        <v>1</v>
      </c>
      <c r="P18">
        <v>1745513164</v>
      </c>
      <c r="Q18">
        <v>2098</v>
      </c>
      <c r="S18" t="s">
        <v>64</v>
      </c>
      <c r="T18" t="s">
        <v>65</v>
      </c>
      <c r="U18">
        <f>MATCH(D18,Отчет!$C$1:$C$65536,0)</f>
        <v>18</v>
      </c>
    </row>
    <row r="19" spans="1:21" x14ac:dyDescent="0.2">
      <c r="A19" s="15">
        <v>1956293516</v>
      </c>
      <c r="B19" s="15">
        <v>9</v>
      </c>
      <c r="C19" s="15" t="s">
        <v>59</v>
      </c>
      <c r="D19" s="15">
        <v>1940934571</v>
      </c>
      <c r="E19" s="7" t="s">
        <v>56</v>
      </c>
      <c r="F19" s="15" t="s">
        <v>81</v>
      </c>
      <c r="G19" s="7" t="s">
        <v>61</v>
      </c>
      <c r="H19" s="15">
        <v>3</v>
      </c>
      <c r="I19" s="15" t="s">
        <v>62</v>
      </c>
      <c r="J19" s="15" t="s">
        <v>63</v>
      </c>
      <c r="L19" s="15">
        <v>27</v>
      </c>
      <c r="M19" s="15">
        <v>3</v>
      </c>
      <c r="N19" s="15">
        <v>1</v>
      </c>
      <c r="O19" s="15">
        <v>1</v>
      </c>
      <c r="P19">
        <v>1745513164</v>
      </c>
      <c r="Q19">
        <v>2098</v>
      </c>
      <c r="S19" t="s">
        <v>64</v>
      </c>
      <c r="T19" t="s">
        <v>65</v>
      </c>
      <c r="U19">
        <f>MATCH(D19,Отчет!$C$1:$C$65536,0)</f>
        <v>26</v>
      </c>
    </row>
    <row r="20" spans="1:21" x14ac:dyDescent="0.2">
      <c r="A20" s="15">
        <v>1956293322</v>
      </c>
      <c r="C20" s="15" t="s">
        <v>59</v>
      </c>
      <c r="D20" s="15">
        <v>1940934536</v>
      </c>
      <c r="E20" s="7" t="s">
        <v>54</v>
      </c>
      <c r="F20" s="15" t="s">
        <v>82</v>
      </c>
      <c r="G20" s="7" t="s">
        <v>61</v>
      </c>
      <c r="H20" s="15">
        <v>3</v>
      </c>
      <c r="I20" s="15" t="s">
        <v>62</v>
      </c>
      <c r="J20" s="15" t="s">
        <v>63</v>
      </c>
      <c r="K20" s="15">
        <v>0</v>
      </c>
      <c r="L20" s="15">
        <v>0</v>
      </c>
      <c r="M20" s="15">
        <v>3</v>
      </c>
      <c r="O20" s="15">
        <v>1</v>
      </c>
      <c r="P20">
        <v>1745513164</v>
      </c>
      <c r="Q20">
        <v>2098</v>
      </c>
      <c r="S20" t="s">
        <v>64</v>
      </c>
      <c r="T20" t="s">
        <v>65</v>
      </c>
      <c r="U20">
        <f>MATCH(D20,Отчет!$C$1:$C$65536,0)</f>
        <v>34</v>
      </c>
    </row>
    <row r="21" spans="1:21" x14ac:dyDescent="0.2">
      <c r="A21" s="15">
        <v>1956293595</v>
      </c>
      <c r="B21" s="15">
        <v>8</v>
      </c>
      <c r="C21" s="15" t="s">
        <v>59</v>
      </c>
      <c r="D21" s="15">
        <v>1940934515</v>
      </c>
      <c r="E21" s="7" t="s">
        <v>53</v>
      </c>
      <c r="F21" s="15" t="s">
        <v>83</v>
      </c>
      <c r="G21" s="7" t="s">
        <v>61</v>
      </c>
      <c r="H21" s="15">
        <v>3</v>
      </c>
      <c r="I21" s="15" t="s">
        <v>62</v>
      </c>
      <c r="J21" s="15" t="s">
        <v>63</v>
      </c>
      <c r="L21" s="15">
        <v>24</v>
      </c>
      <c r="M21" s="15">
        <v>3</v>
      </c>
      <c r="N21" s="15">
        <v>1</v>
      </c>
      <c r="O21" s="15">
        <v>1</v>
      </c>
      <c r="P21">
        <v>1745513164</v>
      </c>
      <c r="Q21">
        <v>2098</v>
      </c>
      <c r="S21" t="s">
        <v>64</v>
      </c>
      <c r="T21" t="s">
        <v>65</v>
      </c>
      <c r="U21">
        <f>MATCH(D21,Отчет!$C$1:$C$65536,0)</f>
        <v>15</v>
      </c>
    </row>
    <row r="22" spans="1:21" x14ac:dyDescent="0.2">
      <c r="A22" s="15">
        <v>1956293466</v>
      </c>
      <c r="B22" s="15">
        <v>10</v>
      </c>
      <c r="C22" s="15" t="s">
        <v>59</v>
      </c>
      <c r="D22" s="15">
        <v>1940934444</v>
      </c>
      <c r="E22" s="7" t="s">
        <v>49</v>
      </c>
      <c r="F22" s="15" t="s">
        <v>84</v>
      </c>
      <c r="G22" s="7" t="s">
        <v>61</v>
      </c>
      <c r="H22" s="15">
        <v>3</v>
      </c>
      <c r="I22" s="15" t="s">
        <v>62</v>
      </c>
      <c r="J22" s="15" t="s">
        <v>63</v>
      </c>
      <c r="L22" s="15">
        <v>30</v>
      </c>
      <c r="M22" s="15">
        <v>3</v>
      </c>
      <c r="N22" s="15">
        <v>1</v>
      </c>
      <c r="O22" s="15">
        <v>1</v>
      </c>
      <c r="P22">
        <v>1745513164</v>
      </c>
      <c r="Q22">
        <v>2098</v>
      </c>
      <c r="S22" t="s">
        <v>64</v>
      </c>
      <c r="T22" t="s">
        <v>65</v>
      </c>
      <c r="U22">
        <f>MATCH(D22,Отчет!$C$1:$C$65536,0)</f>
        <v>24</v>
      </c>
    </row>
    <row r="23" spans="1:21" x14ac:dyDescent="0.2">
      <c r="A23" s="15">
        <v>1945436677</v>
      </c>
      <c r="B23" s="15">
        <v>9</v>
      </c>
      <c r="C23" s="15" t="s">
        <v>59</v>
      </c>
      <c r="D23" s="15">
        <v>1940934212</v>
      </c>
      <c r="E23" s="7" t="s">
        <v>37</v>
      </c>
      <c r="F23" s="15" t="s">
        <v>75</v>
      </c>
      <c r="G23" s="7" t="s">
        <v>65</v>
      </c>
      <c r="H23" s="15">
        <v>6</v>
      </c>
      <c r="I23" s="15" t="s">
        <v>62</v>
      </c>
      <c r="J23" s="15" t="s">
        <v>63</v>
      </c>
      <c r="L23" s="15">
        <v>54</v>
      </c>
      <c r="M23" s="15">
        <v>6</v>
      </c>
      <c r="N23" s="15">
        <v>1</v>
      </c>
      <c r="O23" s="15">
        <v>1</v>
      </c>
      <c r="P23">
        <v>1745513164</v>
      </c>
      <c r="Q23">
        <v>2098</v>
      </c>
      <c r="S23" t="s">
        <v>85</v>
      </c>
      <c r="T23" t="s">
        <v>65</v>
      </c>
      <c r="U23">
        <f>MATCH(D23,Отчет!$C$1:$C$65536,0)</f>
        <v>14</v>
      </c>
    </row>
    <row r="24" spans="1:21" x14ac:dyDescent="0.2">
      <c r="A24" s="15">
        <v>1945437973</v>
      </c>
      <c r="B24" s="15">
        <v>8</v>
      </c>
      <c r="C24" s="15" t="s">
        <v>59</v>
      </c>
      <c r="D24" s="15">
        <v>1940934444</v>
      </c>
      <c r="E24" s="7" t="s">
        <v>49</v>
      </c>
      <c r="F24" s="15" t="s">
        <v>84</v>
      </c>
      <c r="G24" s="7" t="s">
        <v>65</v>
      </c>
      <c r="H24" s="15">
        <v>6</v>
      </c>
      <c r="I24" s="15" t="s">
        <v>62</v>
      </c>
      <c r="J24" s="15" t="s">
        <v>63</v>
      </c>
      <c r="L24" s="15">
        <v>48</v>
      </c>
      <c r="M24" s="15">
        <v>6</v>
      </c>
      <c r="N24" s="15">
        <v>1</v>
      </c>
      <c r="O24" s="15">
        <v>1</v>
      </c>
      <c r="P24">
        <v>1745513164</v>
      </c>
      <c r="Q24">
        <v>2098</v>
      </c>
      <c r="S24" t="s">
        <v>85</v>
      </c>
      <c r="T24" t="s">
        <v>65</v>
      </c>
      <c r="U24">
        <f>MATCH(D24,Отчет!$C$1:$C$65536,0)</f>
        <v>24</v>
      </c>
    </row>
    <row r="25" spans="1:21" x14ac:dyDescent="0.2">
      <c r="A25" s="15">
        <v>1945436728</v>
      </c>
      <c r="B25" s="15">
        <v>8</v>
      </c>
      <c r="C25" s="15" t="s">
        <v>59</v>
      </c>
      <c r="D25" s="15">
        <v>1940934229</v>
      </c>
      <c r="E25" s="7" t="s">
        <v>38</v>
      </c>
      <c r="F25" s="15" t="s">
        <v>74</v>
      </c>
      <c r="G25" s="7" t="s">
        <v>65</v>
      </c>
      <c r="H25" s="15">
        <v>6</v>
      </c>
      <c r="I25" s="15" t="s">
        <v>62</v>
      </c>
      <c r="J25" s="15" t="s">
        <v>63</v>
      </c>
      <c r="L25" s="15">
        <v>48</v>
      </c>
      <c r="M25" s="15">
        <v>6</v>
      </c>
      <c r="N25" s="15">
        <v>1</v>
      </c>
      <c r="O25" s="15">
        <v>1</v>
      </c>
      <c r="P25">
        <v>1745513164</v>
      </c>
      <c r="Q25">
        <v>2098</v>
      </c>
      <c r="S25" t="s">
        <v>85</v>
      </c>
      <c r="T25" t="s">
        <v>65</v>
      </c>
      <c r="U25">
        <f>MATCH(D25,Отчет!$C$1:$C$65536,0)</f>
        <v>25</v>
      </c>
    </row>
    <row r="26" spans="1:21" x14ac:dyDescent="0.2">
      <c r="A26" s="15">
        <v>1945438083</v>
      </c>
      <c r="B26" s="15">
        <v>7</v>
      </c>
      <c r="C26" s="15" t="s">
        <v>59</v>
      </c>
      <c r="D26" s="15">
        <v>1940934480</v>
      </c>
      <c r="E26" s="7" t="s">
        <v>51</v>
      </c>
      <c r="F26" s="15" t="s">
        <v>78</v>
      </c>
      <c r="G26" s="7" t="s">
        <v>65</v>
      </c>
      <c r="H26" s="15">
        <v>6</v>
      </c>
      <c r="I26" s="15" t="s">
        <v>62</v>
      </c>
      <c r="J26" s="15" t="s">
        <v>63</v>
      </c>
      <c r="L26" s="15">
        <v>42</v>
      </c>
      <c r="M26" s="15">
        <v>6</v>
      </c>
      <c r="N26" s="15">
        <v>1</v>
      </c>
      <c r="O26" s="15">
        <v>1</v>
      </c>
      <c r="P26">
        <v>1745513164</v>
      </c>
      <c r="Q26">
        <v>2098</v>
      </c>
      <c r="S26" t="s">
        <v>85</v>
      </c>
      <c r="T26" t="s">
        <v>65</v>
      </c>
      <c r="U26">
        <f>MATCH(D26,Отчет!$C$1:$C$65536,0)</f>
        <v>28</v>
      </c>
    </row>
    <row r="27" spans="1:21" x14ac:dyDescent="0.2">
      <c r="A27" s="15">
        <v>1945437672</v>
      </c>
      <c r="B27" s="15">
        <v>10</v>
      </c>
      <c r="C27" s="15" t="s">
        <v>59</v>
      </c>
      <c r="D27" s="15">
        <v>1940934363</v>
      </c>
      <c r="E27" s="7" t="s">
        <v>45</v>
      </c>
      <c r="F27" s="15" t="s">
        <v>70</v>
      </c>
      <c r="G27" s="7" t="s">
        <v>65</v>
      </c>
      <c r="H27" s="15">
        <v>6</v>
      </c>
      <c r="I27" s="15" t="s">
        <v>62</v>
      </c>
      <c r="J27" s="15" t="s">
        <v>63</v>
      </c>
      <c r="L27" s="15">
        <v>60</v>
      </c>
      <c r="M27" s="15">
        <v>6</v>
      </c>
      <c r="N27" s="15">
        <v>1</v>
      </c>
      <c r="O27" s="15">
        <v>1</v>
      </c>
      <c r="P27">
        <v>1745513164</v>
      </c>
      <c r="Q27">
        <v>2098</v>
      </c>
      <c r="S27" t="s">
        <v>85</v>
      </c>
      <c r="T27" t="s">
        <v>65</v>
      </c>
      <c r="U27">
        <f>MATCH(D27,Отчет!$C$1:$C$65536,0)</f>
        <v>17</v>
      </c>
    </row>
    <row r="28" spans="1:21" x14ac:dyDescent="0.2">
      <c r="A28" s="15">
        <v>1945436572</v>
      </c>
      <c r="B28" s="15">
        <v>5</v>
      </c>
      <c r="C28" s="15" t="s">
        <v>59</v>
      </c>
      <c r="D28" s="15">
        <v>1940934176</v>
      </c>
      <c r="E28" s="7" t="s">
        <v>36</v>
      </c>
      <c r="F28" s="15" t="s">
        <v>76</v>
      </c>
      <c r="G28" s="7" t="s">
        <v>65</v>
      </c>
      <c r="H28" s="15">
        <v>6</v>
      </c>
      <c r="I28" s="15" t="s">
        <v>62</v>
      </c>
      <c r="J28" s="15" t="s">
        <v>63</v>
      </c>
      <c r="L28" s="15">
        <v>30</v>
      </c>
      <c r="M28" s="15">
        <v>6</v>
      </c>
      <c r="N28" s="15">
        <v>1</v>
      </c>
      <c r="O28" s="15">
        <v>1</v>
      </c>
      <c r="P28">
        <v>1745513164</v>
      </c>
      <c r="Q28">
        <v>2098</v>
      </c>
      <c r="S28" t="s">
        <v>85</v>
      </c>
      <c r="T28" t="s">
        <v>65</v>
      </c>
      <c r="U28">
        <f>MATCH(D28,Отчет!$C$1:$C$65536,0)</f>
        <v>29</v>
      </c>
    </row>
    <row r="29" spans="1:21" x14ac:dyDescent="0.2">
      <c r="A29" s="15">
        <v>1945437604</v>
      </c>
      <c r="B29" s="15">
        <v>9</v>
      </c>
      <c r="C29" s="15" t="s">
        <v>59</v>
      </c>
      <c r="D29" s="15">
        <v>1940934346</v>
      </c>
      <c r="E29" s="7" t="s">
        <v>44</v>
      </c>
      <c r="F29" s="15" t="s">
        <v>86</v>
      </c>
      <c r="G29" s="7" t="s">
        <v>65</v>
      </c>
      <c r="H29" s="15">
        <v>6</v>
      </c>
      <c r="I29" s="15" t="s">
        <v>62</v>
      </c>
      <c r="J29" s="15" t="s">
        <v>63</v>
      </c>
      <c r="L29" s="15">
        <v>54</v>
      </c>
      <c r="M29" s="15">
        <v>6</v>
      </c>
      <c r="N29" s="15">
        <v>1</v>
      </c>
      <c r="O29" s="15">
        <v>1</v>
      </c>
      <c r="P29">
        <v>1745513164</v>
      </c>
      <c r="Q29">
        <v>2098</v>
      </c>
      <c r="S29" t="s">
        <v>85</v>
      </c>
      <c r="T29" t="s">
        <v>65</v>
      </c>
      <c r="U29">
        <f>MATCH(D29,Отчет!$C$1:$C$65536,0)</f>
        <v>23</v>
      </c>
    </row>
    <row r="30" spans="1:21" x14ac:dyDescent="0.2">
      <c r="A30" s="15">
        <v>1945438517</v>
      </c>
      <c r="B30" s="15">
        <v>6</v>
      </c>
      <c r="C30" s="15" t="s">
        <v>59</v>
      </c>
      <c r="D30" s="15">
        <v>1940896215</v>
      </c>
      <c r="E30" s="7" t="s">
        <v>58</v>
      </c>
      <c r="F30" s="15" t="s">
        <v>77</v>
      </c>
      <c r="G30" s="7" t="s">
        <v>65</v>
      </c>
      <c r="H30" s="15">
        <v>6</v>
      </c>
      <c r="I30" s="15" t="s">
        <v>62</v>
      </c>
      <c r="J30" s="15" t="s">
        <v>63</v>
      </c>
      <c r="L30" s="15">
        <v>36</v>
      </c>
      <c r="M30" s="15">
        <v>6</v>
      </c>
      <c r="N30" s="15">
        <v>1</v>
      </c>
      <c r="O30" s="15">
        <v>0</v>
      </c>
      <c r="P30">
        <v>1745513164</v>
      </c>
      <c r="Q30">
        <v>2098</v>
      </c>
      <c r="S30" t="s">
        <v>85</v>
      </c>
      <c r="T30" t="s">
        <v>65</v>
      </c>
      <c r="U30">
        <f>MATCH(D30,Отчет!$C$1:$C$65536,0)</f>
        <v>32</v>
      </c>
    </row>
    <row r="31" spans="1:21" x14ac:dyDescent="0.2">
      <c r="A31" s="15">
        <v>1945437903</v>
      </c>
      <c r="B31" s="15">
        <v>9</v>
      </c>
      <c r="C31" s="15" t="s">
        <v>59</v>
      </c>
      <c r="D31" s="15">
        <v>1940934427</v>
      </c>
      <c r="E31" s="7" t="s">
        <v>48</v>
      </c>
      <c r="F31" s="15" t="s">
        <v>67</v>
      </c>
      <c r="G31" s="7" t="s">
        <v>65</v>
      </c>
      <c r="H31" s="15">
        <v>6</v>
      </c>
      <c r="I31" s="15" t="s">
        <v>62</v>
      </c>
      <c r="J31" s="15" t="s">
        <v>63</v>
      </c>
      <c r="L31" s="15">
        <v>54</v>
      </c>
      <c r="M31" s="15">
        <v>6</v>
      </c>
      <c r="N31" s="15">
        <v>1</v>
      </c>
      <c r="O31" s="15">
        <v>1</v>
      </c>
      <c r="P31">
        <v>1745513164</v>
      </c>
      <c r="Q31">
        <v>2098</v>
      </c>
      <c r="S31" t="s">
        <v>85</v>
      </c>
      <c r="T31" t="s">
        <v>65</v>
      </c>
      <c r="U31">
        <f>MATCH(D31,Отчет!$C$1:$C$65536,0)</f>
        <v>13</v>
      </c>
    </row>
    <row r="32" spans="1:21" x14ac:dyDescent="0.2">
      <c r="A32" s="15">
        <v>1945437543</v>
      </c>
      <c r="B32" s="15">
        <v>8</v>
      </c>
      <c r="C32" s="15" t="s">
        <v>59</v>
      </c>
      <c r="D32" s="15">
        <v>1940934329</v>
      </c>
      <c r="E32" s="7" t="s">
        <v>43</v>
      </c>
      <c r="F32" s="15" t="s">
        <v>71</v>
      </c>
      <c r="G32" s="7" t="s">
        <v>65</v>
      </c>
      <c r="H32" s="15">
        <v>6</v>
      </c>
      <c r="I32" s="15" t="s">
        <v>62</v>
      </c>
      <c r="J32" s="15" t="s">
        <v>63</v>
      </c>
      <c r="L32" s="15">
        <v>48</v>
      </c>
      <c r="M32" s="15">
        <v>6</v>
      </c>
      <c r="N32" s="15">
        <v>1</v>
      </c>
      <c r="O32" s="15">
        <v>1</v>
      </c>
      <c r="P32">
        <v>1745513164</v>
      </c>
      <c r="Q32">
        <v>2098</v>
      </c>
      <c r="S32" t="s">
        <v>85</v>
      </c>
      <c r="T32" t="s">
        <v>65</v>
      </c>
      <c r="U32">
        <f>MATCH(D32,Отчет!$C$1:$C$65536,0)</f>
        <v>30</v>
      </c>
    </row>
    <row r="33" spans="1:21" x14ac:dyDescent="0.2">
      <c r="A33" s="15">
        <v>1945436790</v>
      </c>
      <c r="B33" s="15">
        <v>8</v>
      </c>
      <c r="C33" s="15" t="s">
        <v>59</v>
      </c>
      <c r="D33" s="15">
        <v>1944868722</v>
      </c>
      <c r="E33" s="7" t="s">
        <v>39</v>
      </c>
      <c r="F33" s="15" t="s">
        <v>79</v>
      </c>
      <c r="G33" s="7" t="s">
        <v>65</v>
      </c>
      <c r="H33" s="15">
        <v>6</v>
      </c>
      <c r="I33" s="15" t="s">
        <v>62</v>
      </c>
      <c r="J33" s="15" t="s">
        <v>63</v>
      </c>
      <c r="L33" s="15">
        <v>48</v>
      </c>
      <c r="M33" s="15">
        <v>6</v>
      </c>
      <c r="N33" s="15">
        <v>1</v>
      </c>
      <c r="O33" s="15">
        <v>1</v>
      </c>
      <c r="P33">
        <v>1745513164</v>
      </c>
      <c r="Q33">
        <v>2098</v>
      </c>
      <c r="S33" t="s">
        <v>85</v>
      </c>
      <c r="T33" t="s">
        <v>65</v>
      </c>
      <c r="U33">
        <f>MATCH(D33,Отчет!$C$1:$C$65536,0)</f>
        <v>31</v>
      </c>
    </row>
    <row r="34" spans="1:21" x14ac:dyDescent="0.2">
      <c r="A34" s="15">
        <v>1945438141</v>
      </c>
      <c r="B34" s="15">
        <v>10</v>
      </c>
      <c r="C34" s="15" t="s">
        <v>59</v>
      </c>
      <c r="D34" s="15">
        <v>1940934498</v>
      </c>
      <c r="E34" s="7" t="s">
        <v>52</v>
      </c>
      <c r="F34" s="15" t="s">
        <v>60</v>
      </c>
      <c r="G34" s="7" t="s">
        <v>65</v>
      </c>
      <c r="H34" s="15">
        <v>6</v>
      </c>
      <c r="I34" s="15" t="s">
        <v>62</v>
      </c>
      <c r="J34" s="15" t="s">
        <v>63</v>
      </c>
      <c r="L34" s="15">
        <v>60</v>
      </c>
      <c r="M34" s="15">
        <v>6</v>
      </c>
      <c r="N34" s="15">
        <v>1</v>
      </c>
      <c r="O34" s="15">
        <v>1</v>
      </c>
      <c r="P34">
        <v>1745513164</v>
      </c>
      <c r="Q34">
        <v>2098</v>
      </c>
      <c r="S34" t="s">
        <v>85</v>
      </c>
      <c r="T34" t="s">
        <v>65</v>
      </c>
      <c r="U34">
        <f>MATCH(D34,Отчет!$C$1:$C$65536,0)</f>
        <v>16</v>
      </c>
    </row>
    <row r="35" spans="1:21" x14ac:dyDescent="0.2">
      <c r="A35" s="15">
        <v>1945438464</v>
      </c>
      <c r="B35" s="15">
        <v>9</v>
      </c>
      <c r="C35" s="15" t="s">
        <v>59</v>
      </c>
      <c r="D35" s="15">
        <v>1940934605</v>
      </c>
      <c r="E35" s="7" t="s">
        <v>57</v>
      </c>
      <c r="F35" s="15" t="s">
        <v>80</v>
      </c>
      <c r="G35" s="7" t="s">
        <v>65</v>
      </c>
      <c r="H35" s="15">
        <v>6</v>
      </c>
      <c r="I35" s="15" t="s">
        <v>62</v>
      </c>
      <c r="J35" s="15" t="s">
        <v>63</v>
      </c>
      <c r="L35" s="15">
        <v>54</v>
      </c>
      <c r="M35" s="15">
        <v>6</v>
      </c>
      <c r="N35" s="15">
        <v>1</v>
      </c>
      <c r="O35" s="15">
        <v>1</v>
      </c>
      <c r="P35">
        <v>1745513164</v>
      </c>
      <c r="Q35">
        <v>2098</v>
      </c>
      <c r="S35" t="s">
        <v>85</v>
      </c>
      <c r="T35" t="s">
        <v>65</v>
      </c>
      <c r="U35">
        <f>MATCH(D35,Отчет!$C$1:$C$65536,0)</f>
        <v>18</v>
      </c>
    </row>
    <row r="36" spans="1:21" x14ac:dyDescent="0.2">
      <c r="A36" s="15">
        <v>1945437487</v>
      </c>
      <c r="B36" s="15">
        <v>8</v>
      </c>
      <c r="C36" s="15" t="s">
        <v>59</v>
      </c>
      <c r="D36" s="15">
        <v>1940934312</v>
      </c>
      <c r="E36" s="7" t="s">
        <v>42</v>
      </c>
      <c r="F36" s="15" t="s">
        <v>72</v>
      </c>
      <c r="G36" s="7" t="s">
        <v>65</v>
      </c>
      <c r="H36" s="15">
        <v>6</v>
      </c>
      <c r="I36" s="15" t="s">
        <v>62</v>
      </c>
      <c r="J36" s="15" t="s">
        <v>63</v>
      </c>
      <c r="L36" s="15">
        <v>48</v>
      </c>
      <c r="M36" s="15">
        <v>6</v>
      </c>
      <c r="N36" s="15">
        <v>1</v>
      </c>
      <c r="O36" s="15">
        <v>1</v>
      </c>
      <c r="P36">
        <v>1745513164</v>
      </c>
      <c r="Q36">
        <v>2098</v>
      </c>
      <c r="S36" t="s">
        <v>85</v>
      </c>
      <c r="T36" t="s">
        <v>65</v>
      </c>
      <c r="U36">
        <f>MATCH(D36,Отчет!$C$1:$C$65536,0)</f>
        <v>27</v>
      </c>
    </row>
    <row r="37" spans="1:21" x14ac:dyDescent="0.2">
      <c r="A37" s="15">
        <v>1945438348</v>
      </c>
      <c r="B37" s="15">
        <v>9</v>
      </c>
      <c r="C37" s="15" t="s">
        <v>59</v>
      </c>
      <c r="D37" s="15">
        <v>1940934571</v>
      </c>
      <c r="E37" s="7" t="s">
        <v>56</v>
      </c>
      <c r="F37" s="15" t="s">
        <v>81</v>
      </c>
      <c r="G37" s="7" t="s">
        <v>65</v>
      </c>
      <c r="H37" s="15">
        <v>6</v>
      </c>
      <c r="I37" s="15" t="s">
        <v>62</v>
      </c>
      <c r="J37" s="15" t="s">
        <v>63</v>
      </c>
      <c r="L37" s="15">
        <v>54</v>
      </c>
      <c r="M37" s="15">
        <v>6</v>
      </c>
      <c r="N37" s="15">
        <v>1</v>
      </c>
      <c r="O37" s="15">
        <v>1</v>
      </c>
      <c r="P37">
        <v>1745513164</v>
      </c>
      <c r="Q37">
        <v>2098</v>
      </c>
      <c r="S37" t="s">
        <v>85</v>
      </c>
      <c r="T37" t="s">
        <v>65</v>
      </c>
      <c r="U37">
        <f>MATCH(D37,Отчет!$C$1:$C$65536,0)</f>
        <v>26</v>
      </c>
    </row>
    <row r="38" spans="1:21" x14ac:dyDescent="0.2">
      <c r="A38" s="15">
        <v>1945438282</v>
      </c>
      <c r="B38" s="15">
        <v>9</v>
      </c>
      <c r="C38" s="15" t="s">
        <v>59</v>
      </c>
      <c r="D38" s="15">
        <v>1940934555</v>
      </c>
      <c r="E38" s="7" t="s">
        <v>55</v>
      </c>
      <c r="F38" s="15" t="s">
        <v>87</v>
      </c>
      <c r="G38" s="7" t="s">
        <v>65</v>
      </c>
      <c r="H38" s="15">
        <v>6</v>
      </c>
      <c r="I38" s="15" t="s">
        <v>62</v>
      </c>
      <c r="J38" s="15" t="s">
        <v>63</v>
      </c>
      <c r="L38" s="15">
        <v>54</v>
      </c>
      <c r="M38" s="15">
        <v>6</v>
      </c>
      <c r="N38" s="15">
        <v>1</v>
      </c>
      <c r="O38" s="15">
        <v>1</v>
      </c>
      <c r="P38">
        <v>1745513164</v>
      </c>
      <c r="Q38">
        <v>2098</v>
      </c>
      <c r="S38" t="s">
        <v>85</v>
      </c>
      <c r="T38" t="s">
        <v>65</v>
      </c>
      <c r="U38">
        <f>MATCH(D38,Отчет!$C$1:$C$65536,0)</f>
        <v>22</v>
      </c>
    </row>
    <row r="39" spans="1:21" x14ac:dyDescent="0.2">
      <c r="A39" s="15">
        <v>1945437791</v>
      </c>
      <c r="B39" s="15">
        <v>10</v>
      </c>
      <c r="C39" s="15" t="s">
        <v>59</v>
      </c>
      <c r="D39" s="15">
        <v>1940934395</v>
      </c>
      <c r="E39" s="7" t="s">
        <v>46</v>
      </c>
      <c r="F39" s="15" t="s">
        <v>69</v>
      </c>
      <c r="G39" s="7" t="s">
        <v>65</v>
      </c>
      <c r="H39" s="15">
        <v>6</v>
      </c>
      <c r="I39" s="15" t="s">
        <v>62</v>
      </c>
      <c r="J39" s="15" t="s">
        <v>63</v>
      </c>
      <c r="L39" s="15">
        <v>60</v>
      </c>
      <c r="M39" s="15">
        <v>6</v>
      </c>
      <c r="N39" s="15">
        <v>1</v>
      </c>
      <c r="O39" s="15">
        <v>1</v>
      </c>
      <c r="P39">
        <v>1745513164</v>
      </c>
      <c r="Q39">
        <v>2098</v>
      </c>
      <c r="S39" t="s">
        <v>85</v>
      </c>
      <c r="T39" t="s">
        <v>65</v>
      </c>
      <c r="U39">
        <f>MATCH(D39,Отчет!$C$1:$C$65536,0)</f>
        <v>12</v>
      </c>
    </row>
    <row r="40" spans="1:21" x14ac:dyDescent="0.2">
      <c r="A40" s="15">
        <v>1945438237</v>
      </c>
      <c r="B40" s="15">
        <v>5</v>
      </c>
      <c r="C40" s="15" t="s">
        <v>59</v>
      </c>
      <c r="D40" s="15">
        <v>1940934536</v>
      </c>
      <c r="E40" s="7" t="s">
        <v>54</v>
      </c>
      <c r="F40" s="15" t="s">
        <v>82</v>
      </c>
      <c r="G40" s="7" t="s">
        <v>65</v>
      </c>
      <c r="H40" s="15">
        <v>6</v>
      </c>
      <c r="I40" s="15" t="s">
        <v>62</v>
      </c>
      <c r="J40" s="15" t="s">
        <v>63</v>
      </c>
      <c r="L40" s="15">
        <v>30</v>
      </c>
      <c r="M40" s="15">
        <v>6</v>
      </c>
      <c r="N40" s="15">
        <v>1</v>
      </c>
      <c r="O40" s="15">
        <v>1</v>
      </c>
      <c r="P40">
        <v>1745513164</v>
      </c>
      <c r="Q40">
        <v>2098</v>
      </c>
      <c r="S40" t="s">
        <v>85</v>
      </c>
      <c r="T40" t="s">
        <v>65</v>
      </c>
      <c r="U40">
        <f>MATCH(D40,Отчет!$C$1:$C$65536,0)</f>
        <v>34</v>
      </c>
    </row>
    <row r="41" spans="1:21" x14ac:dyDescent="0.2">
      <c r="A41" s="15">
        <v>1945437407</v>
      </c>
      <c r="B41" s="15">
        <v>9</v>
      </c>
      <c r="C41" s="15" t="s">
        <v>59</v>
      </c>
      <c r="D41" s="15">
        <v>1940934295</v>
      </c>
      <c r="E41" s="7" t="s">
        <v>41</v>
      </c>
      <c r="F41" s="15" t="s">
        <v>73</v>
      </c>
      <c r="G41" s="7" t="s">
        <v>65</v>
      </c>
      <c r="H41" s="15">
        <v>6</v>
      </c>
      <c r="I41" s="15" t="s">
        <v>62</v>
      </c>
      <c r="J41" s="15" t="s">
        <v>63</v>
      </c>
      <c r="L41" s="15">
        <v>54</v>
      </c>
      <c r="M41" s="15">
        <v>6</v>
      </c>
      <c r="N41" s="15">
        <v>1</v>
      </c>
      <c r="O41" s="15">
        <v>1</v>
      </c>
      <c r="P41">
        <v>1745513164</v>
      </c>
      <c r="Q41">
        <v>2098</v>
      </c>
      <c r="S41" t="s">
        <v>85</v>
      </c>
      <c r="T41" t="s">
        <v>65</v>
      </c>
      <c r="U41">
        <f>MATCH(D41,Отчет!$C$1:$C$65536,0)</f>
        <v>21</v>
      </c>
    </row>
    <row r="42" spans="1:21" x14ac:dyDescent="0.2">
      <c r="A42" s="15">
        <v>1945438186</v>
      </c>
      <c r="B42" s="15">
        <v>9</v>
      </c>
      <c r="C42" s="15" t="s">
        <v>59</v>
      </c>
      <c r="D42" s="15">
        <v>1940934515</v>
      </c>
      <c r="E42" s="7" t="s">
        <v>53</v>
      </c>
      <c r="F42" s="15" t="s">
        <v>83</v>
      </c>
      <c r="G42" s="7" t="s">
        <v>65</v>
      </c>
      <c r="H42" s="15">
        <v>6</v>
      </c>
      <c r="I42" s="15" t="s">
        <v>62</v>
      </c>
      <c r="J42" s="15" t="s">
        <v>63</v>
      </c>
      <c r="L42" s="15">
        <v>54</v>
      </c>
      <c r="M42" s="15">
        <v>6</v>
      </c>
      <c r="N42" s="15">
        <v>1</v>
      </c>
      <c r="O42" s="15">
        <v>1</v>
      </c>
      <c r="P42">
        <v>1745513164</v>
      </c>
      <c r="Q42">
        <v>2098</v>
      </c>
      <c r="S42" t="s">
        <v>85</v>
      </c>
      <c r="T42" t="s">
        <v>65</v>
      </c>
      <c r="U42">
        <f>MATCH(D42,Отчет!$C$1:$C$65536,0)</f>
        <v>15</v>
      </c>
    </row>
    <row r="43" spans="1:21" x14ac:dyDescent="0.2">
      <c r="A43" s="15">
        <v>1945436902</v>
      </c>
      <c r="B43" s="15">
        <v>10</v>
      </c>
      <c r="C43" s="15" t="s">
        <v>59</v>
      </c>
      <c r="D43" s="15">
        <v>1940934246</v>
      </c>
      <c r="E43" s="7" t="s">
        <v>40</v>
      </c>
      <c r="F43" s="15" t="s">
        <v>88</v>
      </c>
      <c r="G43" s="7" t="s">
        <v>65</v>
      </c>
      <c r="H43" s="15">
        <v>6</v>
      </c>
      <c r="I43" s="15" t="s">
        <v>62</v>
      </c>
      <c r="J43" s="15" t="s">
        <v>63</v>
      </c>
      <c r="L43" s="15">
        <v>60</v>
      </c>
      <c r="M43" s="15">
        <v>6</v>
      </c>
      <c r="N43" s="15">
        <v>1</v>
      </c>
      <c r="O43" s="15">
        <v>1</v>
      </c>
      <c r="P43">
        <v>1745513164</v>
      </c>
      <c r="Q43">
        <v>2098</v>
      </c>
      <c r="S43" t="s">
        <v>85</v>
      </c>
      <c r="T43" t="s">
        <v>65</v>
      </c>
      <c r="U43">
        <f>MATCH(D43,Отчет!$C$1:$C$65536,0)</f>
        <v>19</v>
      </c>
    </row>
    <row r="44" spans="1:21" x14ac:dyDescent="0.2">
      <c r="A44" s="15">
        <v>1945438028</v>
      </c>
      <c r="B44" s="15">
        <v>9</v>
      </c>
      <c r="C44" s="15" t="s">
        <v>59</v>
      </c>
      <c r="D44" s="15">
        <v>1940934463</v>
      </c>
      <c r="E44" s="7" t="s">
        <v>50</v>
      </c>
      <c r="F44" s="15" t="s">
        <v>66</v>
      </c>
      <c r="G44" s="7" t="s">
        <v>65</v>
      </c>
      <c r="H44" s="15">
        <v>6</v>
      </c>
      <c r="I44" s="15" t="s">
        <v>62</v>
      </c>
      <c r="J44" s="15" t="s">
        <v>63</v>
      </c>
      <c r="L44" s="15">
        <v>54</v>
      </c>
      <c r="M44" s="15">
        <v>6</v>
      </c>
      <c r="N44" s="15">
        <v>1</v>
      </c>
      <c r="O44" s="15">
        <v>1</v>
      </c>
      <c r="P44">
        <v>1745513164</v>
      </c>
      <c r="Q44">
        <v>2098</v>
      </c>
      <c r="S44" t="s">
        <v>85</v>
      </c>
      <c r="T44" t="s">
        <v>65</v>
      </c>
      <c r="U44">
        <f>MATCH(D44,Отчет!$C$1:$C$65536,0)</f>
        <v>20</v>
      </c>
    </row>
    <row r="45" spans="1:21" x14ac:dyDescent="0.2">
      <c r="A45" s="15">
        <v>1945437848</v>
      </c>
      <c r="B45" s="15">
        <v>7</v>
      </c>
      <c r="C45" s="15" t="s">
        <v>59</v>
      </c>
      <c r="D45" s="15">
        <v>1940934412</v>
      </c>
      <c r="E45" s="7" t="s">
        <v>47</v>
      </c>
      <c r="F45" s="15" t="s">
        <v>68</v>
      </c>
      <c r="G45" s="7" t="s">
        <v>65</v>
      </c>
      <c r="H45" s="15">
        <v>6</v>
      </c>
      <c r="I45" s="15" t="s">
        <v>62</v>
      </c>
      <c r="J45" s="15" t="s">
        <v>63</v>
      </c>
      <c r="L45" s="15">
        <v>42</v>
      </c>
      <c r="M45" s="15">
        <v>6</v>
      </c>
      <c r="N45" s="15">
        <v>1</v>
      </c>
      <c r="O45" s="15">
        <v>1</v>
      </c>
      <c r="P45">
        <v>1745513164</v>
      </c>
      <c r="Q45">
        <v>2098</v>
      </c>
      <c r="S45" t="s">
        <v>85</v>
      </c>
      <c r="T45" t="s">
        <v>65</v>
      </c>
      <c r="U45">
        <f>MATCH(D45,Отчет!$C$1:$C$65536,0)</f>
        <v>33</v>
      </c>
    </row>
    <row r="46" spans="1:21" x14ac:dyDescent="0.2">
      <c r="A46" s="15">
        <v>2046704725</v>
      </c>
      <c r="B46" s="15">
        <v>10</v>
      </c>
      <c r="C46" s="15" t="s">
        <v>59</v>
      </c>
      <c r="D46" s="15">
        <v>1940934463</v>
      </c>
      <c r="E46" s="7" t="s">
        <v>50</v>
      </c>
      <c r="F46" s="15" t="s">
        <v>66</v>
      </c>
      <c r="G46" s="7" t="s">
        <v>89</v>
      </c>
      <c r="H46" s="15">
        <v>3</v>
      </c>
      <c r="I46" s="15" t="s">
        <v>62</v>
      </c>
      <c r="J46" s="15" t="s">
        <v>63</v>
      </c>
      <c r="L46" s="15">
        <v>30</v>
      </c>
      <c r="M46" s="15">
        <v>3</v>
      </c>
      <c r="N46" s="15">
        <v>1</v>
      </c>
      <c r="O46" s="15">
        <v>1</v>
      </c>
      <c r="Q46">
        <v>5028</v>
      </c>
      <c r="S46" t="s">
        <v>64</v>
      </c>
      <c r="T46" t="s">
        <v>65</v>
      </c>
      <c r="U46">
        <f>MATCH(D46,Отчет!$C$1:$C$65536,0)</f>
        <v>20</v>
      </c>
    </row>
    <row r="47" spans="1:21" x14ac:dyDescent="0.2">
      <c r="A47" s="15">
        <v>2046704760</v>
      </c>
      <c r="B47" s="15">
        <v>10</v>
      </c>
      <c r="C47" s="15" t="s">
        <v>59</v>
      </c>
      <c r="D47" s="15">
        <v>1940934395</v>
      </c>
      <c r="E47" s="7" t="s">
        <v>46</v>
      </c>
      <c r="F47" s="15" t="s">
        <v>69</v>
      </c>
      <c r="G47" s="7" t="s">
        <v>89</v>
      </c>
      <c r="H47" s="15">
        <v>3</v>
      </c>
      <c r="I47" s="15" t="s">
        <v>62</v>
      </c>
      <c r="J47" s="15" t="s">
        <v>63</v>
      </c>
      <c r="L47" s="15">
        <v>30</v>
      </c>
      <c r="M47" s="15">
        <v>3</v>
      </c>
      <c r="N47" s="15">
        <v>1</v>
      </c>
      <c r="O47" s="15">
        <v>1</v>
      </c>
      <c r="Q47">
        <v>5028</v>
      </c>
      <c r="S47" t="s">
        <v>64</v>
      </c>
      <c r="T47" t="s">
        <v>65</v>
      </c>
      <c r="U47">
        <f>MATCH(D47,Отчет!$C$1:$C$65536,0)</f>
        <v>12</v>
      </c>
    </row>
    <row r="48" spans="1:21" x14ac:dyDescent="0.2">
      <c r="A48" s="15">
        <v>2046704745</v>
      </c>
      <c r="B48" s="15">
        <v>10</v>
      </c>
      <c r="C48" s="15" t="s">
        <v>59</v>
      </c>
      <c r="D48" s="15">
        <v>1940934363</v>
      </c>
      <c r="E48" s="7" t="s">
        <v>45</v>
      </c>
      <c r="F48" s="15" t="s">
        <v>70</v>
      </c>
      <c r="G48" s="7" t="s">
        <v>89</v>
      </c>
      <c r="H48" s="15">
        <v>3</v>
      </c>
      <c r="I48" s="15" t="s">
        <v>62</v>
      </c>
      <c r="J48" s="15" t="s">
        <v>63</v>
      </c>
      <c r="L48" s="15">
        <v>30</v>
      </c>
      <c r="M48" s="15">
        <v>3</v>
      </c>
      <c r="N48" s="15">
        <v>1</v>
      </c>
      <c r="O48" s="15">
        <v>1</v>
      </c>
      <c r="Q48">
        <v>5028</v>
      </c>
      <c r="S48" t="s">
        <v>64</v>
      </c>
      <c r="T48" t="s">
        <v>65</v>
      </c>
      <c r="U48">
        <f>MATCH(D48,Отчет!$C$1:$C$65536,0)</f>
        <v>17</v>
      </c>
    </row>
    <row r="49" spans="1:21" x14ac:dyDescent="0.2">
      <c r="A49" s="15">
        <v>2046704753</v>
      </c>
      <c r="B49" s="15">
        <v>8</v>
      </c>
      <c r="C49" s="15" t="s">
        <v>59</v>
      </c>
      <c r="D49" s="15">
        <v>1944868722</v>
      </c>
      <c r="E49" s="7" t="s">
        <v>39</v>
      </c>
      <c r="F49" s="15" t="s">
        <v>79</v>
      </c>
      <c r="G49" s="7" t="s">
        <v>89</v>
      </c>
      <c r="H49" s="15">
        <v>3</v>
      </c>
      <c r="I49" s="15" t="s">
        <v>62</v>
      </c>
      <c r="J49" s="15" t="s">
        <v>63</v>
      </c>
      <c r="L49" s="15">
        <v>24</v>
      </c>
      <c r="M49" s="15">
        <v>3</v>
      </c>
      <c r="N49" s="15">
        <v>1</v>
      </c>
      <c r="O49" s="15">
        <v>1</v>
      </c>
      <c r="Q49">
        <v>5028</v>
      </c>
      <c r="S49" t="s">
        <v>64</v>
      </c>
      <c r="T49" t="s">
        <v>65</v>
      </c>
      <c r="U49">
        <f>MATCH(D49,Отчет!$C$1:$C$65536,0)</f>
        <v>31</v>
      </c>
    </row>
    <row r="50" spans="1:21" x14ac:dyDescent="0.2">
      <c r="A50" s="15">
        <v>2046704732</v>
      </c>
      <c r="B50" s="15">
        <v>10</v>
      </c>
      <c r="C50" s="15" t="s">
        <v>59</v>
      </c>
      <c r="D50" s="15">
        <v>1940934480</v>
      </c>
      <c r="E50" s="7" t="s">
        <v>51</v>
      </c>
      <c r="F50" s="15" t="s">
        <v>78</v>
      </c>
      <c r="G50" s="7" t="s">
        <v>89</v>
      </c>
      <c r="H50" s="15">
        <v>3</v>
      </c>
      <c r="I50" s="15" t="s">
        <v>62</v>
      </c>
      <c r="J50" s="15" t="s">
        <v>63</v>
      </c>
      <c r="L50" s="15">
        <v>30</v>
      </c>
      <c r="M50" s="15">
        <v>3</v>
      </c>
      <c r="N50" s="15">
        <v>1</v>
      </c>
      <c r="O50" s="15">
        <v>1</v>
      </c>
      <c r="Q50">
        <v>5028</v>
      </c>
      <c r="S50" t="s">
        <v>64</v>
      </c>
      <c r="T50" t="s">
        <v>65</v>
      </c>
      <c r="U50">
        <f>MATCH(D50,Отчет!$C$1:$C$65536,0)</f>
        <v>28</v>
      </c>
    </row>
    <row r="51" spans="1:21" x14ac:dyDescent="0.2">
      <c r="A51" s="15">
        <v>1945438158</v>
      </c>
      <c r="B51" s="15">
        <v>10</v>
      </c>
      <c r="C51" s="15" t="s">
        <v>59</v>
      </c>
      <c r="D51" s="15">
        <v>1940934498</v>
      </c>
      <c r="E51" s="7" t="s">
        <v>52</v>
      </c>
      <c r="F51" s="15" t="s">
        <v>60</v>
      </c>
      <c r="G51" s="7" t="s">
        <v>90</v>
      </c>
      <c r="H51" s="15">
        <v>3</v>
      </c>
      <c r="I51" s="15" t="s">
        <v>62</v>
      </c>
      <c r="J51" s="15" t="s">
        <v>63</v>
      </c>
      <c r="L51" s="15">
        <v>30</v>
      </c>
      <c r="M51" s="15">
        <v>3</v>
      </c>
      <c r="N51" s="15">
        <v>1</v>
      </c>
      <c r="O51" s="15">
        <v>1</v>
      </c>
      <c r="P51">
        <v>1745513164</v>
      </c>
      <c r="Q51">
        <v>2098</v>
      </c>
      <c r="S51" t="s">
        <v>85</v>
      </c>
      <c r="T51" t="s">
        <v>65</v>
      </c>
      <c r="U51">
        <f>MATCH(D51,Отчет!$C$1:$C$65536,0)</f>
        <v>16</v>
      </c>
    </row>
    <row r="52" spans="1:21" x14ac:dyDescent="0.2">
      <c r="A52" s="15">
        <v>1945438205</v>
      </c>
      <c r="B52" s="15">
        <v>8</v>
      </c>
      <c r="C52" s="15" t="s">
        <v>59</v>
      </c>
      <c r="D52" s="15">
        <v>1940934515</v>
      </c>
      <c r="E52" s="7" t="s">
        <v>53</v>
      </c>
      <c r="F52" s="15" t="s">
        <v>83</v>
      </c>
      <c r="G52" s="7" t="s">
        <v>90</v>
      </c>
      <c r="H52" s="15">
        <v>3</v>
      </c>
      <c r="I52" s="15" t="s">
        <v>62</v>
      </c>
      <c r="J52" s="15" t="s">
        <v>63</v>
      </c>
      <c r="L52" s="15">
        <v>24</v>
      </c>
      <c r="M52" s="15">
        <v>3</v>
      </c>
      <c r="N52" s="15">
        <v>1</v>
      </c>
      <c r="O52" s="15">
        <v>1</v>
      </c>
      <c r="P52">
        <v>1745513164</v>
      </c>
      <c r="Q52">
        <v>2098</v>
      </c>
      <c r="S52" t="s">
        <v>85</v>
      </c>
      <c r="T52" t="s">
        <v>65</v>
      </c>
      <c r="U52">
        <f>MATCH(D52,Отчет!$C$1:$C$65536,0)</f>
        <v>15</v>
      </c>
    </row>
    <row r="53" spans="1:21" x14ac:dyDescent="0.2">
      <c r="A53" s="15">
        <v>1945438253</v>
      </c>
      <c r="B53" s="15">
        <v>3</v>
      </c>
      <c r="C53" s="15" t="s">
        <v>59</v>
      </c>
      <c r="D53" s="15">
        <v>1940934536</v>
      </c>
      <c r="E53" s="7" t="s">
        <v>54</v>
      </c>
      <c r="F53" s="15" t="s">
        <v>82</v>
      </c>
      <c r="G53" s="7" t="s">
        <v>90</v>
      </c>
      <c r="H53" s="15">
        <v>3</v>
      </c>
      <c r="I53" s="15" t="s">
        <v>62</v>
      </c>
      <c r="J53" s="15" t="s">
        <v>63</v>
      </c>
      <c r="L53" s="15">
        <v>0</v>
      </c>
      <c r="M53" s="15">
        <v>3</v>
      </c>
      <c r="N53" s="15">
        <v>0</v>
      </c>
      <c r="O53" s="15">
        <v>1</v>
      </c>
      <c r="P53">
        <v>1745513164</v>
      </c>
      <c r="Q53">
        <v>2098</v>
      </c>
      <c r="S53" t="s">
        <v>85</v>
      </c>
      <c r="T53" t="s">
        <v>65</v>
      </c>
      <c r="U53">
        <f>MATCH(D53,Отчет!$C$1:$C$65536,0)</f>
        <v>34</v>
      </c>
    </row>
    <row r="54" spans="1:21" x14ac:dyDescent="0.2">
      <c r="A54" s="15">
        <v>1945438308</v>
      </c>
      <c r="B54" s="15">
        <v>9</v>
      </c>
      <c r="C54" s="15" t="s">
        <v>59</v>
      </c>
      <c r="D54" s="15">
        <v>1940934555</v>
      </c>
      <c r="E54" s="7" t="s">
        <v>55</v>
      </c>
      <c r="F54" s="15" t="s">
        <v>87</v>
      </c>
      <c r="G54" s="7" t="s">
        <v>90</v>
      </c>
      <c r="H54" s="15">
        <v>3</v>
      </c>
      <c r="I54" s="15" t="s">
        <v>62</v>
      </c>
      <c r="J54" s="15" t="s">
        <v>63</v>
      </c>
      <c r="L54" s="15">
        <v>27</v>
      </c>
      <c r="M54" s="15">
        <v>3</v>
      </c>
      <c r="N54" s="15">
        <v>1</v>
      </c>
      <c r="O54" s="15">
        <v>1</v>
      </c>
      <c r="P54">
        <v>1745513164</v>
      </c>
      <c r="Q54">
        <v>2098</v>
      </c>
      <c r="S54" t="s">
        <v>85</v>
      </c>
      <c r="T54" t="s">
        <v>65</v>
      </c>
      <c r="U54">
        <f>MATCH(D54,Отчет!$C$1:$C$65536,0)</f>
        <v>22</v>
      </c>
    </row>
    <row r="55" spans="1:21" x14ac:dyDescent="0.2">
      <c r="A55" s="15">
        <v>1945438369</v>
      </c>
      <c r="B55" s="15">
        <v>8</v>
      </c>
      <c r="C55" s="15" t="s">
        <v>59</v>
      </c>
      <c r="D55" s="15">
        <v>1940934571</v>
      </c>
      <c r="E55" s="7" t="s">
        <v>56</v>
      </c>
      <c r="F55" s="15" t="s">
        <v>81</v>
      </c>
      <c r="G55" s="7" t="s">
        <v>90</v>
      </c>
      <c r="H55" s="15">
        <v>3</v>
      </c>
      <c r="I55" s="15" t="s">
        <v>62</v>
      </c>
      <c r="J55" s="15" t="s">
        <v>63</v>
      </c>
      <c r="L55" s="15">
        <v>24</v>
      </c>
      <c r="M55" s="15">
        <v>3</v>
      </c>
      <c r="N55" s="15">
        <v>1</v>
      </c>
      <c r="O55" s="15">
        <v>1</v>
      </c>
      <c r="P55">
        <v>1745513164</v>
      </c>
      <c r="Q55">
        <v>2098</v>
      </c>
      <c r="S55" t="s">
        <v>85</v>
      </c>
      <c r="T55" t="s">
        <v>65</v>
      </c>
      <c r="U55">
        <f>MATCH(D55,Отчет!$C$1:$C$65536,0)</f>
        <v>26</v>
      </c>
    </row>
    <row r="56" spans="1:21" x14ac:dyDescent="0.2">
      <c r="A56" s="15">
        <v>1945438480</v>
      </c>
      <c r="B56" s="15">
        <v>10</v>
      </c>
      <c r="C56" s="15" t="s">
        <v>59</v>
      </c>
      <c r="D56" s="15">
        <v>1940934605</v>
      </c>
      <c r="E56" s="7" t="s">
        <v>57</v>
      </c>
      <c r="F56" s="15" t="s">
        <v>80</v>
      </c>
      <c r="G56" s="7" t="s">
        <v>90</v>
      </c>
      <c r="H56" s="15">
        <v>3</v>
      </c>
      <c r="I56" s="15" t="s">
        <v>62</v>
      </c>
      <c r="J56" s="15" t="s">
        <v>63</v>
      </c>
      <c r="L56" s="15">
        <v>30</v>
      </c>
      <c r="M56" s="15">
        <v>3</v>
      </c>
      <c r="N56" s="15">
        <v>1</v>
      </c>
      <c r="O56" s="15">
        <v>1</v>
      </c>
      <c r="P56">
        <v>1745513164</v>
      </c>
      <c r="Q56">
        <v>2098</v>
      </c>
      <c r="S56" t="s">
        <v>85</v>
      </c>
      <c r="T56" t="s">
        <v>65</v>
      </c>
      <c r="U56">
        <f>MATCH(D56,Отчет!$C$1:$C$65536,0)</f>
        <v>18</v>
      </c>
    </row>
    <row r="57" spans="1:21" x14ac:dyDescent="0.2">
      <c r="A57" s="15">
        <v>1945436809</v>
      </c>
      <c r="B57" s="15">
        <v>8</v>
      </c>
      <c r="C57" s="15" t="s">
        <v>59</v>
      </c>
      <c r="D57" s="15">
        <v>1944868722</v>
      </c>
      <c r="E57" s="7" t="s">
        <v>39</v>
      </c>
      <c r="F57" s="15" t="s">
        <v>79</v>
      </c>
      <c r="G57" s="7" t="s">
        <v>90</v>
      </c>
      <c r="H57" s="15">
        <v>3</v>
      </c>
      <c r="I57" s="15" t="s">
        <v>62</v>
      </c>
      <c r="J57" s="15" t="s">
        <v>63</v>
      </c>
      <c r="L57" s="15">
        <v>24</v>
      </c>
      <c r="M57" s="15">
        <v>3</v>
      </c>
      <c r="N57" s="15">
        <v>1</v>
      </c>
      <c r="O57" s="15">
        <v>1</v>
      </c>
      <c r="P57">
        <v>1745513164</v>
      </c>
      <c r="Q57">
        <v>2098</v>
      </c>
      <c r="S57" t="s">
        <v>85</v>
      </c>
      <c r="T57" t="s">
        <v>65</v>
      </c>
      <c r="U57">
        <f>MATCH(D57,Отчет!$C$1:$C$65536,0)</f>
        <v>31</v>
      </c>
    </row>
    <row r="58" spans="1:21" x14ac:dyDescent="0.2">
      <c r="A58" s="15">
        <v>1945438545</v>
      </c>
      <c r="B58" s="15">
        <v>6</v>
      </c>
      <c r="C58" s="15" t="s">
        <v>59</v>
      </c>
      <c r="D58" s="15">
        <v>1940896215</v>
      </c>
      <c r="E58" s="7" t="s">
        <v>58</v>
      </c>
      <c r="F58" s="15" t="s">
        <v>77</v>
      </c>
      <c r="G58" s="7" t="s">
        <v>90</v>
      </c>
      <c r="H58" s="15">
        <v>3</v>
      </c>
      <c r="I58" s="15" t="s">
        <v>62</v>
      </c>
      <c r="J58" s="15" t="s">
        <v>63</v>
      </c>
      <c r="L58" s="15">
        <v>18</v>
      </c>
      <c r="M58" s="15">
        <v>3</v>
      </c>
      <c r="N58" s="15">
        <v>1</v>
      </c>
      <c r="O58" s="15">
        <v>0</v>
      </c>
      <c r="P58">
        <v>1745513164</v>
      </c>
      <c r="Q58">
        <v>2098</v>
      </c>
      <c r="S58" t="s">
        <v>85</v>
      </c>
      <c r="T58" t="s">
        <v>65</v>
      </c>
      <c r="U58">
        <f>MATCH(D58,Отчет!$C$1:$C$65536,0)</f>
        <v>32</v>
      </c>
    </row>
    <row r="59" spans="1:21" x14ac:dyDescent="0.2">
      <c r="A59" s="15">
        <v>1945436595</v>
      </c>
      <c r="B59" s="15">
        <v>8</v>
      </c>
      <c r="C59" s="15" t="s">
        <v>59</v>
      </c>
      <c r="D59" s="15">
        <v>1940934176</v>
      </c>
      <c r="E59" s="7" t="s">
        <v>36</v>
      </c>
      <c r="F59" s="15" t="s">
        <v>76</v>
      </c>
      <c r="G59" s="7" t="s">
        <v>90</v>
      </c>
      <c r="H59" s="15">
        <v>3</v>
      </c>
      <c r="I59" s="15" t="s">
        <v>62</v>
      </c>
      <c r="J59" s="15" t="s">
        <v>63</v>
      </c>
      <c r="L59" s="15">
        <v>24</v>
      </c>
      <c r="M59" s="15">
        <v>3</v>
      </c>
      <c r="N59" s="15">
        <v>1</v>
      </c>
      <c r="O59" s="15">
        <v>1</v>
      </c>
      <c r="P59">
        <v>1745513164</v>
      </c>
      <c r="Q59">
        <v>2098</v>
      </c>
      <c r="S59" t="s">
        <v>85</v>
      </c>
      <c r="T59" t="s">
        <v>65</v>
      </c>
      <c r="U59">
        <f>MATCH(D59,Отчет!$C$1:$C$65536,0)</f>
        <v>29</v>
      </c>
    </row>
    <row r="60" spans="1:21" x14ac:dyDescent="0.2">
      <c r="A60" s="15">
        <v>1945436694</v>
      </c>
      <c r="B60" s="15">
        <v>10</v>
      </c>
      <c r="C60" s="15" t="s">
        <v>59</v>
      </c>
      <c r="D60" s="15">
        <v>1940934212</v>
      </c>
      <c r="E60" s="7" t="s">
        <v>37</v>
      </c>
      <c r="F60" s="15" t="s">
        <v>75</v>
      </c>
      <c r="G60" s="7" t="s">
        <v>90</v>
      </c>
      <c r="H60" s="15">
        <v>3</v>
      </c>
      <c r="I60" s="15" t="s">
        <v>62</v>
      </c>
      <c r="J60" s="15" t="s">
        <v>63</v>
      </c>
      <c r="L60" s="15">
        <v>30</v>
      </c>
      <c r="M60" s="15">
        <v>3</v>
      </c>
      <c r="N60" s="15">
        <v>1</v>
      </c>
      <c r="O60" s="15">
        <v>1</v>
      </c>
      <c r="P60">
        <v>1745513164</v>
      </c>
      <c r="Q60">
        <v>2098</v>
      </c>
      <c r="S60" t="s">
        <v>85</v>
      </c>
      <c r="T60" t="s">
        <v>65</v>
      </c>
      <c r="U60">
        <f>MATCH(D60,Отчет!$C$1:$C$65536,0)</f>
        <v>14</v>
      </c>
    </row>
    <row r="61" spans="1:21" x14ac:dyDescent="0.2">
      <c r="A61" s="15">
        <v>1945436751</v>
      </c>
      <c r="B61" s="15">
        <v>8</v>
      </c>
      <c r="C61" s="15" t="s">
        <v>59</v>
      </c>
      <c r="D61" s="15">
        <v>1940934229</v>
      </c>
      <c r="E61" s="7" t="s">
        <v>38</v>
      </c>
      <c r="F61" s="15" t="s">
        <v>74</v>
      </c>
      <c r="G61" s="7" t="s">
        <v>90</v>
      </c>
      <c r="H61" s="15">
        <v>3</v>
      </c>
      <c r="I61" s="15" t="s">
        <v>62</v>
      </c>
      <c r="J61" s="15" t="s">
        <v>63</v>
      </c>
      <c r="L61" s="15">
        <v>24</v>
      </c>
      <c r="M61" s="15">
        <v>3</v>
      </c>
      <c r="N61" s="15">
        <v>1</v>
      </c>
      <c r="O61" s="15">
        <v>1</v>
      </c>
      <c r="P61">
        <v>1745513164</v>
      </c>
      <c r="Q61">
        <v>2098</v>
      </c>
      <c r="S61" t="s">
        <v>85</v>
      </c>
      <c r="T61" t="s">
        <v>65</v>
      </c>
      <c r="U61">
        <f>MATCH(D61,Отчет!$C$1:$C$65536,0)</f>
        <v>25</v>
      </c>
    </row>
    <row r="62" spans="1:21" x14ac:dyDescent="0.2">
      <c r="A62" s="15">
        <v>1945436925</v>
      </c>
      <c r="B62" s="15">
        <v>8</v>
      </c>
      <c r="C62" s="15" t="s">
        <v>59</v>
      </c>
      <c r="D62" s="15">
        <v>1940934246</v>
      </c>
      <c r="E62" s="7" t="s">
        <v>40</v>
      </c>
      <c r="F62" s="15" t="s">
        <v>88</v>
      </c>
      <c r="G62" s="7" t="s">
        <v>90</v>
      </c>
      <c r="H62" s="15">
        <v>3</v>
      </c>
      <c r="I62" s="15" t="s">
        <v>62</v>
      </c>
      <c r="J62" s="15" t="s">
        <v>63</v>
      </c>
      <c r="L62" s="15">
        <v>24</v>
      </c>
      <c r="M62" s="15">
        <v>3</v>
      </c>
      <c r="N62" s="15">
        <v>1</v>
      </c>
      <c r="O62" s="15">
        <v>1</v>
      </c>
      <c r="P62">
        <v>1745513164</v>
      </c>
      <c r="Q62">
        <v>2098</v>
      </c>
      <c r="S62" t="s">
        <v>85</v>
      </c>
      <c r="T62" t="s">
        <v>65</v>
      </c>
      <c r="U62">
        <f>MATCH(D62,Отчет!$C$1:$C$65536,0)</f>
        <v>19</v>
      </c>
    </row>
    <row r="63" spans="1:21" x14ac:dyDescent="0.2">
      <c r="A63" s="15">
        <v>1945437450</v>
      </c>
      <c r="B63" s="15">
        <v>8</v>
      </c>
      <c r="C63" s="15" t="s">
        <v>59</v>
      </c>
      <c r="D63" s="15">
        <v>1940934295</v>
      </c>
      <c r="E63" s="7" t="s">
        <v>41</v>
      </c>
      <c r="F63" s="15" t="s">
        <v>73</v>
      </c>
      <c r="G63" s="7" t="s">
        <v>90</v>
      </c>
      <c r="H63" s="15">
        <v>3</v>
      </c>
      <c r="I63" s="15" t="s">
        <v>62</v>
      </c>
      <c r="J63" s="15" t="s">
        <v>63</v>
      </c>
      <c r="L63" s="15">
        <v>24</v>
      </c>
      <c r="M63" s="15">
        <v>3</v>
      </c>
      <c r="N63" s="15">
        <v>1</v>
      </c>
      <c r="O63" s="15">
        <v>1</v>
      </c>
      <c r="P63">
        <v>1745513164</v>
      </c>
      <c r="Q63">
        <v>2098</v>
      </c>
      <c r="S63" t="s">
        <v>85</v>
      </c>
      <c r="T63" t="s">
        <v>65</v>
      </c>
      <c r="U63">
        <f>MATCH(D63,Отчет!$C$1:$C$65536,0)</f>
        <v>21</v>
      </c>
    </row>
    <row r="64" spans="1:21" x14ac:dyDescent="0.2">
      <c r="A64" s="15">
        <v>1945437510</v>
      </c>
      <c r="B64" s="15">
        <v>9</v>
      </c>
      <c r="C64" s="15" t="s">
        <v>59</v>
      </c>
      <c r="D64" s="15">
        <v>1940934312</v>
      </c>
      <c r="E64" s="7" t="s">
        <v>42</v>
      </c>
      <c r="F64" s="15" t="s">
        <v>72</v>
      </c>
      <c r="G64" s="7" t="s">
        <v>90</v>
      </c>
      <c r="H64" s="15">
        <v>3</v>
      </c>
      <c r="I64" s="15" t="s">
        <v>62</v>
      </c>
      <c r="J64" s="15" t="s">
        <v>63</v>
      </c>
      <c r="L64" s="15">
        <v>27</v>
      </c>
      <c r="M64" s="15">
        <v>3</v>
      </c>
      <c r="N64" s="15">
        <v>1</v>
      </c>
      <c r="O64" s="15">
        <v>1</v>
      </c>
      <c r="P64">
        <v>1745513164</v>
      </c>
      <c r="Q64">
        <v>2098</v>
      </c>
      <c r="S64" t="s">
        <v>85</v>
      </c>
      <c r="T64" t="s">
        <v>65</v>
      </c>
      <c r="U64">
        <f>MATCH(D64,Отчет!$C$1:$C$65536,0)</f>
        <v>27</v>
      </c>
    </row>
    <row r="65" spans="1:21" x14ac:dyDescent="0.2">
      <c r="A65" s="15">
        <v>1945437560</v>
      </c>
      <c r="B65" s="15">
        <v>7</v>
      </c>
      <c r="C65" s="15" t="s">
        <v>59</v>
      </c>
      <c r="D65" s="15">
        <v>1940934329</v>
      </c>
      <c r="E65" s="7" t="s">
        <v>43</v>
      </c>
      <c r="F65" s="15" t="s">
        <v>71</v>
      </c>
      <c r="G65" s="7" t="s">
        <v>90</v>
      </c>
      <c r="H65" s="15">
        <v>3</v>
      </c>
      <c r="I65" s="15" t="s">
        <v>62</v>
      </c>
      <c r="J65" s="15" t="s">
        <v>63</v>
      </c>
      <c r="L65" s="15">
        <v>21</v>
      </c>
      <c r="M65" s="15">
        <v>3</v>
      </c>
      <c r="N65" s="15">
        <v>1</v>
      </c>
      <c r="O65" s="15">
        <v>1</v>
      </c>
      <c r="P65">
        <v>1745513164</v>
      </c>
      <c r="Q65">
        <v>2098</v>
      </c>
      <c r="S65" t="s">
        <v>85</v>
      </c>
      <c r="T65" t="s">
        <v>65</v>
      </c>
      <c r="U65">
        <f>MATCH(D65,Отчет!$C$1:$C$65536,0)</f>
        <v>30</v>
      </c>
    </row>
    <row r="66" spans="1:21" x14ac:dyDescent="0.2">
      <c r="A66" s="15">
        <v>1945437627</v>
      </c>
      <c r="B66" s="15">
        <v>8</v>
      </c>
      <c r="C66" s="15" t="s">
        <v>59</v>
      </c>
      <c r="D66" s="15">
        <v>1940934346</v>
      </c>
      <c r="E66" s="7" t="s">
        <v>44</v>
      </c>
      <c r="F66" s="15" t="s">
        <v>86</v>
      </c>
      <c r="G66" s="7" t="s">
        <v>90</v>
      </c>
      <c r="H66" s="15">
        <v>3</v>
      </c>
      <c r="I66" s="15" t="s">
        <v>62</v>
      </c>
      <c r="J66" s="15" t="s">
        <v>63</v>
      </c>
      <c r="L66" s="15">
        <v>24</v>
      </c>
      <c r="M66" s="15">
        <v>3</v>
      </c>
      <c r="N66" s="15">
        <v>1</v>
      </c>
      <c r="O66" s="15">
        <v>1</v>
      </c>
      <c r="P66">
        <v>1745513164</v>
      </c>
      <c r="Q66">
        <v>2098</v>
      </c>
      <c r="S66" t="s">
        <v>85</v>
      </c>
      <c r="T66" t="s">
        <v>65</v>
      </c>
      <c r="U66">
        <f>MATCH(D66,Отчет!$C$1:$C$65536,0)</f>
        <v>23</v>
      </c>
    </row>
    <row r="67" spans="1:21" x14ac:dyDescent="0.2">
      <c r="A67" s="15">
        <v>1945437691</v>
      </c>
      <c r="B67" s="15">
        <v>9</v>
      </c>
      <c r="C67" s="15" t="s">
        <v>59</v>
      </c>
      <c r="D67" s="15">
        <v>1940934363</v>
      </c>
      <c r="E67" s="7" t="s">
        <v>45</v>
      </c>
      <c r="F67" s="15" t="s">
        <v>70</v>
      </c>
      <c r="G67" s="7" t="s">
        <v>90</v>
      </c>
      <c r="H67" s="15">
        <v>3</v>
      </c>
      <c r="I67" s="15" t="s">
        <v>62</v>
      </c>
      <c r="J67" s="15" t="s">
        <v>63</v>
      </c>
      <c r="L67" s="15">
        <v>27</v>
      </c>
      <c r="M67" s="15">
        <v>3</v>
      </c>
      <c r="N67" s="15">
        <v>1</v>
      </c>
      <c r="O67" s="15">
        <v>1</v>
      </c>
      <c r="P67">
        <v>1745513164</v>
      </c>
      <c r="Q67">
        <v>2098</v>
      </c>
      <c r="S67" t="s">
        <v>85</v>
      </c>
      <c r="T67" t="s">
        <v>65</v>
      </c>
      <c r="U67">
        <f>MATCH(D67,Отчет!$C$1:$C$65536,0)</f>
        <v>17</v>
      </c>
    </row>
    <row r="68" spans="1:21" x14ac:dyDescent="0.2">
      <c r="A68" s="15">
        <v>1945437814</v>
      </c>
      <c r="B68" s="15">
        <v>9</v>
      </c>
      <c r="C68" s="15" t="s">
        <v>59</v>
      </c>
      <c r="D68" s="15">
        <v>1940934395</v>
      </c>
      <c r="E68" s="7" t="s">
        <v>46</v>
      </c>
      <c r="F68" s="15" t="s">
        <v>69</v>
      </c>
      <c r="G68" s="7" t="s">
        <v>90</v>
      </c>
      <c r="H68" s="15">
        <v>3</v>
      </c>
      <c r="I68" s="15" t="s">
        <v>62</v>
      </c>
      <c r="J68" s="15" t="s">
        <v>63</v>
      </c>
      <c r="L68" s="15">
        <v>27</v>
      </c>
      <c r="M68" s="15">
        <v>3</v>
      </c>
      <c r="N68" s="15">
        <v>1</v>
      </c>
      <c r="O68" s="15">
        <v>1</v>
      </c>
      <c r="P68">
        <v>1745513164</v>
      </c>
      <c r="Q68">
        <v>2098</v>
      </c>
      <c r="S68" t="s">
        <v>85</v>
      </c>
      <c r="T68" t="s">
        <v>65</v>
      </c>
      <c r="U68">
        <f>MATCH(D68,Отчет!$C$1:$C$65536,0)</f>
        <v>12</v>
      </c>
    </row>
    <row r="69" spans="1:21" x14ac:dyDescent="0.2">
      <c r="A69" s="15">
        <v>1945437867</v>
      </c>
      <c r="B69" s="15">
        <v>8</v>
      </c>
      <c r="C69" s="15" t="s">
        <v>59</v>
      </c>
      <c r="D69" s="15">
        <v>1940934412</v>
      </c>
      <c r="E69" s="7" t="s">
        <v>47</v>
      </c>
      <c r="F69" s="15" t="s">
        <v>68</v>
      </c>
      <c r="G69" s="7" t="s">
        <v>90</v>
      </c>
      <c r="H69" s="15">
        <v>3</v>
      </c>
      <c r="I69" s="15" t="s">
        <v>62</v>
      </c>
      <c r="J69" s="15" t="s">
        <v>63</v>
      </c>
      <c r="L69" s="15">
        <v>24</v>
      </c>
      <c r="M69" s="15">
        <v>3</v>
      </c>
      <c r="N69" s="15">
        <v>1</v>
      </c>
      <c r="O69" s="15">
        <v>1</v>
      </c>
      <c r="P69">
        <v>1745513164</v>
      </c>
      <c r="Q69">
        <v>2098</v>
      </c>
      <c r="S69" t="s">
        <v>85</v>
      </c>
      <c r="T69" t="s">
        <v>65</v>
      </c>
      <c r="U69">
        <f>MATCH(D69,Отчет!$C$1:$C$65536,0)</f>
        <v>33</v>
      </c>
    </row>
    <row r="70" spans="1:21" x14ac:dyDescent="0.2">
      <c r="A70" s="15">
        <v>1945437928</v>
      </c>
      <c r="B70" s="15">
        <v>10</v>
      </c>
      <c r="C70" s="15" t="s">
        <v>59</v>
      </c>
      <c r="D70" s="15">
        <v>1940934427</v>
      </c>
      <c r="E70" s="7" t="s">
        <v>48</v>
      </c>
      <c r="F70" s="15" t="s">
        <v>67</v>
      </c>
      <c r="G70" s="7" t="s">
        <v>90</v>
      </c>
      <c r="H70" s="15">
        <v>3</v>
      </c>
      <c r="I70" s="15" t="s">
        <v>62</v>
      </c>
      <c r="J70" s="15" t="s">
        <v>63</v>
      </c>
      <c r="L70" s="15">
        <v>30</v>
      </c>
      <c r="M70" s="15">
        <v>3</v>
      </c>
      <c r="N70" s="15">
        <v>1</v>
      </c>
      <c r="O70" s="15">
        <v>1</v>
      </c>
      <c r="P70">
        <v>1745513164</v>
      </c>
      <c r="Q70">
        <v>2098</v>
      </c>
      <c r="S70" t="s">
        <v>85</v>
      </c>
      <c r="T70" t="s">
        <v>65</v>
      </c>
      <c r="U70">
        <f>MATCH(D70,Отчет!$C$1:$C$65536,0)</f>
        <v>13</v>
      </c>
    </row>
    <row r="71" spans="1:21" x14ac:dyDescent="0.2">
      <c r="A71" s="15">
        <v>1945437992</v>
      </c>
      <c r="B71" s="15">
        <v>8</v>
      </c>
      <c r="C71" s="15" t="s">
        <v>59</v>
      </c>
      <c r="D71" s="15">
        <v>1940934444</v>
      </c>
      <c r="E71" s="7" t="s">
        <v>49</v>
      </c>
      <c r="F71" s="15" t="s">
        <v>84</v>
      </c>
      <c r="G71" s="7" t="s">
        <v>90</v>
      </c>
      <c r="H71" s="15">
        <v>3</v>
      </c>
      <c r="I71" s="15" t="s">
        <v>62</v>
      </c>
      <c r="J71" s="15" t="s">
        <v>63</v>
      </c>
      <c r="L71" s="15">
        <v>24</v>
      </c>
      <c r="M71" s="15">
        <v>3</v>
      </c>
      <c r="N71" s="15">
        <v>1</v>
      </c>
      <c r="O71" s="15">
        <v>1</v>
      </c>
      <c r="P71">
        <v>1745513164</v>
      </c>
      <c r="Q71">
        <v>2098</v>
      </c>
      <c r="S71" t="s">
        <v>85</v>
      </c>
      <c r="T71" t="s">
        <v>65</v>
      </c>
      <c r="U71">
        <f>MATCH(D71,Отчет!$C$1:$C$65536,0)</f>
        <v>24</v>
      </c>
    </row>
    <row r="72" spans="1:21" x14ac:dyDescent="0.2">
      <c r="A72" s="15">
        <v>1945438050</v>
      </c>
      <c r="B72" s="15">
        <v>7</v>
      </c>
      <c r="C72" s="15" t="s">
        <v>59</v>
      </c>
      <c r="D72" s="15">
        <v>1940934463</v>
      </c>
      <c r="E72" s="7" t="s">
        <v>50</v>
      </c>
      <c r="F72" s="15" t="s">
        <v>66</v>
      </c>
      <c r="G72" s="7" t="s">
        <v>90</v>
      </c>
      <c r="H72" s="15">
        <v>3</v>
      </c>
      <c r="I72" s="15" t="s">
        <v>62</v>
      </c>
      <c r="J72" s="15" t="s">
        <v>63</v>
      </c>
      <c r="L72" s="15">
        <v>21</v>
      </c>
      <c r="M72" s="15">
        <v>3</v>
      </c>
      <c r="N72" s="15">
        <v>1</v>
      </c>
      <c r="O72" s="15">
        <v>1</v>
      </c>
      <c r="P72">
        <v>1745513164</v>
      </c>
      <c r="Q72">
        <v>2098</v>
      </c>
      <c r="S72" t="s">
        <v>85</v>
      </c>
      <c r="T72" t="s">
        <v>65</v>
      </c>
      <c r="U72">
        <f>MATCH(D72,Отчет!$C$1:$C$65536,0)</f>
        <v>20</v>
      </c>
    </row>
    <row r="73" spans="1:21" x14ac:dyDescent="0.2">
      <c r="A73" s="15">
        <v>1945438101</v>
      </c>
      <c r="B73" s="15">
        <v>5</v>
      </c>
      <c r="C73" s="15" t="s">
        <v>59</v>
      </c>
      <c r="D73" s="15">
        <v>1940934480</v>
      </c>
      <c r="E73" s="7" t="s">
        <v>51</v>
      </c>
      <c r="F73" s="15" t="s">
        <v>78</v>
      </c>
      <c r="G73" s="7" t="s">
        <v>90</v>
      </c>
      <c r="H73" s="15">
        <v>3</v>
      </c>
      <c r="I73" s="15" t="s">
        <v>62</v>
      </c>
      <c r="J73" s="15" t="s">
        <v>63</v>
      </c>
      <c r="L73" s="15">
        <v>15</v>
      </c>
      <c r="M73" s="15">
        <v>3</v>
      </c>
      <c r="N73" s="15">
        <v>1</v>
      </c>
      <c r="O73" s="15">
        <v>1</v>
      </c>
      <c r="P73">
        <v>1745513164</v>
      </c>
      <c r="Q73">
        <v>2098</v>
      </c>
      <c r="S73" t="s">
        <v>85</v>
      </c>
      <c r="T73" t="s">
        <v>65</v>
      </c>
      <c r="U73">
        <f>MATCH(D73,Отчет!$C$1:$C$65536,0)</f>
        <v>28</v>
      </c>
    </row>
    <row r="74" spans="1:21" x14ac:dyDescent="0.2">
      <c r="A74" s="15">
        <v>1945438162</v>
      </c>
      <c r="B74" s="15">
        <v>8</v>
      </c>
      <c r="C74" s="15" t="s">
        <v>59</v>
      </c>
      <c r="D74" s="15">
        <v>1940934498</v>
      </c>
      <c r="E74" s="7" t="s">
        <v>52</v>
      </c>
      <c r="F74" s="15" t="s">
        <v>60</v>
      </c>
      <c r="G74" s="7" t="s">
        <v>91</v>
      </c>
      <c r="H74" s="15">
        <v>3</v>
      </c>
      <c r="I74" s="15" t="s">
        <v>62</v>
      </c>
      <c r="J74" s="15" t="s">
        <v>63</v>
      </c>
      <c r="L74" s="15">
        <v>24</v>
      </c>
      <c r="M74" s="15">
        <v>3</v>
      </c>
      <c r="N74" s="15">
        <v>1</v>
      </c>
      <c r="O74" s="15">
        <v>1</v>
      </c>
      <c r="P74">
        <v>1745513164</v>
      </c>
      <c r="Q74">
        <v>2098</v>
      </c>
      <c r="S74" t="s">
        <v>85</v>
      </c>
      <c r="T74" t="s">
        <v>65</v>
      </c>
      <c r="U74">
        <f>MATCH(D74,Отчет!$C$1:$C$65536,0)</f>
        <v>16</v>
      </c>
    </row>
    <row r="75" spans="1:21" x14ac:dyDescent="0.2">
      <c r="A75" s="15">
        <v>1945438105</v>
      </c>
      <c r="B75" s="15">
        <v>10</v>
      </c>
      <c r="C75" s="15" t="s">
        <v>59</v>
      </c>
      <c r="D75" s="15">
        <v>1940934480</v>
      </c>
      <c r="E75" s="7" t="s">
        <v>51</v>
      </c>
      <c r="F75" s="15" t="s">
        <v>78</v>
      </c>
      <c r="G75" s="7" t="s">
        <v>91</v>
      </c>
      <c r="H75" s="15">
        <v>3</v>
      </c>
      <c r="I75" s="15" t="s">
        <v>62</v>
      </c>
      <c r="J75" s="15" t="s">
        <v>63</v>
      </c>
      <c r="L75" s="15">
        <v>30</v>
      </c>
      <c r="M75" s="15">
        <v>3</v>
      </c>
      <c r="N75" s="15">
        <v>1</v>
      </c>
      <c r="O75" s="15">
        <v>1</v>
      </c>
      <c r="P75">
        <v>1745513164</v>
      </c>
      <c r="Q75">
        <v>2098</v>
      </c>
      <c r="S75" t="s">
        <v>85</v>
      </c>
      <c r="T75" t="s">
        <v>65</v>
      </c>
      <c r="U75">
        <f>MATCH(D75,Отчет!$C$1:$C$65536,0)</f>
        <v>28</v>
      </c>
    </row>
    <row r="76" spans="1:21" x14ac:dyDescent="0.2">
      <c r="A76" s="15">
        <v>1945438257</v>
      </c>
      <c r="B76" s="15">
        <v>8</v>
      </c>
      <c r="C76" s="15" t="s">
        <v>59</v>
      </c>
      <c r="D76" s="15">
        <v>1940934536</v>
      </c>
      <c r="E76" s="7" t="s">
        <v>54</v>
      </c>
      <c r="F76" s="15" t="s">
        <v>82</v>
      </c>
      <c r="G76" s="7" t="s">
        <v>91</v>
      </c>
      <c r="H76" s="15">
        <v>3</v>
      </c>
      <c r="I76" s="15" t="s">
        <v>62</v>
      </c>
      <c r="J76" s="15" t="s">
        <v>63</v>
      </c>
      <c r="L76" s="15">
        <v>24</v>
      </c>
      <c r="M76" s="15">
        <v>3</v>
      </c>
      <c r="N76" s="15">
        <v>1</v>
      </c>
      <c r="O76" s="15">
        <v>1</v>
      </c>
      <c r="P76">
        <v>1745513164</v>
      </c>
      <c r="Q76">
        <v>2098</v>
      </c>
      <c r="S76" t="s">
        <v>85</v>
      </c>
      <c r="T76" t="s">
        <v>65</v>
      </c>
      <c r="U76">
        <f>MATCH(D76,Отчет!$C$1:$C$65536,0)</f>
        <v>34</v>
      </c>
    </row>
    <row r="77" spans="1:21" x14ac:dyDescent="0.2">
      <c r="A77" s="15">
        <v>1945438313</v>
      </c>
      <c r="B77" s="15">
        <v>9</v>
      </c>
      <c r="C77" s="15" t="s">
        <v>59</v>
      </c>
      <c r="D77" s="15">
        <v>1940934555</v>
      </c>
      <c r="E77" s="7" t="s">
        <v>55</v>
      </c>
      <c r="F77" s="15" t="s">
        <v>87</v>
      </c>
      <c r="G77" s="7" t="s">
        <v>91</v>
      </c>
      <c r="H77" s="15">
        <v>3</v>
      </c>
      <c r="I77" s="15" t="s">
        <v>62</v>
      </c>
      <c r="J77" s="15" t="s">
        <v>63</v>
      </c>
      <c r="L77" s="15">
        <v>27</v>
      </c>
      <c r="M77" s="15">
        <v>3</v>
      </c>
      <c r="N77" s="15">
        <v>1</v>
      </c>
      <c r="O77" s="15">
        <v>1</v>
      </c>
      <c r="P77">
        <v>1745513164</v>
      </c>
      <c r="Q77">
        <v>2098</v>
      </c>
      <c r="S77" t="s">
        <v>85</v>
      </c>
      <c r="T77" t="s">
        <v>65</v>
      </c>
      <c r="U77">
        <f>MATCH(D77,Отчет!$C$1:$C$65536,0)</f>
        <v>22</v>
      </c>
    </row>
    <row r="78" spans="1:21" x14ac:dyDescent="0.2">
      <c r="A78" s="15">
        <v>1945438375</v>
      </c>
      <c r="B78" s="15">
        <v>8</v>
      </c>
      <c r="C78" s="15" t="s">
        <v>59</v>
      </c>
      <c r="D78" s="15">
        <v>1940934571</v>
      </c>
      <c r="E78" s="7" t="s">
        <v>56</v>
      </c>
      <c r="F78" s="15" t="s">
        <v>81</v>
      </c>
      <c r="G78" s="7" t="s">
        <v>91</v>
      </c>
      <c r="H78" s="15">
        <v>3</v>
      </c>
      <c r="I78" s="15" t="s">
        <v>62</v>
      </c>
      <c r="J78" s="15" t="s">
        <v>63</v>
      </c>
      <c r="L78" s="15">
        <v>24</v>
      </c>
      <c r="M78" s="15">
        <v>3</v>
      </c>
      <c r="N78" s="15">
        <v>1</v>
      </c>
      <c r="O78" s="15">
        <v>1</v>
      </c>
      <c r="P78">
        <v>1745513164</v>
      </c>
      <c r="Q78">
        <v>2098</v>
      </c>
      <c r="S78" t="s">
        <v>85</v>
      </c>
      <c r="T78" t="s">
        <v>65</v>
      </c>
      <c r="U78">
        <f>MATCH(D78,Отчет!$C$1:$C$65536,0)</f>
        <v>26</v>
      </c>
    </row>
    <row r="79" spans="1:21" x14ac:dyDescent="0.2">
      <c r="A79" s="15">
        <v>1945438484</v>
      </c>
      <c r="B79" s="15">
        <v>10</v>
      </c>
      <c r="C79" s="15" t="s">
        <v>59</v>
      </c>
      <c r="D79" s="15">
        <v>1940934605</v>
      </c>
      <c r="E79" s="7" t="s">
        <v>57</v>
      </c>
      <c r="F79" s="15" t="s">
        <v>80</v>
      </c>
      <c r="G79" s="7" t="s">
        <v>91</v>
      </c>
      <c r="H79" s="15">
        <v>3</v>
      </c>
      <c r="I79" s="15" t="s">
        <v>62</v>
      </c>
      <c r="J79" s="15" t="s">
        <v>63</v>
      </c>
      <c r="L79" s="15">
        <v>30</v>
      </c>
      <c r="M79" s="15">
        <v>3</v>
      </c>
      <c r="N79" s="15">
        <v>1</v>
      </c>
      <c r="O79" s="15">
        <v>1</v>
      </c>
      <c r="P79">
        <v>1745513164</v>
      </c>
      <c r="Q79">
        <v>2098</v>
      </c>
      <c r="S79" t="s">
        <v>85</v>
      </c>
      <c r="T79" t="s">
        <v>65</v>
      </c>
      <c r="U79">
        <f>MATCH(D79,Отчет!$C$1:$C$65536,0)</f>
        <v>18</v>
      </c>
    </row>
    <row r="80" spans="1:21" x14ac:dyDescent="0.2">
      <c r="A80" s="15">
        <v>1945436814</v>
      </c>
      <c r="B80" s="15">
        <v>8</v>
      </c>
      <c r="C80" s="15" t="s">
        <v>59</v>
      </c>
      <c r="D80" s="15">
        <v>1944868722</v>
      </c>
      <c r="E80" s="7" t="s">
        <v>39</v>
      </c>
      <c r="F80" s="15" t="s">
        <v>79</v>
      </c>
      <c r="G80" s="7" t="s">
        <v>91</v>
      </c>
      <c r="H80" s="15">
        <v>3</v>
      </c>
      <c r="I80" s="15" t="s">
        <v>62</v>
      </c>
      <c r="J80" s="15" t="s">
        <v>63</v>
      </c>
      <c r="L80" s="15">
        <v>24</v>
      </c>
      <c r="M80" s="15">
        <v>3</v>
      </c>
      <c r="N80" s="15">
        <v>1</v>
      </c>
      <c r="O80" s="15">
        <v>1</v>
      </c>
      <c r="P80">
        <v>1745513164</v>
      </c>
      <c r="Q80">
        <v>2098</v>
      </c>
      <c r="S80" t="s">
        <v>85</v>
      </c>
      <c r="T80" t="s">
        <v>65</v>
      </c>
      <c r="U80">
        <f>MATCH(D80,Отчет!$C$1:$C$65536,0)</f>
        <v>31</v>
      </c>
    </row>
    <row r="81" spans="1:21" x14ac:dyDescent="0.2">
      <c r="A81" s="15">
        <v>1945438552</v>
      </c>
      <c r="B81" s="15">
        <v>8</v>
      </c>
      <c r="C81" s="15" t="s">
        <v>59</v>
      </c>
      <c r="D81" s="15">
        <v>1940896215</v>
      </c>
      <c r="E81" s="7" t="s">
        <v>58</v>
      </c>
      <c r="F81" s="15" t="s">
        <v>77</v>
      </c>
      <c r="G81" s="7" t="s">
        <v>91</v>
      </c>
      <c r="H81" s="15">
        <v>3</v>
      </c>
      <c r="I81" s="15" t="s">
        <v>62</v>
      </c>
      <c r="J81" s="15" t="s">
        <v>63</v>
      </c>
      <c r="L81" s="15">
        <v>24</v>
      </c>
      <c r="M81" s="15">
        <v>3</v>
      </c>
      <c r="N81" s="15">
        <v>1</v>
      </c>
      <c r="O81" s="15">
        <v>0</v>
      </c>
      <c r="P81">
        <v>1745513164</v>
      </c>
      <c r="Q81">
        <v>2098</v>
      </c>
      <c r="S81" t="s">
        <v>85</v>
      </c>
      <c r="T81" t="s">
        <v>65</v>
      </c>
      <c r="U81">
        <f>MATCH(D81,Отчет!$C$1:$C$65536,0)</f>
        <v>32</v>
      </c>
    </row>
    <row r="82" spans="1:21" x14ac:dyDescent="0.2">
      <c r="A82" s="15">
        <v>1945436602</v>
      </c>
      <c r="B82" s="15">
        <v>9</v>
      </c>
      <c r="C82" s="15" t="s">
        <v>59</v>
      </c>
      <c r="D82" s="15">
        <v>1940934176</v>
      </c>
      <c r="E82" s="7" t="s">
        <v>36</v>
      </c>
      <c r="F82" s="15" t="s">
        <v>76</v>
      </c>
      <c r="G82" s="7" t="s">
        <v>91</v>
      </c>
      <c r="H82" s="15">
        <v>3</v>
      </c>
      <c r="I82" s="15" t="s">
        <v>62</v>
      </c>
      <c r="J82" s="15" t="s">
        <v>63</v>
      </c>
      <c r="L82" s="15">
        <v>27</v>
      </c>
      <c r="M82" s="15">
        <v>3</v>
      </c>
      <c r="N82" s="15">
        <v>1</v>
      </c>
      <c r="O82" s="15">
        <v>1</v>
      </c>
      <c r="P82">
        <v>1745513164</v>
      </c>
      <c r="Q82">
        <v>2098</v>
      </c>
      <c r="S82" t="s">
        <v>85</v>
      </c>
      <c r="T82" t="s">
        <v>65</v>
      </c>
      <c r="U82">
        <f>MATCH(D82,Отчет!$C$1:$C$65536,0)</f>
        <v>29</v>
      </c>
    </row>
    <row r="83" spans="1:21" x14ac:dyDescent="0.2">
      <c r="A83" s="15">
        <v>1945436698</v>
      </c>
      <c r="B83" s="15">
        <v>9</v>
      </c>
      <c r="C83" s="15" t="s">
        <v>59</v>
      </c>
      <c r="D83" s="15">
        <v>1940934212</v>
      </c>
      <c r="E83" s="7" t="s">
        <v>37</v>
      </c>
      <c r="F83" s="15" t="s">
        <v>75</v>
      </c>
      <c r="G83" s="7" t="s">
        <v>91</v>
      </c>
      <c r="H83" s="15">
        <v>3</v>
      </c>
      <c r="I83" s="15" t="s">
        <v>62</v>
      </c>
      <c r="J83" s="15" t="s">
        <v>63</v>
      </c>
      <c r="L83" s="15">
        <v>27</v>
      </c>
      <c r="M83" s="15">
        <v>3</v>
      </c>
      <c r="N83" s="15">
        <v>1</v>
      </c>
      <c r="O83" s="15">
        <v>1</v>
      </c>
      <c r="P83">
        <v>1745513164</v>
      </c>
      <c r="Q83">
        <v>2098</v>
      </c>
      <c r="S83" t="s">
        <v>85</v>
      </c>
      <c r="T83" t="s">
        <v>65</v>
      </c>
      <c r="U83">
        <f>MATCH(D83,Отчет!$C$1:$C$65536,0)</f>
        <v>14</v>
      </c>
    </row>
    <row r="84" spans="1:21" x14ac:dyDescent="0.2">
      <c r="A84" s="15">
        <v>1945436755</v>
      </c>
      <c r="B84" s="15">
        <v>9</v>
      </c>
      <c r="C84" s="15" t="s">
        <v>59</v>
      </c>
      <c r="D84" s="15">
        <v>1940934229</v>
      </c>
      <c r="E84" s="7" t="s">
        <v>38</v>
      </c>
      <c r="F84" s="15" t="s">
        <v>74</v>
      </c>
      <c r="G84" s="7" t="s">
        <v>91</v>
      </c>
      <c r="H84" s="15">
        <v>3</v>
      </c>
      <c r="I84" s="15" t="s">
        <v>62</v>
      </c>
      <c r="J84" s="15" t="s">
        <v>63</v>
      </c>
      <c r="L84" s="15">
        <v>27</v>
      </c>
      <c r="M84" s="15">
        <v>3</v>
      </c>
      <c r="N84" s="15">
        <v>1</v>
      </c>
      <c r="O84" s="15">
        <v>1</v>
      </c>
      <c r="P84">
        <v>1745513164</v>
      </c>
      <c r="Q84">
        <v>2098</v>
      </c>
      <c r="S84" t="s">
        <v>85</v>
      </c>
      <c r="T84" t="s">
        <v>65</v>
      </c>
      <c r="U84">
        <f>MATCH(D84,Отчет!$C$1:$C$65536,0)</f>
        <v>25</v>
      </c>
    </row>
    <row r="85" spans="1:21" x14ac:dyDescent="0.2">
      <c r="A85" s="15">
        <v>1945436929</v>
      </c>
      <c r="B85" s="15">
        <v>9</v>
      </c>
      <c r="C85" s="15" t="s">
        <v>59</v>
      </c>
      <c r="D85" s="15">
        <v>1940934246</v>
      </c>
      <c r="E85" s="7" t="s">
        <v>40</v>
      </c>
      <c r="F85" s="15" t="s">
        <v>88</v>
      </c>
      <c r="G85" s="7" t="s">
        <v>91</v>
      </c>
      <c r="H85" s="15">
        <v>3</v>
      </c>
      <c r="I85" s="15" t="s">
        <v>62</v>
      </c>
      <c r="J85" s="15" t="s">
        <v>63</v>
      </c>
      <c r="L85" s="15">
        <v>27</v>
      </c>
      <c r="M85" s="15">
        <v>3</v>
      </c>
      <c r="N85" s="15">
        <v>1</v>
      </c>
      <c r="O85" s="15">
        <v>1</v>
      </c>
      <c r="P85">
        <v>1745513164</v>
      </c>
      <c r="Q85">
        <v>2098</v>
      </c>
      <c r="S85" t="s">
        <v>85</v>
      </c>
      <c r="T85" t="s">
        <v>65</v>
      </c>
      <c r="U85">
        <f>MATCH(D85,Отчет!$C$1:$C$65536,0)</f>
        <v>19</v>
      </c>
    </row>
    <row r="86" spans="1:21" x14ac:dyDescent="0.2">
      <c r="A86" s="15">
        <v>1945437456</v>
      </c>
      <c r="B86" s="15">
        <v>8</v>
      </c>
      <c r="C86" s="15" t="s">
        <v>59</v>
      </c>
      <c r="D86" s="15">
        <v>1940934295</v>
      </c>
      <c r="E86" s="7" t="s">
        <v>41</v>
      </c>
      <c r="F86" s="15" t="s">
        <v>73</v>
      </c>
      <c r="G86" s="7" t="s">
        <v>91</v>
      </c>
      <c r="H86" s="15">
        <v>3</v>
      </c>
      <c r="I86" s="15" t="s">
        <v>62</v>
      </c>
      <c r="J86" s="15" t="s">
        <v>63</v>
      </c>
      <c r="L86" s="15">
        <v>24</v>
      </c>
      <c r="M86" s="15">
        <v>3</v>
      </c>
      <c r="N86" s="15">
        <v>1</v>
      </c>
      <c r="O86" s="15">
        <v>1</v>
      </c>
      <c r="P86">
        <v>1745513164</v>
      </c>
      <c r="Q86">
        <v>2098</v>
      </c>
      <c r="S86" t="s">
        <v>85</v>
      </c>
      <c r="T86" t="s">
        <v>65</v>
      </c>
      <c r="U86">
        <f>MATCH(D86,Отчет!$C$1:$C$65536,0)</f>
        <v>21</v>
      </c>
    </row>
    <row r="87" spans="1:21" x14ac:dyDescent="0.2">
      <c r="A87" s="15">
        <v>1945437516</v>
      </c>
      <c r="B87" s="15">
        <v>8</v>
      </c>
      <c r="C87" s="15" t="s">
        <v>59</v>
      </c>
      <c r="D87" s="15">
        <v>1940934312</v>
      </c>
      <c r="E87" s="7" t="s">
        <v>42</v>
      </c>
      <c r="F87" s="15" t="s">
        <v>72</v>
      </c>
      <c r="G87" s="7" t="s">
        <v>91</v>
      </c>
      <c r="H87" s="15">
        <v>3</v>
      </c>
      <c r="I87" s="15" t="s">
        <v>62</v>
      </c>
      <c r="J87" s="15" t="s">
        <v>63</v>
      </c>
      <c r="L87" s="15">
        <v>24</v>
      </c>
      <c r="M87" s="15">
        <v>3</v>
      </c>
      <c r="N87" s="15">
        <v>1</v>
      </c>
      <c r="O87" s="15">
        <v>1</v>
      </c>
      <c r="P87">
        <v>1745513164</v>
      </c>
      <c r="Q87">
        <v>2098</v>
      </c>
      <c r="S87" t="s">
        <v>85</v>
      </c>
      <c r="T87" t="s">
        <v>65</v>
      </c>
      <c r="U87">
        <f>MATCH(D87,Отчет!$C$1:$C$65536,0)</f>
        <v>27</v>
      </c>
    </row>
    <row r="88" spans="1:21" x14ac:dyDescent="0.2">
      <c r="A88" s="15">
        <v>1945437566</v>
      </c>
      <c r="B88" s="15">
        <v>9</v>
      </c>
      <c r="C88" s="15" t="s">
        <v>59</v>
      </c>
      <c r="D88" s="15">
        <v>1940934329</v>
      </c>
      <c r="E88" s="7" t="s">
        <v>43</v>
      </c>
      <c r="F88" s="15" t="s">
        <v>71</v>
      </c>
      <c r="G88" s="7" t="s">
        <v>91</v>
      </c>
      <c r="H88" s="15">
        <v>3</v>
      </c>
      <c r="I88" s="15" t="s">
        <v>62</v>
      </c>
      <c r="J88" s="15" t="s">
        <v>63</v>
      </c>
      <c r="L88" s="15">
        <v>27</v>
      </c>
      <c r="M88" s="15">
        <v>3</v>
      </c>
      <c r="N88" s="15">
        <v>1</v>
      </c>
      <c r="O88" s="15">
        <v>1</v>
      </c>
      <c r="P88">
        <v>1745513164</v>
      </c>
      <c r="Q88">
        <v>2098</v>
      </c>
      <c r="S88" t="s">
        <v>85</v>
      </c>
      <c r="T88" t="s">
        <v>65</v>
      </c>
      <c r="U88">
        <f>MATCH(D88,Отчет!$C$1:$C$65536,0)</f>
        <v>30</v>
      </c>
    </row>
    <row r="89" spans="1:21" x14ac:dyDescent="0.2">
      <c r="A89" s="15">
        <v>1945437635</v>
      </c>
      <c r="B89" s="15">
        <v>9</v>
      </c>
      <c r="C89" s="15" t="s">
        <v>59</v>
      </c>
      <c r="D89" s="15">
        <v>1940934346</v>
      </c>
      <c r="E89" s="7" t="s">
        <v>44</v>
      </c>
      <c r="F89" s="15" t="s">
        <v>86</v>
      </c>
      <c r="G89" s="7" t="s">
        <v>91</v>
      </c>
      <c r="H89" s="15">
        <v>3</v>
      </c>
      <c r="I89" s="15" t="s">
        <v>62</v>
      </c>
      <c r="J89" s="15" t="s">
        <v>63</v>
      </c>
      <c r="L89" s="15">
        <v>27</v>
      </c>
      <c r="M89" s="15">
        <v>3</v>
      </c>
      <c r="N89" s="15">
        <v>1</v>
      </c>
      <c r="O89" s="15">
        <v>1</v>
      </c>
      <c r="P89">
        <v>1745513164</v>
      </c>
      <c r="Q89">
        <v>2098</v>
      </c>
      <c r="S89" t="s">
        <v>85</v>
      </c>
      <c r="T89" t="s">
        <v>65</v>
      </c>
      <c r="U89">
        <f>MATCH(D89,Отчет!$C$1:$C$65536,0)</f>
        <v>23</v>
      </c>
    </row>
    <row r="90" spans="1:21" x14ac:dyDescent="0.2">
      <c r="A90" s="15">
        <v>1945437698</v>
      </c>
      <c r="B90" s="15">
        <v>9</v>
      </c>
      <c r="C90" s="15" t="s">
        <v>59</v>
      </c>
      <c r="D90" s="15">
        <v>1940934363</v>
      </c>
      <c r="E90" s="7" t="s">
        <v>45</v>
      </c>
      <c r="F90" s="15" t="s">
        <v>70</v>
      </c>
      <c r="G90" s="7" t="s">
        <v>91</v>
      </c>
      <c r="H90" s="15">
        <v>3</v>
      </c>
      <c r="I90" s="15" t="s">
        <v>62</v>
      </c>
      <c r="J90" s="15" t="s">
        <v>63</v>
      </c>
      <c r="L90" s="15">
        <v>27</v>
      </c>
      <c r="M90" s="15">
        <v>3</v>
      </c>
      <c r="N90" s="15">
        <v>1</v>
      </c>
      <c r="O90" s="15">
        <v>1</v>
      </c>
      <c r="P90">
        <v>1745513164</v>
      </c>
      <c r="Q90">
        <v>2098</v>
      </c>
      <c r="S90" t="s">
        <v>85</v>
      </c>
      <c r="T90" t="s">
        <v>65</v>
      </c>
      <c r="U90">
        <f>MATCH(D90,Отчет!$C$1:$C$65536,0)</f>
        <v>17</v>
      </c>
    </row>
    <row r="91" spans="1:21" x14ac:dyDescent="0.2">
      <c r="A91" s="15">
        <v>1945437819</v>
      </c>
      <c r="B91" s="15">
        <v>10</v>
      </c>
      <c r="C91" s="15" t="s">
        <v>59</v>
      </c>
      <c r="D91" s="15">
        <v>1940934395</v>
      </c>
      <c r="E91" s="7" t="s">
        <v>46</v>
      </c>
      <c r="F91" s="15" t="s">
        <v>69</v>
      </c>
      <c r="G91" s="7" t="s">
        <v>91</v>
      </c>
      <c r="H91" s="15">
        <v>3</v>
      </c>
      <c r="I91" s="15" t="s">
        <v>62</v>
      </c>
      <c r="J91" s="15" t="s">
        <v>63</v>
      </c>
      <c r="L91" s="15">
        <v>30</v>
      </c>
      <c r="M91" s="15">
        <v>3</v>
      </c>
      <c r="N91" s="15">
        <v>1</v>
      </c>
      <c r="O91" s="15">
        <v>1</v>
      </c>
      <c r="P91">
        <v>1745513164</v>
      </c>
      <c r="Q91">
        <v>2098</v>
      </c>
      <c r="S91" t="s">
        <v>85</v>
      </c>
      <c r="T91" t="s">
        <v>65</v>
      </c>
      <c r="U91">
        <f>MATCH(D91,Отчет!$C$1:$C$65536,0)</f>
        <v>12</v>
      </c>
    </row>
    <row r="92" spans="1:21" x14ac:dyDescent="0.2">
      <c r="A92" s="15">
        <v>1945437871</v>
      </c>
      <c r="B92" s="15">
        <v>8</v>
      </c>
      <c r="C92" s="15" t="s">
        <v>59</v>
      </c>
      <c r="D92" s="15">
        <v>1940934412</v>
      </c>
      <c r="E92" s="7" t="s">
        <v>47</v>
      </c>
      <c r="F92" s="15" t="s">
        <v>68</v>
      </c>
      <c r="G92" s="7" t="s">
        <v>91</v>
      </c>
      <c r="H92" s="15">
        <v>3</v>
      </c>
      <c r="I92" s="15" t="s">
        <v>62</v>
      </c>
      <c r="J92" s="15" t="s">
        <v>63</v>
      </c>
      <c r="L92" s="15">
        <v>24</v>
      </c>
      <c r="M92" s="15">
        <v>3</v>
      </c>
      <c r="N92" s="15">
        <v>1</v>
      </c>
      <c r="O92" s="15">
        <v>1</v>
      </c>
      <c r="P92">
        <v>1745513164</v>
      </c>
      <c r="Q92">
        <v>2098</v>
      </c>
      <c r="S92" t="s">
        <v>85</v>
      </c>
      <c r="T92" t="s">
        <v>65</v>
      </c>
      <c r="U92">
        <f>MATCH(D92,Отчет!$C$1:$C$65536,0)</f>
        <v>33</v>
      </c>
    </row>
    <row r="93" spans="1:21" x14ac:dyDescent="0.2">
      <c r="A93" s="15">
        <v>1945437935</v>
      </c>
      <c r="B93" s="15">
        <v>8</v>
      </c>
      <c r="C93" s="15" t="s">
        <v>59</v>
      </c>
      <c r="D93" s="15">
        <v>1940934427</v>
      </c>
      <c r="E93" s="7" t="s">
        <v>48</v>
      </c>
      <c r="F93" s="15" t="s">
        <v>67</v>
      </c>
      <c r="G93" s="7" t="s">
        <v>91</v>
      </c>
      <c r="H93" s="15">
        <v>3</v>
      </c>
      <c r="I93" s="15" t="s">
        <v>62</v>
      </c>
      <c r="J93" s="15" t="s">
        <v>63</v>
      </c>
      <c r="L93" s="15">
        <v>24</v>
      </c>
      <c r="M93" s="15">
        <v>3</v>
      </c>
      <c r="N93" s="15">
        <v>1</v>
      </c>
      <c r="O93" s="15">
        <v>1</v>
      </c>
      <c r="P93">
        <v>1745513164</v>
      </c>
      <c r="Q93">
        <v>2098</v>
      </c>
      <c r="S93" t="s">
        <v>85</v>
      </c>
      <c r="T93" t="s">
        <v>65</v>
      </c>
      <c r="U93">
        <f>MATCH(D93,Отчет!$C$1:$C$65536,0)</f>
        <v>13</v>
      </c>
    </row>
    <row r="94" spans="1:21" x14ac:dyDescent="0.2">
      <c r="A94" s="15">
        <v>1945437998</v>
      </c>
      <c r="B94" s="15">
        <v>7</v>
      </c>
      <c r="C94" s="15" t="s">
        <v>59</v>
      </c>
      <c r="D94" s="15">
        <v>1940934444</v>
      </c>
      <c r="E94" s="7" t="s">
        <v>49</v>
      </c>
      <c r="F94" s="15" t="s">
        <v>84</v>
      </c>
      <c r="G94" s="7" t="s">
        <v>91</v>
      </c>
      <c r="H94" s="15">
        <v>3</v>
      </c>
      <c r="I94" s="15" t="s">
        <v>62</v>
      </c>
      <c r="J94" s="15" t="s">
        <v>63</v>
      </c>
      <c r="L94" s="15">
        <v>21</v>
      </c>
      <c r="M94" s="15">
        <v>3</v>
      </c>
      <c r="N94" s="15">
        <v>1</v>
      </c>
      <c r="O94" s="15">
        <v>1</v>
      </c>
      <c r="P94">
        <v>1745513164</v>
      </c>
      <c r="Q94">
        <v>2098</v>
      </c>
      <c r="S94" t="s">
        <v>85</v>
      </c>
      <c r="T94" t="s">
        <v>65</v>
      </c>
      <c r="U94">
        <f>MATCH(D94,Отчет!$C$1:$C$65536,0)</f>
        <v>24</v>
      </c>
    </row>
    <row r="95" spans="1:21" x14ac:dyDescent="0.2">
      <c r="A95" s="15">
        <v>1945438057</v>
      </c>
      <c r="B95" s="15">
        <v>8</v>
      </c>
      <c r="C95" s="15" t="s">
        <v>59</v>
      </c>
      <c r="D95" s="15">
        <v>1940934463</v>
      </c>
      <c r="E95" s="7" t="s">
        <v>50</v>
      </c>
      <c r="F95" s="15" t="s">
        <v>66</v>
      </c>
      <c r="G95" s="7" t="s">
        <v>91</v>
      </c>
      <c r="H95" s="15">
        <v>3</v>
      </c>
      <c r="I95" s="15" t="s">
        <v>62</v>
      </c>
      <c r="J95" s="15" t="s">
        <v>63</v>
      </c>
      <c r="L95" s="15">
        <v>24</v>
      </c>
      <c r="M95" s="15">
        <v>3</v>
      </c>
      <c r="N95" s="15">
        <v>1</v>
      </c>
      <c r="O95" s="15">
        <v>1</v>
      </c>
      <c r="P95">
        <v>1745513164</v>
      </c>
      <c r="Q95">
        <v>2098</v>
      </c>
      <c r="S95" t="s">
        <v>85</v>
      </c>
      <c r="T95" t="s">
        <v>65</v>
      </c>
      <c r="U95">
        <f>MATCH(D95,Отчет!$C$1:$C$65536,0)</f>
        <v>20</v>
      </c>
    </row>
    <row r="96" spans="1:21" x14ac:dyDescent="0.2">
      <c r="A96" s="15">
        <v>1945438210</v>
      </c>
      <c r="B96" s="15">
        <v>8</v>
      </c>
      <c r="C96" s="15" t="s">
        <v>59</v>
      </c>
      <c r="D96" s="15">
        <v>1940934515</v>
      </c>
      <c r="E96" s="7" t="s">
        <v>53</v>
      </c>
      <c r="F96" s="15" t="s">
        <v>83</v>
      </c>
      <c r="G96" s="7" t="s">
        <v>91</v>
      </c>
      <c r="H96" s="15">
        <v>3</v>
      </c>
      <c r="I96" s="15" t="s">
        <v>62</v>
      </c>
      <c r="J96" s="15" t="s">
        <v>63</v>
      </c>
      <c r="L96" s="15">
        <v>24</v>
      </c>
      <c r="M96" s="15">
        <v>3</v>
      </c>
      <c r="N96" s="15">
        <v>1</v>
      </c>
      <c r="O96" s="15">
        <v>1</v>
      </c>
      <c r="P96">
        <v>1745513164</v>
      </c>
      <c r="Q96">
        <v>2098</v>
      </c>
      <c r="S96" t="s">
        <v>85</v>
      </c>
      <c r="T96" t="s">
        <v>65</v>
      </c>
      <c r="U96">
        <f>MATCH(D96,Отчет!$C$1:$C$65536,0)</f>
        <v>15</v>
      </c>
    </row>
    <row r="97" spans="1:21" x14ac:dyDescent="0.2">
      <c r="A97" s="15">
        <v>2046437492</v>
      </c>
      <c r="B97" s="15">
        <v>8</v>
      </c>
      <c r="C97" s="15" t="s">
        <v>59</v>
      </c>
      <c r="D97" s="15">
        <v>1940934571</v>
      </c>
      <c r="E97" s="7" t="s">
        <v>56</v>
      </c>
      <c r="F97" s="15" t="s">
        <v>81</v>
      </c>
      <c r="G97" s="7" t="s">
        <v>92</v>
      </c>
      <c r="H97" s="15">
        <v>3</v>
      </c>
      <c r="I97" s="15" t="s">
        <v>62</v>
      </c>
      <c r="J97" s="15" t="s">
        <v>93</v>
      </c>
      <c r="L97" s="15">
        <v>24</v>
      </c>
      <c r="M97" s="15">
        <v>3</v>
      </c>
      <c r="N97" s="15">
        <v>1</v>
      </c>
      <c r="O97" s="15">
        <v>1</v>
      </c>
      <c r="Q97">
        <v>5028</v>
      </c>
      <c r="S97" t="s">
        <v>64</v>
      </c>
      <c r="T97" t="s">
        <v>65</v>
      </c>
      <c r="U97">
        <f>MATCH(D97,Отчет!$C$1:$C$65536,0)</f>
        <v>26</v>
      </c>
    </row>
    <row r="98" spans="1:21" x14ac:dyDescent="0.2">
      <c r="A98" s="15">
        <v>2046437547</v>
      </c>
      <c r="B98" s="15">
        <v>9</v>
      </c>
      <c r="C98" s="15" t="s">
        <v>59</v>
      </c>
      <c r="D98" s="15">
        <v>1940934246</v>
      </c>
      <c r="E98" s="7" t="s">
        <v>40</v>
      </c>
      <c r="F98" s="15" t="s">
        <v>88</v>
      </c>
      <c r="G98" s="7" t="s">
        <v>92</v>
      </c>
      <c r="H98" s="15">
        <v>3</v>
      </c>
      <c r="I98" s="15" t="s">
        <v>62</v>
      </c>
      <c r="J98" s="15" t="s">
        <v>93</v>
      </c>
      <c r="L98" s="15">
        <v>27</v>
      </c>
      <c r="M98" s="15">
        <v>3</v>
      </c>
      <c r="N98" s="15">
        <v>1</v>
      </c>
      <c r="O98" s="15">
        <v>1</v>
      </c>
      <c r="Q98">
        <v>5028</v>
      </c>
      <c r="S98" t="s">
        <v>64</v>
      </c>
      <c r="T98" t="s">
        <v>65</v>
      </c>
      <c r="U98">
        <f>MATCH(D98,Отчет!$C$1:$C$65536,0)</f>
        <v>19</v>
      </c>
    </row>
    <row r="99" spans="1:21" x14ac:dyDescent="0.2">
      <c r="A99" s="15">
        <v>2046437382</v>
      </c>
      <c r="B99" s="15">
        <v>9</v>
      </c>
      <c r="C99" s="15" t="s">
        <v>59</v>
      </c>
      <c r="D99" s="15">
        <v>1940934295</v>
      </c>
      <c r="E99" s="7" t="s">
        <v>41</v>
      </c>
      <c r="F99" s="15" t="s">
        <v>73</v>
      </c>
      <c r="G99" s="7" t="s">
        <v>92</v>
      </c>
      <c r="H99" s="15">
        <v>3</v>
      </c>
      <c r="I99" s="15" t="s">
        <v>62</v>
      </c>
      <c r="J99" s="15" t="s">
        <v>93</v>
      </c>
      <c r="L99" s="15">
        <v>27</v>
      </c>
      <c r="M99" s="15">
        <v>3</v>
      </c>
      <c r="N99" s="15">
        <v>1</v>
      </c>
      <c r="O99" s="15">
        <v>1</v>
      </c>
      <c r="Q99">
        <v>5028</v>
      </c>
      <c r="S99" t="s">
        <v>64</v>
      </c>
      <c r="T99" t="s">
        <v>65</v>
      </c>
      <c r="U99">
        <f>MATCH(D99,Отчет!$C$1:$C$65536,0)</f>
        <v>21</v>
      </c>
    </row>
    <row r="100" spans="1:21" x14ac:dyDescent="0.2">
      <c r="A100" s="15">
        <v>1945436711</v>
      </c>
      <c r="B100" s="15">
        <v>9</v>
      </c>
      <c r="C100" s="15" t="s">
        <v>59</v>
      </c>
      <c r="D100" s="15">
        <v>1940934229</v>
      </c>
      <c r="E100" s="7" t="s">
        <v>38</v>
      </c>
      <c r="F100" s="15" t="s">
        <v>74</v>
      </c>
      <c r="G100" s="7" t="s">
        <v>94</v>
      </c>
      <c r="H100" s="15">
        <v>7</v>
      </c>
      <c r="I100" s="15" t="s">
        <v>62</v>
      </c>
      <c r="J100" s="15" t="s">
        <v>93</v>
      </c>
      <c r="L100" s="15">
        <v>72</v>
      </c>
      <c r="M100" s="15">
        <v>8</v>
      </c>
      <c r="N100" s="15">
        <v>1</v>
      </c>
      <c r="O100" s="15">
        <v>1</v>
      </c>
      <c r="P100">
        <v>1745513164</v>
      </c>
      <c r="Q100">
        <v>2098</v>
      </c>
      <c r="S100" t="s">
        <v>85</v>
      </c>
      <c r="T100" t="s">
        <v>65</v>
      </c>
      <c r="U100">
        <f>MATCH(D100,Отчет!$C$1:$C$65536,0)</f>
        <v>25</v>
      </c>
    </row>
    <row r="101" spans="1:21" x14ac:dyDescent="0.2">
      <c r="A101" s="15">
        <v>1945436890</v>
      </c>
      <c r="B101" s="15">
        <v>9</v>
      </c>
      <c r="C101" s="15" t="s">
        <v>59</v>
      </c>
      <c r="D101" s="15">
        <v>1940934246</v>
      </c>
      <c r="E101" s="7" t="s">
        <v>40</v>
      </c>
      <c r="F101" s="15" t="s">
        <v>88</v>
      </c>
      <c r="G101" s="7" t="s">
        <v>94</v>
      </c>
      <c r="H101" s="15">
        <v>7</v>
      </c>
      <c r="I101" s="15" t="s">
        <v>62</v>
      </c>
      <c r="J101" s="15" t="s">
        <v>93</v>
      </c>
      <c r="L101" s="15">
        <v>72</v>
      </c>
      <c r="M101" s="15">
        <v>8</v>
      </c>
      <c r="N101" s="15">
        <v>1</v>
      </c>
      <c r="O101" s="15">
        <v>1</v>
      </c>
      <c r="P101">
        <v>1745513164</v>
      </c>
      <c r="Q101">
        <v>2098</v>
      </c>
      <c r="S101" t="s">
        <v>85</v>
      </c>
      <c r="T101" t="s">
        <v>65</v>
      </c>
      <c r="U101">
        <f>MATCH(D101,Отчет!$C$1:$C$65536,0)</f>
        <v>19</v>
      </c>
    </row>
    <row r="102" spans="1:21" x14ac:dyDescent="0.2">
      <c r="A102" s="15">
        <v>1945437395</v>
      </c>
      <c r="B102" s="15">
        <v>8</v>
      </c>
      <c r="C102" s="15" t="s">
        <v>59</v>
      </c>
      <c r="D102" s="15">
        <v>1940934295</v>
      </c>
      <c r="E102" s="7" t="s">
        <v>41</v>
      </c>
      <c r="F102" s="15" t="s">
        <v>73</v>
      </c>
      <c r="G102" s="7" t="s">
        <v>94</v>
      </c>
      <c r="H102" s="15">
        <v>7</v>
      </c>
      <c r="I102" s="15" t="s">
        <v>62</v>
      </c>
      <c r="J102" s="15" t="s">
        <v>93</v>
      </c>
      <c r="L102" s="15">
        <v>64</v>
      </c>
      <c r="M102" s="15">
        <v>8</v>
      </c>
      <c r="N102" s="15">
        <v>1</v>
      </c>
      <c r="O102" s="15">
        <v>1</v>
      </c>
      <c r="P102">
        <v>1745513164</v>
      </c>
      <c r="Q102">
        <v>2098</v>
      </c>
      <c r="S102" t="s">
        <v>85</v>
      </c>
      <c r="T102" t="s">
        <v>65</v>
      </c>
      <c r="U102">
        <f>MATCH(D102,Отчет!$C$1:$C$65536,0)</f>
        <v>21</v>
      </c>
    </row>
    <row r="103" spans="1:21" x14ac:dyDescent="0.2">
      <c r="A103" s="15">
        <v>1945436663</v>
      </c>
      <c r="B103" s="15">
        <v>10</v>
      </c>
      <c r="C103" s="15" t="s">
        <v>59</v>
      </c>
      <c r="D103" s="15">
        <v>1940934212</v>
      </c>
      <c r="E103" s="7" t="s">
        <v>37</v>
      </c>
      <c r="F103" s="15" t="s">
        <v>75</v>
      </c>
      <c r="G103" s="7" t="s">
        <v>94</v>
      </c>
      <c r="H103" s="15">
        <v>7</v>
      </c>
      <c r="I103" s="15" t="s">
        <v>62</v>
      </c>
      <c r="J103" s="15" t="s">
        <v>93</v>
      </c>
      <c r="L103" s="15">
        <v>80</v>
      </c>
      <c r="M103" s="15">
        <v>8</v>
      </c>
      <c r="N103" s="15">
        <v>1</v>
      </c>
      <c r="O103" s="15">
        <v>1</v>
      </c>
      <c r="P103">
        <v>1745513164</v>
      </c>
      <c r="Q103">
        <v>2098</v>
      </c>
      <c r="S103" t="s">
        <v>85</v>
      </c>
      <c r="T103" t="s">
        <v>65</v>
      </c>
      <c r="U103">
        <f>MATCH(D103,Отчет!$C$1:$C$65536,0)</f>
        <v>14</v>
      </c>
    </row>
    <row r="104" spans="1:21" x14ac:dyDescent="0.2">
      <c r="A104" s="15">
        <v>1945436557</v>
      </c>
      <c r="B104" s="15">
        <v>5</v>
      </c>
      <c r="C104" s="15" t="s">
        <v>59</v>
      </c>
      <c r="D104" s="15">
        <v>1940934176</v>
      </c>
      <c r="E104" s="7" t="s">
        <v>36</v>
      </c>
      <c r="F104" s="15" t="s">
        <v>76</v>
      </c>
      <c r="G104" s="7" t="s">
        <v>94</v>
      </c>
      <c r="H104" s="15">
        <v>7</v>
      </c>
      <c r="I104" s="15" t="s">
        <v>62</v>
      </c>
      <c r="J104" s="15" t="s">
        <v>93</v>
      </c>
      <c r="L104" s="15">
        <v>40</v>
      </c>
      <c r="M104" s="15">
        <v>8</v>
      </c>
      <c r="N104" s="15">
        <v>1</v>
      </c>
      <c r="O104" s="15">
        <v>1</v>
      </c>
      <c r="P104">
        <v>1745513164</v>
      </c>
      <c r="Q104">
        <v>2098</v>
      </c>
      <c r="S104" t="s">
        <v>85</v>
      </c>
      <c r="T104" t="s">
        <v>65</v>
      </c>
      <c r="U104">
        <f>MATCH(D104,Отчет!$C$1:$C$65536,0)</f>
        <v>29</v>
      </c>
    </row>
    <row r="105" spans="1:21" x14ac:dyDescent="0.2">
      <c r="A105" s="15">
        <v>1945438499</v>
      </c>
      <c r="B105" s="15">
        <v>5</v>
      </c>
      <c r="C105" s="15" t="s">
        <v>59</v>
      </c>
      <c r="D105" s="15">
        <v>1940896215</v>
      </c>
      <c r="E105" s="7" t="s">
        <v>58</v>
      </c>
      <c r="F105" s="15" t="s">
        <v>77</v>
      </c>
      <c r="G105" s="7" t="s">
        <v>94</v>
      </c>
      <c r="H105" s="15">
        <v>7</v>
      </c>
      <c r="I105" s="15" t="s">
        <v>62</v>
      </c>
      <c r="J105" s="15" t="s">
        <v>93</v>
      </c>
      <c r="L105" s="15">
        <v>40</v>
      </c>
      <c r="M105" s="15">
        <v>8</v>
      </c>
      <c r="N105" s="15">
        <v>1</v>
      </c>
      <c r="O105" s="15">
        <v>0</v>
      </c>
      <c r="P105">
        <v>1745513164</v>
      </c>
      <c r="Q105">
        <v>2098</v>
      </c>
      <c r="S105" t="s">
        <v>85</v>
      </c>
      <c r="T105" t="s">
        <v>65</v>
      </c>
      <c r="U105">
        <f>MATCH(D105,Отчет!$C$1:$C$65536,0)</f>
        <v>32</v>
      </c>
    </row>
    <row r="106" spans="1:21" x14ac:dyDescent="0.2">
      <c r="A106" s="15">
        <v>1945437774</v>
      </c>
      <c r="B106" s="15">
        <v>9</v>
      </c>
      <c r="C106" s="15" t="s">
        <v>59</v>
      </c>
      <c r="D106" s="15">
        <v>1940934395</v>
      </c>
      <c r="E106" s="7" t="s">
        <v>46</v>
      </c>
      <c r="F106" s="15" t="s">
        <v>69</v>
      </c>
      <c r="G106" s="7" t="s">
        <v>94</v>
      </c>
      <c r="H106" s="15">
        <v>7</v>
      </c>
      <c r="I106" s="15" t="s">
        <v>62</v>
      </c>
      <c r="J106" s="15" t="s">
        <v>93</v>
      </c>
      <c r="L106" s="15">
        <v>72</v>
      </c>
      <c r="M106" s="15">
        <v>8</v>
      </c>
      <c r="N106" s="15">
        <v>1</v>
      </c>
      <c r="O106" s="15">
        <v>1</v>
      </c>
      <c r="P106">
        <v>1745513164</v>
      </c>
      <c r="Q106">
        <v>2098</v>
      </c>
      <c r="S106" t="s">
        <v>85</v>
      </c>
      <c r="T106" t="s">
        <v>65</v>
      </c>
      <c r="U106">
        <f>MATCH(D106,Отчет!$C$1:$C$65536,0)</f>
        <v>12</v>
      </c>
    </row>
    <row r="107" spans="1:21" x14ac:dyDescent="0.2">
      <c r="A107" s="15">
        <v>1945438450</v>
      </c>
      <c r="B107" s="15">
        <v>6</v>
      </c>
      <c r="C107" s="15" t="s">
        <v>59</v>
      </c>
      <c r="D107" s="15">
        <v>1940934605</v>
      </c>
      <c r="E107" s="7" t="s">
        <v>57</v>
      </c>
      <c r="F107" s="15" t="s">
        <v>80</v>
      </c>
      <c r="G107" s="7" t="s">
        <v>94</v>
      </c>
      <c r="H107" s="15">
        <v>7</v>
      </c>
      <c r="I107" s="15" t="s">
        <v>62</v>
      </c>
      <c r="J107" s="15" t="s">
        <v>93</v>
      </c>
      <c r="L107" s="15">
        <v>48</v>
      </c>
      <c r="M107" s="15">
        <v>8</v>
      </c>
      <c r="N107" s="15">
        <v>1</v>
      </c>
      <c r="O107" s="15">
        <v>1</v>
      </c>
      <c r="P107">
        <v>1745513164</v>
      </c>
      <c r="Q107">
        <v>2098</v>
      </c>
      <c r="S107" t="s">
        <v>85</v>
      </c>
      <c r="T107" t="s">
        <v>65</v>
      </c>
      <c r="U107">
        <f>MATCH(D107,Отчет!$C$1:$C$65536,0)</f>
        <v>18</v>
      </c>
    </row>
    <row r="108" spans="1:21" x14ac:dyDescent="0.2">
      <c r="A108" s="15">
        <v>1945438329</v>
      </c>
      <c r="B108" s="15">
        <v>9</v>
      </c>
      <c r="C108" s="15" t="s">
        <v>59</v>
      </c>
      <c r="D108" s="15">
        <v>1940934571</v>
      </c>
      <c r="E108" s="7" t="s">
        <v>56</v>
      </c>
      <c r="F108" s="15" t="s">
        <v>81</v>
      </c>
      <c r="G108" s="7" t="s">
        <v>94</v>
      </c>
      <c r="H108" s="15">
        <v>7</v>
      </c>
      <c r="I108" s="15" t="s">
        <v>62</v>
      </c>
      <c r="J108" s="15" t="s">
        <v>93</v>
      </c>
      <c r="L108" s="15">
        <v>72</v>
      </c>
      <c r="M108" s="15">
        <v>8</v>
      </c>
      <c r="N108" s="15">
        <v>1</v>
      </c>
      <c r="O108" s="15">
        <v>1</v>
      </c>
      <c r="P108">
        <v>1745513164</v>
      </c>
      <c r="Q108">
        <v>2098</v>
      </c>
      <c r="S108" t="s">
        <v>85</v>
      </c>
      <c r="T108" t="s">
        <v>65</v>
      </c>
      <c r="U108">
        <f>MATCH(D108,Отчет!$C$1:$C$65536,0)</f>
        <v>26</v>
      </c>
    </row>
    <row r="109" spans="1:21" x14ac:dyDescent="0.2">
      <c r="A109" s="15">
        <v>1945438270</v>
      </c>
      <c r="B109" s="15">
        <v>8</v>
      </c>
      <c r="C109" s="15" t="s">
        <v>59</v>
      </c>
      <c r="D109" s="15">
        <v>1940934555</v>
      </c>
      <c r="E109" s="7" t="s">
        <v>55</v>
      </c>
      <c r="F109" s="15" t="s">
        <v>87</v>
      </c>
      <c r="G109" s="7" t="s">
        <v>94</v>
      </c>
      <c r="H109" s="15">
        <v>7</v>
      </c>
      <c r="I109" s="15" t="s">
        <v>62</v>
      </c>
      <c r="J109" s="15" t="s">
        <v>93</v>
      </c>
      <c r="L109" s="15">
        <v>64</v>
      </c>
      <c r="M109" s="15">
        <v>8</v>
      </c>
      <c r="N109" s="15">
        <v>1</v>
      </c>
      <c r="O109" s="15">
        <v>1</v>
      </c>
      <c r="P109">
        <v>1745513164</v>
      </c>
      <c r="Q109">
        <v>2098</v>
      </c>
      <c r="S109" t="s">
        <v>85</v>
      </c>
      <c r="T109" t="s">
        <v>65</v>
      </c>
      <c r="U109">
        <f>MATCH(D109,Отчет!$C$1:$C$65536,0)</f>
        <v>22</v>
      </c>
    </row>
    <row r="110" spans="1:21" x14ac:dyDescent="0.2">
      <c r="A110" s="15">
        <v>1945438224</v>
      </c>
      <c r="B110" s="15">
        <v>3</v>
      </c>
      <c r="C110" s="15" t="s">
        <v>59</v>
      </c>
      <c r="D110" s="15">
        <v>1940934536</v>
      </c>
      <c r="E110" s="7" t="s">
        <v>54</v>
      </c>
      <c r="F110" s="15" t="s">
        <v>82</v>
      </c>
      <c r="G110" s="7" t="s">
        <v>94</v>
      </c>
      <c r="H110" s="15">
        <v>7</v>
      </c>
      <c r="I110" s="15" t="s">
        <v>62</v>
      </c>
      <c r="J110" s="15" t="s">
        <v>93</v>
      </c>
      <c r="L110" s="15">
        <v>0</v>
      </c>
      <c r="M110" s="15">
        <v>8</v>
      </c>
      <c r="N110" s="15">
        <v>0</v>
      </c>
      <c r="O110" s="15">
        <v>1</v>
      </c>
      <c r="P110">
        <v>1745513164</v>
      </c>
      <c r="Q110">
        <v>2098</v>
      </c>
      <c r="S110" t="s">
        <v>85</v>
      </c>
      <c r="T110" t="s">
        <v>65</v>
      </c>
      <c r="U110">
        <f>MATCH(D110,Отчет!$C$1:$C$65536,0)</f>
        <v>34</v>
      </c>
    </row>
    <row r="111" spans="1:21" x14ac:dyDescent="0.2">
      <c r="A111" s="15">
        <v>1945438174</v>
      </c>
      <c r="B111" s="15">
        <v>10</v>
      </c>
      <c r="C111" s="15" t="s">
        <v>59</v>
      </c>
      <c r="D111" s="15">
        <v>1940934515</v>
      </c>
      <c r="E111" s="7" t="s">
        <v>53</v>
      </c>
      <c r="F111" s="15" t="s">
        <v>83</v>
      </c>
      <c r="G111" s="7" t="s">
        <v>94</v>
      </c>
      <c r="H111" s="15">
        <v>7</v>
      </c>
      <c r="I111" s="15" t="s">
        <v>62</v>
      </c>
      <c r="J111" s="15" t="s">
        <v>93</v>
      </c>
      <c r="L111" s="15">
        <v>80</v>
      </c>
      <c r="M111" s="15">
        <v>8</v>
      </c>
      <c r="N111" s="15">
        <v>1</v>
      </c>
      <c r="O111" s="15">
        <v>1</v>
      </c>
      <c r="P111">
        <v>1745513164</v>
      </c>
      <c r="Q111">
        <v>2098</v>
      </c>
      <c r="S111" t="s">
        <v>85</v>
      </c>
      <c r="T111" t="s">
        <v>65</v>
      </c>
      <c r="U111">
        <f>MATCH(D111,Отчет!$C$1:$C$65536,0)</f>
        <v>15</v>
      </c>
    </row>
    <row r="112" spans="1:21" x14ac:dyDescent="0.2">
      <c r="A112" s="15">
        <v>1945437473</v>
      </c>
      <c r="B112" s="15">
        <v>9</v>
      </c>
      <c r="C112" s="15" t="s">
        <v>59</v>
      </c>
      <c r="D112" s="15">
        <v>1940934312</v>
      </c>
      <c r="E112" s="7" t="s">
        <v>42</v>
      </c>
      <c r="F112" s="15" t="s">
        <v>72</v>
      </c>
      <c r="G112" s="7" t="s">
        <v>94</v>
      </c>
      <c r="H112" s="15">
        <v>7</v>
      </c>
      <c r="I112" s="15" t="s">
        <v>62</v>
      </c>
      <c r="J112" s="15" t="s">
        <v>93</v>
      </c>
      <c r="L112" s="15">
        <v>72</v>
      </c>
      <c r="M112" s="15">
        <v>8</v>
      </c>
      <c r="N112" s="15">
        <v>1</v>
      </c>
      <c r="O112" s="15">
        <v>1</v>
      </c>
      <c r="P112">
        <v>1745513164</v>
      </c>
      <c r="Q112">
        <v>2098</v>
      </c>
      <c r="S112" t="s">
        <v>85</v>
      </c>
      <c r="T112" t="s">
        <v>65</v>
      </c>
      <c r="U112">
        <f>MATCH(D112,Отчет!$C$1:$C$65536,0)</f>
        <v>27</v>
      </c>
    </row>
    <row r="113" spans="1:21" x14ac:dyDescent="0.2">
      <c r="A113" s="15">
        <v>1945437530</v>
      </c>
      <c r="B113" s="15">
        <v>7</v>
      </c>
      <c r="C113" s="15" t="s">
        <v>59</v>
      </c>
      <c r="D113" s="15">
        <v>1940934329</v>
      </c>
      <c r="E113" s="7" t="s">
        <v>43</v>
      </c>
      <c r="F113" s="15" t="s">
        <v>71</v>
      </c>
      <c r="G113" s="7" t="s">
        <v>94</v>
      </c>
      <c r="H113" s="15">
        <v>7</v>
      </c>
      <c r="I113" s="15" t="s">
        <v>62</v>
      </c>
      <c r="J113" s="15" t="s">
        <v>93</v>
      </c>
      <c r="L113" s="15">
        <v>56</v>
      </c>
      <c r="M113" s="15">
        <v>8</v>
      </c>
      <c r="N113" s="15">
        <v>1</v>
      </c>
      <c r="O113" s="15">
        <v>1</v>
      </c>
      <c r="P113">
        <v>1745513164</v>
      </c>
      <c r="Q113">
        <v>2098</v>
      </c>
      <c r="S113" t="s">
        <v>85</v>
      </c>
      <c r="T113" t="s">
        <v>65</v>
      </c>
      <c r="U113">
        <f>MATCH(D113,Отчет!$C$1:$C$65536,0)</f>
        <v>30</v>
      </c>
    </row>
    <row r="114" spans="1:21" x14ac:dyDescent="0.2">
      <c r="A114" s="15">
        <v>1945437587</v>
      </c>
      <c r="B114" s="15">
        <v>7</v>
      </c>
      <c r="C114" s="15" t="s">
        <v>59</v>
      </c>
      <c r="D114" s="15">
        <v>1940934346</v>
      </c>
      <c r="E114" s="7" t="s">
        <v>44</v>
      </c>
      <c r="F114" s="15" t="s">
        <v>86</v>
      </c>
      <c r="G114" s="7" t="s">
        <v>94</v>
      </c>
      <c r="H114" s="15">
        <v>7</v>
      </c>
      <c r="I114" s="15" t="s">
        <v>62</v>
      </c>
      <c r="J114" s="15" t="s">
        <v>93</v>
      </c>
      <c r="L114" s="15">
        <v>56</v>
      </c>
      <c r="M114" s="15">
        <v>8</v>
      </c>
      <c r="N114" s="15">
        <v>1</v>
      </c>
      <c r="O114" s="15">
        <v>1</v>
      </c>
      <c r="P114">
        <v>1745513164</v>
      </c>
      <c r="Q114">
        <v>2098</v>
      </c>
      <c r="S114" t="s">
        <v>85</v>
      </c>
      <c r="T114" t="s">
        <v>65</v>
      </c>
      <c r="U114">
        <f>MATCH(D114,Отчет!$C$1:$C$65536,0)</f>
        <v>23</v>
      </c>
    </row>
    <row r="115" spans="1:21" x14ac:dyDescent="0.2">
      <c r="A115" s="15">
        <v>1945437651</v>
      </c>
      <c r="B115" s="15">
        <v>8</v>
      </c>
      <c r="C115" s="15" t="s">
        <v>59</v>
      </c>
      <c r="D115" s="15">
        <v>1940934363</v>
      </c>
      <c r="E115" s="7" t="s">
        <v>45</v>
      </c>
      <c r="F115" s="15" t="s">
        <v>70</v>
      </c>
      <c r="G115" s="7" t="s">
        <v>94</v>
      </c>
      <c r="H115" s="15">
        <v>7</v>
      </c>
      <c r="I115" s="15" t="s">
        <v>62</v>
      </c>
      <c r="J115" s="15" t="s">
        <v>93</v>
      </c>
      <c r="L115" s="15">
        <v>64</v>
      </c>
      <c r="M115" s="15">
        <v>8</v>
      </c>
      <c r="N115" s="15">
        <v>1</v>
      </c>
      <c r="O115" s="15">
        <v>1</v>
      </c>
      <c r="P115">
        <v>1745513164</v>
      </c>
      <c r="Q115">
        <v>2098</v>
      </c>
      <c r="S115" t="s">
        <v>85</v>
      </c>
      <c r="T115" t="s">
        <v>65</v>
      </c>
      <c r="U115">
        <f>MATCH(D115,Отчет!$C$1:$C$65536,0)</f>
        <v>17</v>
      </c>
    </row>
    <row r="116" spans="1:21" x14ac:dyDescent="0.2">
      <c r="A116" s="15">
        <v>1945436772</v>
      </c>
      <c r="B116" s="15">
        <v>3</v>
      </c>
      <c r="C116" s="15" t="s">
        <v>59</v>
      </c>
      <c r="D116" s="15">
        <v>1944868722</v>
      </c>
      <c r="E116" s="7" t="s">
        <v>39</v>
      </c>
      <c r="F116" s="15" t="s">
        <v>79</v>
      </c>
      <c r="G116" s="7" t="s">
        <v>94</v>
      </c>
      <c r="H116" s="15">
        <v>7</v>
      </c>
      <c r="I116" s="15" t="s">
        <v>62</v>
      </c>
      <c r="J116" s="15" t="s">
        <v>93</v>
      </c>
      <c r="L116" s="15">
        <v>0</v>
      </c>
      <c r="M116" s="15">
        <v>8</v>
      </c>
      <c r="N116" s="15">
        <v>0</v>
      </c>
      <c r="O116" s="15">
        <v>1</v>
      </c>
      <c r="P116">
        <v>1745513164</v>
      </c>
      <c r="Q116">
        <v>2098</v>
      </c>
      <c r="S116" t="s">
        <v>85</v>
      </c>
      <c r="T116" t="s">
        <v>65</v>
      </c>
      <c r="U116">
        <f>MATCH(D116,Отчет!$C$1:$C$65536,0)</f>
        <v>31</v>
      </c>
    </row>
    <row r="117" spans="1:21" x14ac:dyDescent="0.2">
      <c r="A117" s="15">
        <v>1945437834</v>
      </c>
      <c r="B117" s="15">
        <v>6</v>
      </c>
      <c r="C117" s="15" t="s">
        <v>59</v>
      </c>
      <c r="D117" s="15">
        <v>1940934412</v>
      </c>
      <c r="E117" s="7" t="s">
        <v>47</v>
      </c>
      <c r="F117" s="15" t="s">
        <v>68</v>
      </c>
      <c r="G117" s="7" t="s">
        <v>94</v>
      </c>
      <c r="H117" s="15">
        <v>7</v>
      </c>
      <c r="I117" s="15" t="s">
        <v>62</v>
      </c>
      <c r="J117" s="15" t="s">
        <v>93</v>
      </c>
      <c r="L117" s="15">
        <v>48</v>
      </c>
      <c r="M117" s="15">
        <v>8</v>
      </c>
      <c r="N117" s="15">
        <v>1</v>
      </c>
      <c r="O117" s="15">
        <v>1</v>
      </c>
      <c r="P117">
        <v>1745513164</v>
      </c>
      <c r="Q117">
        <v>2098</v>
      </c>
      <c r="S117" t="s">
        <v>85</v>
      </c>
      <c r="T117" t="s">
        <v>65</v>
      </c>
      <c r="U117">
        <f>MATCH(D117,Отчет!$C$1:$C$65536,0)</f>
        <v>33</v>
      </c>
    </row>
    <row r="118" spans="1:21" x14ac:dyDescent="0.2">
      <c r="A118" s="15">
        <v>1945437886</v>
      </c>
      <c r="B118" s="15">
        <v>9</v>
      </c>
      <c r="C118" s="15" t="s">
        <v>59</v>
      </c>
      <c r="D118" s="15">
        <v>1940934427</v>
      </c>
      <c r="E118" s="7" t="s">
        <v>48</v>
      </c>
      <c r="F118" s="15" t="s">
        <v>67</v>
      </c>
      <c r="G118" s="7" t="s">
        <v>94</v>
      </c>
      <c r="H118" s="15">
        <v>7</v>
      </c>
      <c r="I118" s="15" t="s">
        <v>62</v>
      </c>
      <c r="J118" s="15" t="s">
        <v>93</v>
      </c>
      <c r="L118" s="15">
        <v>72</v>
      </c>
      <c r="M118" s="15">
        <v>8</v>
      </c>
      <c r="N118" s="15">
        <v>1</v>
      </c>
      <c r="O118" s="15">
        <v>1</v>
      </c>
      <c r="P118">
        <v>1745513164</v>
      </c>
      <c r="Q118">
        <v>2098</v>
      </c>
      <c r="S118" t="s">
        <v>85</v>
      </c>
      <c r="T118" t="s">
        <v>65</v>
      </c>
      <c r="U118">
        <f>MATCH(D118,Отчет!$C$1:$C$65536,0)</f>
        <v>13</v>
      </c>
    </row>
    <row r="119" spans="1:21" x14ac:dyDescent="0.2">
      <c r="A119" s="15">
        <v>1945437961</v>
      </c>
      <c r="B119" s="15">
        <v>7</v>
      </c>
      <c r="C119" s="15" t="s">
        <v>59</v>
      </c>
      <c r="D119" s="15">
        <v>1940934444</v>
      </c>
      <c r="E119" s="7" t="s">
        <v>49</v>
      </c>
      <c r="F119" s="15" t="s">
        <v>84</v>
      </c>
      <c r="G119" s="7" t="s">
        <v>94</v>
      </c>
      <c r="H119" s="15">
        <v>7</v>
      </c>
      <c r="I119" s="15" t="s">
        <v>62</v>
      </c>
      <c r="J119" s="15" t="s">
        <v>93</v>
      </c>
      <c r="L119" s="15">
        <v>56</v>
      </c>
      <c r="M119" s="15">
        <v>8</v>
      </c>
      <c r="N119" s="15">
        <v>1</v>
      </c>
      <c r="O119" s="15">
        <v>1</v>
      </c>
      <c r="P119">
        <v>1745513164</v>
      </c>
      <c r="Q119">
        <v>2098</v>
      </c>
      <c r="S119" t="s">
        <v>85</v>
      </c>
      <c r="T119" t="s">
        <v>65</v>
      </c>
      <c r="U119">
        <f>MATCH(D119,Отчет!$C$1:$C$65536,0)</f>
        <v>24</v>
      </c>
    </row>
    <row r="120" spans="1:21" x14ac:dyDescent="0.2">
      <c r="A120" s="15">
        <v>1945438013</v>
      </c>
      <c r="B120" s="15">
        <v>8</v>
      </c>
      <c r="C120" s="15" t="s">
        <v>59</v>
      </c>
      <c r="D120" s="15">
        <v>1940934463</v>
      </c>
      <c r="E120" s="7" t="s">
        <v>50</v>
      </c>
      <c r="F120" s="15" t="s">
        <v>66</v>
      </c>
      <c r="G120" s="7" t="s">
        <v>94</v>
      </c>
      <c r="H120" s="15">
        <v>7</v>
      </c>
      <c r="I120" s="15" t="s">
        <v>62</v>
      </c>
      <c r="J120" s="15" t="s">
        <v>93</v>
      </c>
      <c r="L120" s="15">
        <v>64</v>
      </c>
      <c r="M120" s="15">
        <v>8</v>
      </c>
      <c r="N120" s="15">
        <v>1</v>
      </c>
      <c r="O120" s="15">
        <v>1</v>
      </c>
      <c r="P120">
        <v>1745513164</v>
      </c>
      <c r="Q120">
        <v>2098</v>
      </c>
      <c r="S120" t="s">
        <v>85</v>
      </c>
      <c r="T120" t="s">
        <v>65</v>
      </c>
      <c r="U120">
        <f>MATCH(D120,Отчет!$C$1:$C$65536,0)</f>
        <v>20</v>
      </c>
    </row>
    <row r="121" spans="1:21" x14ac:dyDescent="0.2">
      <c r="A121" s="15">
        <v>1945438071</v>
      </c>
      <c r="B121" s="15">
        <v>4</v>
      </c>
      <c r="C121" s="15" t="s">
        <v>59</v>
      </c>
      <c r="D121" s="15">
        <v>1940934480</v>
      </c>
      <c r="E121" s="7" t="s">
        <v>51</v>
      </c>
      <c r="F121" s="15" t="s">
        <v>78</v>
      </c>
      <c r="G121" s="7" t="s">
        <v>94</v>
      </c>
      <c r="H121" s="15">
        <v>7</v>
      </c>
      <c r="I121" s="15" t="s">
        <v>62</v>
      </c>
      <c r="J121" s="15" t="s">
        <v>93</v>
      </c>
      <c r="L121" s="15">
        <v>32</v>
      </c>
      <c r="M121" s="15">
        <v>8</v>
      </c>
      <c r="N121" s="15">
        <v>1</v>
      </c>
      <c r="O121" s="15">
        <v>1</v>
      </c>
      <c r="P121">
        <v>1745513164</v>
      </c>
      <c r="Q121">
        <v>2098</v>
      </c>
      <c r="S121" t="s">
        <v>85</v>
      </c>
      <c r="T121" t="s">
        <v>65</v>
      </c>
      <c r="U121">
        <f>MATCH(D121,Отчет!$C$1:$C$65536,0)</f>
        <v>28</v>
      </c>
    </row>
    <row r="122" spans="1:21" x14ac:dyDescent="0.2">
      <c r="A122" s="15">
        <v>1945438120</v>
      </c>
      <c r="B122" s="15">
        <v>8</v>
      </c>
      <c r="C122" s="15" t="s">
        <v>59</v>
      </c>
      <c r="D122" s="15">
        <v>1940934498</v>
      </c>
      <c r="E122" s="7" t="s">
        <v>52</v>
      </c>
      <c r="F122" s="15" t="s">
        <v>60</v>
      </c>
      <c r="G122" s="7" t="s">
        <v>94</v>
      </c>
      <c r="H122" s="15">
        <v>7</v>
      </c>
      <c r="I122" s="15" t="s">
        <v>62</v>
      </c>
      <c r="J122" s="15" t="s">
        <v>93</v>
      </c>
      <c r="L122" s="15">
        <v>64</v>
      </c>
      <c r="M122" s="15">
        <v>8</v>
      </c>
      <c r="N122" s="15">
        <v>1</v>
      </c>
      <c r="O122" s="15">
        <v>1</v>
      </c>
      <c r="P122">
        <v>1745513164</v>
      </c>
      <c r="Q122">
        <v>2098</v>
      </c>
      <c r="S122" t="s">
        <v>85</v>
      </c>
      <c r="T122" t="s">
        <v>65</v>
      </c>
      <c r="U122">
        <f>MATCH(D122,Отчет!$C$1:$C$65536,0)</f>
        <v>16</v>
      </c>
    </row>
    <row r="123" spans="1:21" x14ac:dyDescent="0.2">
      <c r="A123" s="15">
        <v>2108438985</v>
      </c>
      <c r="C123" s="15" t="s">
        <v>59</v>
      </c>
      <c r="D123" s="15">
        <v>1940896215</v>
      </c>
      <c r="E123" s="7" t="s">
        <v>58</v>
      </c>
      <c r="F123" s="15" t="s">
        <v>77</v>
      </c>
      <c r="G123" s="7" t="s">
        <v>95</v>
      </c>
      <c r="H123" s="15">
        <v>3</v>
      </c>
      <c r="I123" s="15" t="s">
        <v>62</v>
      </c>
      <c r="J123" s="15" t="s">
        <v>93</v>
      </c>
      <c r="K123" s="15">
        <v>0</v>
      </c>
      <c r="L123" s="15">
        <v>0</v>
      </c>
      <c r="M123" s="15">
        <v>3</v>
      </c>
      <c r="O123" s="15">
        <v>0</v>
      </c>
      <c r="Q123">
        <v>5028</v>
      </c>
      <c r="S123" t="s">
        <v>64</v>
      </c>
      <c r="T123" t="s">
        <v>65</v>
      </c>
      <c r="U123">
        <f>MATCH(D123,Отчет!$C$1:$C$65536,0)</f>
        <v>32</v>
      </c>
    </row>
    <row r="124" spans="1:21" x14ac:dyDescent="0.2">
      <c r="A124" s="15">
        <v>2115267722</v>
      </c>
      <c r="C124" s="15" t="s">
        <v>59</v>
      </c>
      <c r="D124" s="15">
        <v>1940934412</v>
      </c>
      <c r="E124" s="7" t="s">
        <v>47</v>
      </c>
      <c r="F124" s="15" t="s">
        <v>68</v>
      </c>
      <c r="G124" s="7" t="s">
        <v>95</v>
      </c>
      <c r="H124" s="15">
        <v>3</v>
      </c>
      <c r="I124" s="15" t="s">
        <v>62</v>
      </c>
      <c r="J124" s="15" t="s">
        <v>93</v>
      </c>
      <c r="K124" s="15">
        <v>0</v>
      </c>
      <c r="L124" s="15">
        <v>0</v>
      </c>
      <c r="M124" s="15">
        <v>3</v>
      </c>
      <c r="O124" s="15">
        <v>1</v>
      </c>
      <c r="Q124">
        <v>5028</v>
      </c>
      <c r="S124" t="s">
        <v>64</v>
      </c>
      <c r="T124" t="s">
        <v>65</v>
      </c>
      <c r="U124">
        <f>MATCH(D124,Отчет!$C$1:$C$65536,0)</f>
        <v>33</v>
      </c>
    </row>
    <row r="125" spans="1:21" x14ac:dyDescent="0.2">
      <c r="A125" s="15">
        <v>2046441403</v>
      </c>
      <c r="C125" s="15" t="s">
        <v>59</v>
      </c>
      <c r="D125" s="15">
        <v>1940934536</v>
      </c>
      <c r="E125" s="7" t="s">
        <v>54</v>
      </c>
      <c r="F125" s="15" t="s">
        <v>82</v>
      </c>
      <c r="G125" s="7" t="s">
        <v>95</v>
      </c>
      <c r="H125" s="15">
        <v>3</v>
      </c>
      <c r="I125" s="15" t="s">
        <v>62</v>
      </c>
      <c r="J125" s="15" t="s">
        <v>93</v>
      </c>
      <c r="K125" s="15">
        <v>0</v>
      </c>
      <c r="L125" s="15">
        <v>0</v>
      </c>
      <c r="M125" s="15">
        <v>3</v>
      </c>
      <c r="O125" s="15">
        <v>1</v>
      </c>
      <c r="Q125">
        <v>5028</v>
      </c>
      <c r="S125" t="s">
        <v>64</v>
      </c>
      <c r="T125" t="s">
        <v>65</v>
      </c>
      <c r="U125">
        <f>MATCH(D125,Отчет!$C$1:$C$65536,0)</f>
        <v>34</v>
      </c>
    </row>
    <row r="126" spans="1:21" x14ac:dyDescent="0.2">
      <c r="A126" s="15">
        <v>2046671408</v>
      </c>
      <c r="B126" s="15">
        <v>9</v>
      </c>
      <c r="C126" s="15" t="s">
        <v>59</v>
      </c>
      <c r="D126" s="15">
        <v>1940934212</v>
      </c>
      <c r="E126" s="7" t="s">
        <v>37</v>
      </c>
      <c r="F126" s="15" t="s">
        <v>75</v>
      </c>
      <c r="G126" s="7" t="s">
        <v>96</v>
      </c>
      <c r="H126" s="15">
        <v>3</v>
      </c>
      <c r="I126" s="15" t="s">
        <v>62</v>
      </c>
      <c r="J126" s="15" t="s">
        <v>93</v>
      </c>
      <c r="L126" s="15">
        <v>27</v>
      </c>
      <c r="M126" s="15">
        <v>3</v>
      </c>
      <c r="N126" s="15">
        <v>1</v>
      </c>
      <c r="O126" s="15">
        <v>1</v>
      </c>
      <c r="Q126">
        <v>5028</v>
      </c>
      <c r="S126" t="s">
        <v>64</v>
      </c>
      <c r="T126" t="s">
        <v>65</v>
      </c>
      <c r="U126">
        <f>MATCH(D126,Отчет!$C$1:$C$65536,0)</f>
        <v>14</v>
      </c>
    </row>
    <row r="127" spans="1:21" x14ac:dyDescent="0.2">
      <c r="A127" s="15">
        <v>2109519836</v>
      </c>
      <c r="B127" s="15">
        <v>9</v>
      </c>
      <c r="C127" s="15" t="s">
        <v>59</v>
      </c>
      <c r="D127" s="15">
        <v>1940934444</v>
      </c>
      <c r="E127" s="7" t="s">
        <v>49</v>
      </c>
      <c r="F127" s="15" t="s">
        <v>84</v>
      </c>
      <c r="G127" s="7" t="s">
        <v>97</v>
      </c>
      <c r="H127" s="15">
        <v>3</v>
      </c>
      <c r="I127" s="15" t="s">
        <v>62</v>
      </c>
      <c r="J127" s="15" t="s">
        <v>93</v>
      </c>
      <c r="L127" s="15">
        <v>27</v>
      </c>
      <c r="M127" s="15">
        <v>3</v>
      </c>
      <c r="N127" s="15">
        <v>1</v>
      </c>
      <c r="O127" s="15">
        <v>1</v>
      </c>
      <c r="Q127">
        <v>5028</v>
      </c>
      <c r="S127" t="s">
        <v>64</v>
      </c>
      <c r="T127" t="s">
        <v>65</v>
      </c>
      <c r="U127">
        <f>MATCH(D127,Отчет!$C$1:$C$65536,0)</f>
        <v>24</v>
      </c>
    </row>
    <row r="128" spans="1:21" x14ac:dyDescent="0.2">
      <c r="A128" s="15">
        <v>2046696432</v>
      </c>
      <c r="B128" s="15">
        <v>6</v>
      </c>
      <c r="C128" s="15" t="s">
        <v>59</v>
      </c>
      <c r="D128" s="15">
        <v>1940934312</v>
      </c>
      <c r="E128" s="7" t="s">
        <v>42</v>
      </c>
      <c r="F128" s="15" t="s">
        <v>72</v>
      </c>
      <c r="G128" s="7" t="s">
        <v>97</v>
      </c>
      <c r="H128" s="15">
        <v>3</v>
      </c>
      <c r="I128" s="15" t="s">
        <v>62</v>
      </c>
      <c r="J128" s="15" t="s">
        <v>93</v>
      </c>
      <c r="L128" s="15">
        <v>18</v>
      </c>
      <c r="M128" s="15">
        <v>3</v>
      </c>
      <c r="N128" s="15">
        <v>1</v>
      </c>
      <c r="O128" s="15">
        <v>1</v>
      </c>
      <c r="Q128">
        <v>5028</v>
      </c>
      <c r="S128" t="s">
        <v>64</v>
      </c>
      <c r="T128" t="s">
        <v>65</v>
      </c>
      <c r="U128">
        <f>MATCH(D128,Отчет!$C$1:$C$65536,0)</f>
        <v>27</v>
      </c>
    </row>
    <row r="129" spans="1:21" x14ac:dyDescent="0.2">
      <c r="A129" s="15">
        <v>1945438562</v>
      </c>
      <c r="B129" s="15">
        <v>10</v>
      </c>
      <c r="C129" s="15" t="s">
        <v>59</v>
      </c>
      <c r="D129" s="15">
        <v>1940896215</v>
      </c>
      <c r="E129" s="7" t="s">
        <v>58</v>
      </c>
      <c r="F129" s="15" t="s">
        <v>77</v>
      </c>
      <c r="G129" s="7" t="s">
        <v>98</v>
      </c>
      <c r="H129" s="15">
        <v>6</v>
      </c>
      <c r="I129" s="15" t="s">
        <v>62</v>
      </c>
      <c r="J129" s="15" t="s">
        <v>93</v>
      </c>
      <c r="L129" s="15">
        <v>60</v>
      </c>
      <c r="M129" s="15">
        <v>6</v>
      </c>
      <c r="N129" s="15">
        <v>1</v>
      </c>
      <c r="O129" s="15">
        <v>0</v>
      </c>
      <c r="P129">
        <v>1745513164</v>
      </c>
      <c r="Q129">
        <v>4308</v>
      </c>
      <c r="T129" t="s">
        <v>65</v>
      </c>
      <c r="U129">
        <f>MATCH(D129,Отчет!$C$1:$C$65536,0)</f>
        <v>32</v>
      </c>
    </row>
    <row r="130" spans="1:21" x14ac:dyDescent="0.2">
      <c r="A130" s="15">
        <v>1945436610</v>
      </c>
      <c r="B130" s="15">
        <v>8</v>
      </c>
      <c r="C130" s="15" t="s">
        <v>59</v>
      </c>
      <c r="D130" s="15">
        <v>1940934176</v>
      </c>
      <c r="E130" s="7" t="s">
        <v>36</v>
      </c>
      <c r="F130" s="15" t="s">
        <v>76</v>
      </c>
      <c r="G130" s="7" t="s">
        <v>98</v>
      </c>
      <c r="H130" s="15">
        <v>6</v>
      </c>
      <c r="I130" s="15" t="s">
        <v>62</v>
      </c>
      <c r="J130" s="15" t="s">
        <v>93</v>
      </c>
      <c r="L130" s="15">
        <v>48</v>
      </c>
      <c r="M130" s="15">
        <v>6</v>
      </c>
      <c r="N130" s="15">
        <v>1</v>
      </c>
      <c r="O130" s="15">
        <v>1</v>
      </c>
      <c r="P130">
        <v>1745513164</v>
      </c>
      <c r="Q130">
        <v>4308</v>
      </c>
      <c r="T130" t="s">
        <v>65</v>
      </c>
      <c r="U130">
        <f>MATCH(D130,Отчет!$C$1:$C$65536,0)</f>
        <v>29</v>
      </c>
    </row>
    <row r="131" spans="1:21" x14ac:dyDescent="0.2">
      <c r="A131" s="15">
        <v>1945436707</v>
      </c>
      <c r="B131" s="15">
        <v>10</v>
      </c>
      <c r="C131" s="15" t="s">
        <v>59</v>
      </c>
      <c r="D131" s="15">
        <v>1940934212</v>
      </c>
      <c r="E131" s="7" t="s">
        <v>37</v>
      </c>
      <c r="F131" s="15" t="s">
        <v>75</v>
      </c>
      <c r="G131" s="7" t="s">
        <v>98</v>
      </c>
      <c r="H131" s="15">
        <v>6</v>
      </c>
      <c r="I131" s="15" t="s">
        <v>62</v>
      </c>
      <c r="J131" s="15" t="s">
        <v>93</v>
      </c>
      <c r="L131" s="15">
        <v>60</v>
      </c>
      <c r="M131" s="15">
        <v>6</v>
      </c>
      <c r="N131" s="15">
        <v>1</v>
      </c>
      <c r="O131" s="15">
        <v>1</v>
      </c>
      <c r="P131">
        <v>1745513164</v>
      </c>
      <c r="Q131">
        <v>4308</v>
      </c>
      <c r="T131" t="s">
        <v>65</v>
      </c>
      <c r="U131">
        <f>MATCH(D131,Отчет!$C$1:$C$65536,0)</f>
        <v>14</v>
      </c>
    </row>
    <row r="132" spans="1:21" x14ac:dyDescent="0.2">
      <c r="A132" s="15">
        <v>1945436766</v>
      </c>
      <c r="B132" s="15">
        <v>9</v>
      </c>
      <c r="C132" s="15" t="s">
        <v>59</v>
      </c>
      <c r="D132" s="15">
        <v>1940934229</v>
      </c>
      <c r="E132" s="7" t="s">
        <v>38</v>
      </c>
      <c r="F132" s="15" t="s">
        <v>74</v>
      </c>
      <c r="G132" s="7" t="s">
        <v>98</v>
      </c>
      <c r="H132" s="15">
        <v>6</v>
      </c>
      <c r="I132" s="15" t="s">
        <v>62</v>
      </c>
      <c r="J132" s="15" t="s">
        <v>93</v>
      </c>
      <c r="L132" s="15">
        <v>54</v>
      </c>
      <c r="M132" s="15">
        <v>6</v>
      </c>
      <c r="N132" s="15">
        <v>1</v>
      </c>
      <c r="O132" s="15">
        <v>1</v>
      </c>
      <c r="P132">
        <v>1745513164</v>
      </c>
      <c r="Q132">
        <v>4308</v>
      </c>
      <c r="T132" t="s">
        <v>65</v>
      </c>
      <c r="U132">
        <f>MATCH(D132,Отчет!$C$1:$C$65536,0)</f>
        <v>25</v>
      </c>
    </row>
    <row r="133" spans="1:21" x14ac:dyDescent="0.2">
      <c r="A133" s="15">
        <v>1945436938</v>
      </c>
      <c r="B133" s="15">
        <v>9</v>
      </c>
      <c r="C133" s="15" t="s">
        <v>59</v>
      </c>
      <c r="D133" s="15">
        <v>1940934246</v>
      </c>
      <c r="E133" s="7" t="s">
        <v>40</v>
      </c>
      <c r="F133" s="15" t="s">
        <v>88</v>
      </c>
      <c r="G133" s="7" t="s">
        <v>98</v>
      </c>
      <c r="H133" s="15">
        <v>6</v>
      </c>
      <c r="I133" s="15" t="s">
        <v>62</v>
      </c>
      <c r="J133" s="15" t="s">
        <v>93</v>
      </c>
      <c r="L133" s="15">
        <v>54</v>
      </c>
      <c r="M133" s="15">
        <v>6</v>
      </c>
      <c r="N133" s="15">
        <v>1</v>
      </c>
      <c r="O133" s="15">
        <v>1</v>
      </c>
      <c r="P133">
        <v>1745513164</v>
      </c>
      <c r="Q133">
        <v>4308</v>
      </c>
      <c r="T133" t="s">
        <v>65</v>
      </c>
      <c r="U133">
        <f>MATCH(D133,Отчет!$C$1:$C$65536,0)</f>
        <v>19</v>
      </c>
    </row>
    <row r="134" spans="1:21" x14ac:dyDescent="0.2">
      <c r="A134" s="15">
        <v>1945437468</v>
      </c>
      <c r="B134" s="15">
        <v>10</v>
      </c>
      <c r="C134" s="15" t="s">
        <v>59</v>
      </c>
      <c r="D134" s="15">
        <v>1940934295</v>
      </c>
      <c r="E134" s="7" t="s">
        <v>41</v>
      </c>
      <c r="F134" s="15" t="s">
        <v>73</v>
      </c>
      <c r="G134" s="7" t="s">
        <v>98</v>
      </c>
      <c r="H134" s="15">
        <v>6</v>
      </c>
      <c r="I134" s="15" t="s">
        <v>62</v>
      </c>
      <c r="J134" s="15" t="s">
        <v>93</v>
      </c>
      <c r="L134" s="15">
        <v>60</v>
      </c>
      <c r="M134" s="15">
        <v>6</v>
      </c>
      <c r="N134" s="15">
        <v>1</v>
      </c>
      <c r="O134" s="15">
        <v>1</v>
      </c>
      <c r="P134">
        <v>1745513164</v>
      </c>
      <c r="Q134">
        <v>4308</v>
      </c>
      <c r="T134" t="s">
        <v>65</v>
      </c>
      <c r="U134">
        <f>MATCH(D134,Отчет!$C$1:$C$65536,0)</f>
        <v>21</v>
      </c>
    </row>
    <row r="135" spans="1:21" x14ac:dyDescent="0.2">
      <c r="A135" s="15">
        <v>1945437526</v>
      </c>
      <c r="B135" s="15">
        <v>10</v>
      </c>
      <c r="C135" s="15" t="s">
        <v>59</v>
      </c>
      <c r="D135" s="15">
        <v>1940934312</v>
      </c>
      <c r="E135" s="7" t="s">
        <v>42</v>
      </c>
      <c r="F135" s="15" t="s">
        <v>72</v>
      </c>
      <c r="G135" s="7" t="s">
        <v>98</v>
      </c>
      <c r="H135" s="15">
        <v>6</v>
      </c>
      <c r="I135" s="15" t="s">
        <v>62</v>
      </c>
      <c r="J135" s="15" t="s">
        <v>93</v>
      </c>
      <c r="L135" s="15">
        <v>60</v>
      </c>
      <c r="M135" s="15">
        <v>6</v>
      </c>
      <c r="N135" s="15">
        <v>1</v>
      </c>
      <c r="O135" s="15">
        <v>1</v>
      </c>
      <c r="P135">
        <v>1745513164</v>
      </c>
      <c r="Q135">
        <v>4308</v>
      </c>
      <c r="T135" t="s">
        <v>65</v>
      </c>
      <c r="U135">
        <f>MATCH(D135,Отчет!$C$1:$C$65536,0)</f>
        <v>27</v>
      </c>
    </row>
    <row r="136" spans="1:21" x14ac:dyDescent="0.2">
      <c r="A136" s="15">
        <v>1945437579</v>
      </c>
      <c r="B136" s="15">
        <v>6</v>
      </c>
      <c r="C136" s="15" t="s">
        <v>59</v>
      </c>
      <c r="D136" s="15">
        <v>1940934329</v>
      </c>
      <c r="E136" s="7" t="s">
        <v>43</v>
      </c>
      <c r="F136" s="15" t="s">
        <v>71</v>
      </c>
      <c r="G136" s="7" t="s">
        <v>98</v>
      </c>
      <c r="H136" s="15">
        <v>6</v>
      </c>
      <c r="I136" s="15" t="s">
        <v>62</v>
      </c>
      <c r="J136" s="15" t="s">
        <v>93</v>
      </c>
      <c r="L136" s="15">
        <v>36</v>
      </c>
      <c r="M136" s="15">
        <v>6</v>
      </c>
      <c r="N136" s="15">
        <v>1</v>
      </c>
      <c r="O136" s="15">
        <v>1</v>
      </c>
      <c r="P136">
        <v>1745513164</v>
      </c>
      <c r="Q136">
        <v>4308</v>
      </c>
      <c r="T136" t="s">
        <v>65</v>
      </c>
      <c r="U136">
        <f>MATCH(D136,Отчет!$C$1:$C$65536,0)</f>
        <v>30</v>
      </c>
    </row>
    <row r="137" spans="1:21" x14ac:dyDescent="0.2">
      <c r="A137" s="15">
        <v>1945437647</v>
      </c>
      <c r="B137" s="15">
        <v>8</v>
      </c>
      <c r="C137" s="15" t="s">
        <v>59</v>
      </c>
      <c r="D137" s="15">
        <v>1940934346</v>
      </c>
      <c r="E137" s="7" t="s">
        <v>44</v>
      </c>
      <c r="F137" s="15" t="s">
        <v>86</v>
      </c>
      <c r="G137" s="7" t="s">
        <v>98</v>
      </c>
      <c r="H137" s="15">
        <v>6</v>
      </c>
      <c r="I137" s="15" t="s">
        <v>62</v>
      </c>
      <c r="J137" s="15" t="s">
        <v>93</v>
      </c>
      <c r="L137" s="15">
        <v>48</v>
      </c>
      <c r="M137" s="15">
        <v>6</v>
      </c>
      <c r="N137" s="15">
        <v>1</v>
      </c>
      <c r="O137" s="15">
        <v>1</v>
      </c>
      <c r="P137">
        <v>1745513164</v>
      </c>
      <c r="Q137">
        <v>4308</v>
      </c>
      <c r="T137" t="s">
        <v>65</v>
      </c>
      <c r="U137">
        <f>MATCH(D137,Отчет!$C$1:$C$65536,0)</f>
        <v>23</v>
      </c>
    </row>
    <row r="138" spans="1:21" x14ac:dyDescent="0.2">
      <c r="A138" s="15">
        <v>1945437707</v>
      </c>
      <c r="B138" s="15">
        <v>10</v>
      </c>
      <c r="C138" s="15" t="s">
        <v>59</v>
      </c>
      <c r="D138" s="15">
        <v>1940934363</v>
      </c>
      <c r="E138" s="7" t="s">
        <v>45</v>
      </c>
      <c r="F138" s="15" t="s">
        <v>70</v>
      </c>
      <c r="G138" s="7" t="s">
        <v>98</v>
      </c>
      <c r="H138" s="15">
        <v>6</v>
      </c>
      <c r="I138" s="15" t="s">
        <v>62</v>
      </c>
      <c r="J138" s="15" t="s">
        <v>93</v>
      </c>
      <c r="L138" s="15">
        <v>60</v>
      </c>
      <c r="M138" s="15">
        <v>6</v>
      </c>
      <c r="N138" s="15">
        <v>1</v>
      </c>
      <c r="O138" s="15">
        <v>1</v>
      </c>
      <c r="P138">
        <v>1745513164</v>
      </c>
      <c r="Q138">
        <v>4308</v>
      </c>
      <c r="T138" t="s">
        <v>65</v>
      </c>
      <c r="U138">
        <f>MATCH(D138,Отчет!$C$1:$C$65536,0)</f>
        <v>17</v>
      </c>
    </row>
    <row r="139" spans="1:21" x14ac:dyDescent="0.2">
      <c r="A139" s="15">
        <v>1945437830</v>
      </c>
      <c r="B139" s="15">
        <v>10</v>
      </c>
      <c r="C139" s="15" t="s">
        <v>59</v>
      </c>
      <c r="D139" s="15">
        <v>1940934395</v>
      </c>
      <c r="E139" s="7" t="s">
        <v>46</v>
      </c>
      <c r="F139" s="15" t="s">
        <v>69</v>
      </c>
      <c r="G139" s="7" t="s">
        <v>98</v>
      </c>
      <c r="H139" s="15">
        <v>6</v>
      </c>
      <c r="I139" s="15" t="s">
        <v>62</v>
      </c>
      <c r="J139" s="15" t="s">
        <v>93</v>
      </c>
      <c r="L139" s="15">
        <v>60</v>
      </c>
      <c r="M139" s="15">
        <v>6</v>
      </c>
      <c r="N139" s="15">
        <v>1</v>
      </c>
      <c r="O139" s="15">
        <v>1</v>
      </c>
      <c r="P139">
        <v>1745513164</v>
      </c>
      <c r="Q139">
        <v>4308</v>
      </c>
      <c r="T139" t="s">
        <v>65</v>
      </c>
      <c r="U139">
        <f>MATCH(D139,Отчет!$C$1:$C$65536,0)</f>
        <v>12</v>
      </c>
    </row>
    <row r="140" spans="1:21" x14ac:dyDescent="0.2">
      <c r="A140" s="15">
        <v>1945437881</v>
      </c>
      <c r="B140" s="15">
        <v>7</v>
      </c>
      <c r="C140" s="15" t="s">
        <v>59</v>
      </c>
      <c r="D140" s="15">
        <v>1940934412</v>
      </c>
      <c r="E140" s="7" t="s">
        <v>47</v>
      </c>
      <c r="F140" s="15" t="s">
        <v>68</v>
      </c>
      <c r="G140" s="7" t="s">
        <v>98</v>
      </c>
      <c r="H140" s="15">
        <v>6</v>
      </c>
      <c r="I140" s="15" t="s">
        <v>62</v>
      </c>
      <c r="J140" s="15" t="s">
        <v>93</v>
      </c>
      <c r="L140" s="15">
        <v>42</v>
      </c>
      <c r="M140" s="15">
        <v>6</v>
      </c>
      <c r="N140" s="15">
        <v>1</v>
      </c>
      <c r="O140" s="15">
        <v>1</v>
      </c>
      <c r="P140">
        <v>1745513164</v>
      </c>
      <c r="Q140">
        <v>4308</v>
      </c>
      <c r="T140" t="s">
        <v>65</v>
      </c>
      <c r="U140">
        <f>MATCH(D140,Отчет!$C$1:$C$65536,0)</f>
        <v>33</v>
      </c>
    </row>
    <row r="141" spans="1:21" x14ac:dyDescent="0.2">
      <c r="A141" s="15">
        <v>1945437952</v>
      </c>
      <c r="B141" s="15">
        <v>10</v>
      </c>
      <c r="C141" s="15" t="s">
        <v>59</v>
      </c>
      <c r="D141" s="15">
        <v>1940934427</v>
      </c>
      <c r="E141" s="7" t="s">
        <v>48</v>
      </c>
      <c r="F141" s="15" t="s">
        <v>67</v>
      </c>
      <c r="G141" s="7" t="s">
        <v>98</v>
      </c>
      <c r="H141" s="15">
        <v>6</v>
      </c>
      <c r="I141" s="15" t="s">
        <v>62</v>
      </c>
      <c r="J141" s="15" t="s">
        <v>93</v>
      </c>
      <c r="L141" s="15">
        <v>60</v>
      </c>
      <c r="M141" s="15">
        <v>6</v>
      </c>
      <c r="N141" s="15">
        <v>1</v>
      </c>
      <c r="O141" s="15">
        <v>1</v>
      </c>
      <c r="P141">
        <v>1745513164</v>
      </c>
      <c r="Q141">
        <v>4308</v>
      </c>
      <c r="T141" t="s">
        <v>65</v>
      </c>
      <c r="U141">
        <f>MATCH(D141,Отчет!$C$1:$C$65536,0)</f>
        <v>13</v>
      </c>
    </row>
    <row r="142" spans="1:21" x14ac:dyDescent="0.2">
      <c r="A142" s="15">
        <v>1945438008</v>
      </c>
      <c r="B142" s="15">
        <v>10</v>
      </c>
      <c r="C142" s="15" t="s">
        <v>59</v>
      </c>
      <c r="D142" s="15">
        <v>1940934444</v>
      </c>
      <c r="E142" s="7" t="s">
        <v>49</v>
      </c>
      <c r="F142" s="15" t="s">
        <v>84</v>
      </c>
      <c r="G142" s="7" t="s">
        <v>98</v>
      </c>
      <c r="H142" s="15">
        <v>6</v>
      </c>
      <c r="I142" s="15" t="s">
        <v>62</v>
      </c>
      <c r="J142" s="15" t="s">
        <v>93</v>
      </c>
      <c r="L142" s="15">
        <v>60</v>
      </c>
      <c r="M142" s="15">
        <v>6</v>
      </c>
      <c r="N142" s="15">
        <v>1</v>
      </c>
      <c r="O142" s="15">
        <v>1</v>
      </c>
      <c r="P142">
        <v>1745513164</v>
      </c>
      <c r="Q142">
        <v>4308</v>
      </c>
      <c r="T142" t="s">
        <v>65</v>
      </c>
      <c r="U142">
        <f>MATCH(D142,Отчет!$C$1:$C$65536,0)</f>
        <v>24</v>
      </c>
    </row>
    <row r="143" spans="1:21" x14ac:dyDescent="0.2">
      <c r="A143" s="15">
        <v>1945438067</v>
      </c>
      <c r="B143" s="15">
        <v>10</v>
      </c>
      <c r="C143" s="15" t="s">
        <v>59</v>
      </c>
      <c r="D143" s="15">
        <v>1940934463</v>
      </c>
      <c r="E143" s="7" t="s">
        <v>50</v>
      </c>
      <c r="F143" s="15" t="s">
        <v>66</v>
      </c>
      <c r="G143" s="7" t="s">
        <v>98</v>
      </c>
      <c r="H143" s="15">
        <v>6</v>
      </c>
      <c r="I143" s="15" t="s">
        <v>62</v>
      </c>
      <c r="J143" s="15" t="s">
        <v>93</v>
      </c>
      <c r="L143" s="15">
        <v>60</v>
      </c>
      <c r="M143" s="15">
        <v>6</v>
      </c>
      <c r="N143" s="15">
        <v>1</v>
      </c>
      <c r="O143" s="15">
        <v>1</v>
      </c>
      <c r="P143">
        <v>1745513164</v>
      </c>
      <c r="Q143">
        <v>4308</v>
      </c>
      <c r="T143" t="s">
        <v>65</v>
      </c>
      <c r="U143">
        <f>MATCH(D143,Отчет!$C$1:$C$65536,0)</f>
        <v>20</v>
      </c>
    </row>
    <row r="144" spans="1:21" x14ac:dyDescent="0.2">
      <c r="A144" s="15">
        <v>1945438115</v>
      </c>
      <c r="B144" s="15">
        <v>10</v>
      </c>
      <c r="C144" s="15" t="s">
        <v>59</v>
      </c>
      <c r="D144" s="15">
        <v>1940934480</v>
      </c>
      <c r="E144" s="7" t="s">
        <v>51</v>
      </c>
      <c r="F144" s="15" t="s">
        <v>78</v>
      </c>
      <c r="G144" s="7" t="s">
        <v>98</v>
      </c>
      <c r="H144" s="15">
        <v>6</v>
      </c>
      <c r="I144" s="15" t="s">
        <v>62</v>
      </c>
      <c r="J144" s="15" t="s">
        <v>93</v>
      </c>
      <c r="L144" s="15">
        <v>60</v>
      </c>
      <c r="M144" s="15">
        <v>6</v>
      </c>
      <c r="N144" s="15">
        <v>1</v>
      </c>
      <c r="O144" s="15">
        <v>1</v>
      </c>
      <c r="P144">
        <v>1745513164</v>
      </c>
      <c r="Q144">
        <v>4308</v>
      </c>
      <c r="T144" t="s">
        <v>65</v>
      </c>
      <c r="U144">
        <f>MATCH(D144,Отчет!$C$1:$C$65536,0)</f>
        <v>28</v>
      </c>
    </row>
    <row r="145" spans="1:21" x14ac:dyDescent="0.2">
      <c r="A145" s="15">
        <v>1945438170</v>
      </c>
      <c r="B145" s="15">
        <v>10</v>
      </c>
      <c r="C145" s="15" t="s">
        <v>59</v>
      </c>
      <c r="D145" s="15">
        <v>1940934498</v>
      </c>
      <c r="E145" s="7" t="s">
        <v>52</v>
      </c>
      <c r="F145" s="15" t="s">
        <v>60</v>
      </c>
      <c r="G145" s="7" t="s">
        <v>98</v>
      </c>
      <c r="H145" s="15">
        <v>6</v>
      </c>
      <c r="I145" s="15" t="s">
        <v>62</v>
      </c>
      <c r="J145" s="15" t="s">
        <v>93</v>
      </c>
      <c r="L145" s="15">
        <v>60</v>
      </c>
      <c r="M145" s="15">
        <v>6</v>
      </c>
      <c r="N145" s="15">
        <v>1</v>
      </c>
      <c r="O145" s="15">
        <v>1</v>
      </c>
      <c r="P145">
        <v>1745513164</v>
      </c>
      <c r="Q145">
        <v>4308</v>
      </c>
      <c r="T145" t="s">
        <v>65</v>
      </c>
      <c r="U145">
        <f>MATCH(D145,Отчет!$C$1:$C$65536,0)</f>
        <v>16</v>
      </c>
    </row>
    <row r="146" spans="1:21" x14ac:dyDescent="0.2">
      <c r="A146" s="15">
        <v>1945438219</v>
      </c>
      <c r="B146" s="15">
        <v>8</v>
      </c>
      <c r="C146" s="15" t="s">
        <v>59</v>
      </c>
      <c r="D146" s="15">
        <v>1940934515</v>
      </c>
      <c r="E146" s="7" t="s">
        <v>53</v>
      </c>
      <c r="F146" s="15" t="s">
        <v>83</v>
      </c>
      <c r="G146" s="7" t="s">
        <v>98</v>
      </c>
      <c r="H146" s="15">
        <v>6</v>
      </c>
      <c r="I146" s="15" t="s">
        <v>62</v>
      </c>
      <c r="J146" s="15" t="s">
        <v>93</v>
      </c>
      <c r="L146" s="15">
        <v>48</v>
      </c>
      <c r="M146" s="15">
        <v>6</v>
      </c>
      <c r="N146" s="15">
        <v>1</v>
      </c>
      <c r="O146" s="15">
        <v>1</v>
      </c>
      <c r="P146">
        <v>1745513164</v>
      </c>
      <c r="Q146">
        <v>4308</v>
      </c>
      <c r="T146" t="s">
        <v>65</v>
      </c>
      <c r="U146">
        <f>MATCH(D146,Отчет!$C$1:$C$65536,0)</f>
        <v>15</v>
      </c>
    </row>
    <row r="147" spans="1:21" x14ac:dyDescent="0.2">
      <c r="A147" s="15">
        <v>1945438266</v>
      </c>
      <c r="C147" s="15" t="s">
        <v>59</v>
      </c>
      <c r="D147" s="15">
        <v>1940934536</v>
      </c>
      <c r="E147" s="7" t="s">
        <v>54</v>
      </c>
      <c r="F147" s="15" t="s">
        <v>82</v>
      </c>
      <c r="G147" s="7" t="s">
        <v>98</v>
      </c>
      <c r="H147" s="15">
        <v>6</v>
      </c>
      <c r="I147" s="15" t="s">
        <v>62</v>
      </c>
      <c r="J147" s="15" t="s">
        <v>93</v>
      </c>
      <c r="K147" s="15">
        <v>0</v>
      </c>
      <c r="L147" s="15">
        <v>0</v>
      </c>
      <c r="M147" s="15">
        <v>6</v>
      </c>
      <c r="O147" s="15">
        <v>1</v>
      </c>
      <c r="P147">
        <v>1745513164</v>
      </c>
      <c r="Q147">
        <v>4308</v>
      </c>
      <c r="T147" t="s">
        <v>65</v>
      </c>
      <c r="U147">
        <f>MATCH(D147,Отчет!$C$1:$C$65536,0)</f>
        <v>34</v>
      </c>
    </row>
    <row r="148" spans="1:21" x14ac:dyDescent="0.2">
      <c r="A148" s="15">
        <v>1945438322</v>
      </c>
      <c r="B148" s="15">
        <v>10</v>
      </c>
      <c r="C148" s="15" t="s">
        <v>59</v>
      </c>
      <c r="D148" s="15">
        <v>1940934555</v>
      </c>
      <c r="E148" s="7" t="s">
        <v>55</v>
      </c>
      <c r="F148" s="15" t="s">
        <v>87</v>
      </c>
      <c r="G148" s="7" t="s">
        <v>98</v>
      </c>
      <c r="H148" s="15">
        <v>6</v>
      </c>
      <c r="I148" s="15" t="s">
        <v>62</v>
      </c>
      <c r="J148" s="15" t="s">
        <v>93</v>
      </c>
      <c r="L148" s="15">
        <v>60</v>
      </c>
      <c r="M148" s="15">
        <v>6</v>
      </c>
      <c r="N148" s="15">
        <v>1</v>
      </c>
      <c r="O148" s="15">
        <v>1</v>
      </c>
      <c r="P148">
        <v>1745513164</v>
      </c>
      <c r="Q148">
        <v>4308</v>
      </c>
      <c r="T148" t="s">
        <v>65</v>
      </c>
      <c r="U148">
        <f>MATCH(D148,Отчет!$C$1:$C$65536,0)</f>
        <v>22</v>
      </c>
    </row>
    <row r="149" spans="1:21" x14ac:dyDescent="0.2">
      <c r="A149" s="15">
        <v>1945438386</v>
      </c>
      <c r="B149" s="15">
        <v>9</v>
      </c>
      <c r="C149" s="15" t="s">
        <v>59</v>
      </c>
      <c r="D149" s="15">
        <v>1940934571</v>
      </c>
      <c r="E149" s="7" t="s">
        <v>56</v>
      </c>
      <c r="F149" s="15" t="s">
        <v>81</v>
      </c>
      <c r="G149" s="7" t="s">
        <v>98</v>
      </c>
      <c r="H149" s="15">
        <v>6</v>
      </c>
      <c r="I149" s="15" t="s">
        <v>62</v>
      </c>
      <c r="J149" s="15" t="s">
        <v>93</v>
      </c>
      <c r="L149" s="15">
        <v>54</v>
      </c>
      <c r="M149" s="15">
        <v>6</v>
      </c>
      <c r="N149" s="15">
        <v>1</v>
      </c>
      <c r="O149" s="15">
        <v>1</v>
      </c>
      <c r="P149">
        <v>1745513164</v>
      </c>
      <c r="Q149">
        <v>4308</v>
      </c>
      <c r="T149" t="s">
        <v>65</v>
      </c>
      <c r="U149">
        <f>MATCH(D149,Отчет!$C$1:$C$65536,0)</f>
        <v>26</v>
      </c>
    </row>
    <row r="150" spans="1:21" x14ac:dyDescent="0.2">
      <c r="A150" s="15">
        <v>1945438494</v>
      </c>
      <c r="B150" s="15">
        <v>9</v>
      </c>
      <c r="C150" s="15" t="s">
        <v>59</v>
      </c>
      <c r="D150" s="15">
        <v>1940934605</v>
      </c>
      <c r="E150" s="7" t="s">
        <v>57</v>
      </c>
      <c r="F150" s="15" t="s">
        <v>80</v>
      </c>
      <c r="G150" s="7" t="s">
        <v>98</v>
      </c>
      <c r="H150" s="15">
        <v>6</v>
      </c>
      <c r="I150" s="15" t="s">
        <v>62</v>
      </c>
      <c r="J150" s="15" t="s">
        <v>93</v>
      </c>
      <c r="L150" s="15">
        <v>54</v>
      </c>
      <c r="M150" s="15">
        <v>6</v>
      </c>
      <c r="N150" s="15">
        <v>1</v>
      </c>
      <c r="O150" s="15">
        <v>1</v>
      </c>
      <c r="P150">
        <v>1745513164</v>
      </c>
      <c r="Q150">
        <v>4308</v>
      </c>
      <c r="T150" t="s">
        <v>65</v>
      </c>
      <c r="U150">
        <f>MATCH(D150,Отчет!$C$1:$C$65536,0)</f>
        <v>18</v>
      </c>
    </row>
    <row r="151" spans="1:21" x14ac:dyDescent="0.2">
      <c r="A151" s="15">
        <v>1945436828</v>
      </c>
      <c r="B151" s="15">
        <v>7</v>
      </c>
      <c r="C151" s="15" t="s">
        <v>59</v>
      </c>
      <c r="D151" s="15">
        <v>1944868722</v>
      </c>
      <c r="E151" s="7" t="s">
        <v>39</v>
      </c>
      <c r="F151" s="15" t="s">
        <v>79</v>
      </c>
      <c r="G151" s="7" t="s">
        <v>98</v>
      </c>
      <c r="H151" s="15">
        <v>6</v>
      </c>
      <c r="I151" s="15" t="s">
        <v>62</v>
      </c>
      <c r="J151" s="15" t="s">
        <v>93</v>
      </c>
      <c r="L151" s="15">
        <v>42</v>
      </c>
      <c r="M151" s="15">
        <v>6</v>
      </c>
      <c r="N151" s="15">
        <v>1</v>
      </c>
      <c r="O151" s="15">
        <v>1</v>
      </c>
      <c r="P151">
        <v>1745513164</v>
      </c>
      <c r="Q151">
        <v>4308</v>
      </c>
      <c r="T151" t="s">
        <v>65</v>
      </c>
      <c r="U151">
        <f>MATCH(D151,Отчет!$C$1:$C$65536,0)</f>
        <v>31</v>
      </c>
    </row>
    <row r="152" spans="1:21" x14ac:dyDescent="0.2">
      <c r="A152" s="15">
        <v>2046708102</v>
      </c>
      <c r="B152" s="15">
        <v>7</v>
      </c>
      <c r="C152" s="15" t="s">
        <v>59</v>
      </c>
      <c r="D152" s="15">
        <v>1940934176</v>
      </c>
      <c r="E152" s="7" t="s">
        <v>36</v>
      </c>
      <c r="F152" s="15" t="s">
        <v>76</v>
      </c>
      <c r="G152" s="7" t="s">
        <v>99</v>
      </c>
      <c r="H152" s="15">
        <v>3</v>
      </c>
      <c r="I152" s="15" t="s">
        <v>62</v>
      </c>
      <c r="J152" s="15" t="s">
        <v>93</v>
      </c>
      <c r="L152" s="15">
        <v>21</v>
      </c>
      <c r="M152" s="15">
        <v>3</v>
      </c>
      <c r="N152" s="15">
        <v>1</v>
      </c>
      <c r="O152" s="15">
        <v>1</v>
      </c>
      <c r="Q152">
        <v>5028</v>
      </c>
      <c r="S152" t="s">
        <v>64</v>
      </c>
      <c r="T152" t="s">
        <v>65</v>
      </c>
      <c r="U152">
        <f>MATCH(D152,Отчет!$C$1:$C$65536,0)</f>
        <v>29</v>
      </c>
    </row>
    <row r="153" spans="1:21" x14ac:dyDescent="0.2">
      <c r="A153" s="15">
        <v>2096060807</v>
      </c>
      <c r="B153" s="15">
        <v>6</v>
      </c>
      <c r="C153" s="15" t="s">
        <v>59</v>
      </c>
      <c r="D153" s="15">
        <v>1940934329</v>
      </c>
      <c r="E153" s="7" t="s">
        <v>43</v>
      </c>
      <c r="F153" s="15" t="s">
        <v>71</v>
      </c>
      <c r="G153" s="7" t="s">
        <v>99</v>
      </c>
      <c r="H153" s="15">
        <v>3</v>
      </c>
      <c r="I153" s="15" t="s">
        <v>62</v>
      </c>
      <c r="J153" s="15" t="s">
        <v>93</v>
      </c>
      <c r="L153" s="15">
        <v>18</v>
      </c>
      <c r="M153" s="15">
        <v>3</v>
      </c>
      <c r="N153" s="15">
        <v>1</v>
      </c>
      <c r="O153" s="15">
        <v>1</v>
      </c>
      <c r="Q153">
        <v>5028</v>
      </c>
      <c r="S153" t="s">
        <v>64</v>
      </c>
      <c r="T153" t="s">
        <v>65</v>
      </c>
      <c r="U153">
        <f>MATCH(D153,Отчет!$C$1:$C$65536,0)</f>
        <v>30</v>
      </c>
    </row>
    <row r="154" spans="1:21" x14ac:dyDescent="0.2">
      <c r="A154" s="15">
        <v>2246863641</v>
      </c>
      <c r="B154" s="15">
        <v>7</v>
      </c>
      <c r="C154" s="15" t="s">
        <v>59</v>
      </c>
      <c r="D154" s="15">
        <v>1940934605</v>
      </c>
      <c r="E154" s="7" t="s">
        <v>57</v>
      </c>
      <c r="F154" s="15" t="s">
        <v>80</v>
      </c>
      <c r="G154" s="7" t="s">
        <v>99</v>
      </c>
      <c r="H154" s="15">
        <v>3</v>
      </c>
      <c r="I154" s="15" t="s">
        <v>62</v>
      </c>
      <c r="J154" s="15" t="s">
        <v>93</v>
      </c>
      <c r="L154" s="15">
        <v>0</v>
      </c>
      <c r="M154" s="15">
        <v>0</v>
      </c>
      <c r="N154" s="15">
        <v>1</v>
      </c>
      <c r="O154" s="15">
        <v>1</v>
      </c>
      <c r="Q154">
        <v>5028</v>
      </c>
      <c r="S154" t="s">
        <v>64</v>
      </c>
      <c r="T154" t="s">
        <v>65</v>
      </c>
      <c r="U154">
        <f>MATCH(D154,Отчет!$C$1:$C$65536,0)</f>
        <v>18</v>
      </c>
    </row>
    <row r="155" spans="1:21" x14ac:dyDescent="0.2">
      <c r="A155" s="15">
        <v>2046708127</v>
      </c>
      <c r="B155" s="15">
        <v>10</v>
      </c>
      <c r="C155" s="15" t="s">
        <v>59</v>
      </c>
      <c r="D155" s="15">
        <v>1940934515</v>
      </c>
      <c r="E155" s="7" t="s">
        <v>53</v>
      </c>
      <c r="F155" s="15" t="s">
        <v>83</v>
      </c>
      <c r="G155" s="7" t="s">
        <v>99</v>
      </c>
      <c r="H155" s="15">
        <v>3</v>
      </c>
      <c r="I155" s="15" t="s">
        <v>62</v>
      </c>
      <c r="J155" s="15" t="s">
        <v>93</v>
      </c>
      <c r="L155" s="15">
        <v>30</v>
      </c>
      <c r="M155" s="15">
        <v>3</v>
      </c>
      <c r="N155" s="15">
        <v>1</v>
      </c>
      <c r="O155" s="15">
        <v>1</v>
      </c>
      <c r="Q155">
        <v>5028</v>
      </c>
      <c r="S155" t="s">
        <v>64</v>
      </c>
      <c r="T155" t="s">
        <v>65</v>
      </c>
      <c r="U155">
        <f>MATCH(D155,Отчет!$C$1:$C$65536,0)</f>
        <v>15</v>
      </c>
    </row>
    <row r="156" spans="1:21" x14ac:dyDescent="0.2">
      <c r="A156" s="15">
        <v>2046708137</v>
      </c>
      <c r="B156" s="15">
        <v>9</v>
      </c>
      <c r="C156" s="15" t="s">
        <v>59</v>
      </c>
      <c r="D156" s="15">
        <v>1940934498</v>
      </c>
      <c r="E156" s="7" t="s">
        <v>52</v>
      </c>
      <c r="F156" s="15" t="s">
        <v>60</v>
      </c>
      <c r="G156" s="7" t="s">
        <v>99</v>
      </c>
      <c r="H156" s="15">
        <v>3</v>
      </c>
      <c r="I156" s="15" t="s">
        <v>62</v>
      </c>
      <c r="J156" s="15" t="s">
        <v>93</v>
      </c>
      <c r="L156" s="15">
        <v>27</v>
      </c>
      <c r="M156" s="15">
        <v>3</v>
      </c>
      <c r="N156" s="15">
        <v>1</v>
      </c>
      <c r="O156" s="15">
        <v>1</v>
      </c>
      <c r="Q156">
        <v>5028</v>
      </c>
      <c r="S156" t="s">
        <v>64</v>
      </c>
      <c r="T156" t="s">
        <v>65</v>
      </c>
      <c r="U156">
        <f>MATCH(D156,Отчет!$C$1:$C$65536,0)</f>
        <v>16</v>
      </c>
    </row>
    <row r="157" spans="1:21" x14ac:dyDescent="0.2">
      <c r="A157" s="15">
        <v>1945437809</v>
      </c>
      <c r="B157" s="15">
        <v>10</v>
      </c>
      <c r="C157" s="15" t="s">
        <v>59</v>
      </c>
      <c r="D157" s="15">
        <v>1940934395</v>
      </c>
      <c r="E157" s="7" t="s">
        <v>46</v>
      </c>
      <c r="F157" s="15" t="s">
        <v>69</v>
      </c>
      <c r="G157" s="7" t="s">
        <v>100</v>
      </c>
      <c r="H157" s="15">
        <v>4</v>
      </c>
      <c r="I157" s="15" t="s">
        <v>62</v>
      </c>
      <c r="J157" s="15" t="s">
        <v>93</v>
      </c>
      <c r="L157" s="15">
        <v>40</v>
      </c>
      <c r="M157" s="15">
        <v>4</v>
      </c>
      <c r="N157" s="15">
        <v>1</v>
      </c>
      <c r="O157" s="15">
        <v>1</v>
      </c>
      <c r="P157">
        <v>1745513164</v>
      </c>
      <c r="Q157">
        <v>2098</v>
      </c>
      <c r="S157" t="s">
        <v>85</v>
      </c>
      <c r="T157" t="s">
        <v>65</v>
      </c>
      <c r="U157">
        <f>MATCH(D157,Отчет!$C$1:$C$65536,0)</f>
        <v>12</v>
      </c>
    </row>
    <row r="158" spans="1:21" x14ac:dyDescent="0.2">
      <c r="A158" s="15">
        <v>1945436805</v>
      </c>
      <c r="B158" s="15">
        <v>9</v>
      </c>
      <c r="C158" s="15" t="s">
        <v>59</v>
      </c>
      <c r="D158" s="15">
        <v>1944868722</v>
      </c>
      <c r="E158" s="7" t="s">
        <v>39</v>
      </c>
      <c r="F158" s="15" t="s">
        <v>79</v>
      </c>
      <c r="G158" s="7" t="s">
        <v>100</v>
      </c>
      <c r="H158" s="15">
        <v>4</v>
      </c>
      <c r="I158" s="15" t="s">
        <v>62</v>
      </c>
      <c r="J158" s="15" t="s">
        <v>93</v>
      </c>
      <c r="L158" s="15">
        <v>36</v>
      </c>
      <c r="M158" s="15">
        <v>4</v>
      </c>
      <c r="N158" s="15">
        <v>1</v>
      </c>
      <c r="O158" s="15">
        <v>1</v>
      </c>
      <c r="P158">
        <v>1745513164</v>
      </c>
      <c r="Q158">
        <v>2098</v>
      </c>
      <c r="S158" t="s">
        <v>85</v>
      </c>
      <c r="T158" t="s">
        <v>65</v>
      </c>
      <c r="U158">
        <f>MATCH(D158,Отчет!$C$1:$C$65536,0)</f>
        <v>31</v>
      </c>
    </row>
    <row r="159" spans="1:21" x14ac:dyDescent="0.2">
      <c r="A159" s="15">
        <v>1945436689</v>
      </c>
      <c r="B159" s="15">
        <v>10</v>
      </c>
      <c r="C159" s="15" t="s">
        <v>59</v>
      </c>
      <c r="D159" s="15">
        <v>1940934212</v>
      </c>
      <c r="E159" s="7" t="s">
        <v>37</v>
      </c>
      <c r="F159" s="15" t="s">
        <v>75</v>
      </c>
      <c r="G159" s="7" t="s">
        <v>100</v>
      </c>
      <c r="H159" s="15">
        <v>4</v>
      </c>
      <c r="I159" s="15" t="s">
        <v>62</v>
      </c>
      <c r="J159" s="15" t="s">
        <v>93</v>
      </c>
      <c r="L159" s="15">
        <v>40</v>
      </c>
      <c r="M159" s="15">
        <v>4</v>
      </c>
      <c r="N159" s="15">
        <v>1</v>
      </c>
      <c r="O159" s="15">
        <v>1</v>
      </c>
      <c r="P159">
        <v>1745513164</v>
      </c>
      <c r="Q159">
        <v>2098</v>
      </c>
      <c r="S159" t="s">
        <v>85</v>
      </c>
      <c r="T159" t="s">
        <v>65</v>
      </c>
      <c r="U159">
        <f>MATCH(D159,Отчет!$C$1:$C$65536,0)</f>
        <v>14</v>
      </c>
    </row>
    <row r="160" spans="1:21" x14ac:dyDescent="0.2">
      <c r="A160" s="15">
        <v>1945438364</v>
      </c>
      <c r="B160" s="15">
        <v>8</v>
      </c>
      <c r="C160" s="15" t="s">
        <v>59</v>
      </c>
      <c r="D160" s="15">
        <v>1940934571</v>
      </c>
      <c r="E160" s="7" t="s">
        <v>56</v>
      </c>
      <c r="F160" s="15" t="s">
        <v>81</v>
      </c>
      <c r="G160" s="7" t="s">
        <v>100</v>
      </c>
      <c r="H160" s="15">
        <v>4</v>
      </c>
      <c r="I160" s="15" t="s">
        <v>62</v>
      </c>
      <c r="J160" s="15" t="s">
        <v>93</v>
      </c>
      <c r="L160" s="15">
        <v>32</v>
      </c>
      <c r="M160" s="15">
        <v>4</v>
      </c>
      <c r="N160" s="15">
        <v>1</v>
      </c>
      <c r="O160" s="15">
        <v>1</v>
      </c>
      <c r="P160">
        <v>1745513164</v>
      </c>
      <c r="Q160">
        <v>2098</v>
      </c>
      <c r="S160" t="s">
        <v>85</v>
      </c>
      <c r="T160" t="s">
        <v>65</v>
      </c>
      <c r="U160">
        <f>MATCH(D160,Отчет!$C$1:$C$65536,0)</f>
        <v>26</v>
      </c>
    </row>
    <row r="161" spans="1:21" x14ac:dyDescent="0.2">
      <c r="A161" s="15">
        <v>1945437684</v>
      </c>
      <c r="B161" s="15">
        <v>9</v>
      </c>
      <c r="C161" s="15" t="s">
        <v>59</v>
      </c>
      <c r="D161" s="15">
        <v>1940934363</v>
      </c>
      <c r="E161" s="7" t="s">
        <v>45</v>
      </c>
      <c r="F161" s="15" t="s">
        <v>70</v>
      </c>
      <c r="G161" s="7" t="s">
        <v>100</v>
      </c>
      <c r="H161" s="15">
        <v>4</v>
      </c>
      <c r="I161" s="15" t="s">
        <v>62</v>
      </c>
      <c r="J161" s="15" t="s">
        <v>93</v>
      </c>
      <c r="L161" s="15">
        <v>36</v>
      </c>
      <c r="M161" s="15">
        <v>4</v>
      </c>
      <c r="N161" s="15">
        <v>1</v>
      </c>
      <c r="O161" s="15">
        <v>1</v>
      </c>
      <c r="P161">
        <v>1745513164</v>
      </c>
      <c r="Q161">
        <v>2098</v>
      </c>
      <c r="S161" t="s">
        <v>85</v>
      </c>
      <c r="T161" t="s">
        <v>65</v>
      </c>
      <c r="U161">
        <f>MATCH(D161,Отчет!$C$1:$C$65536,0)</f>
        <v>17</v>
      </c>
    </row>
    <row r="162" spans="1:21" x14ac:dyDescent="0.2">
      <c r="A162" s="15">
        <v>1945438302</v>
      </c>
      <c r="B162" s="15">
        <v>9</v>
      </c>
      <c r="C162" s="15" t="s">
        <v>59</v>
      </c>
      <c r="D162" s="15">
        <v>1940934555</v>
      </c>
      <c r="E162" s="7" t="s">
        <v>55</v>
      </c>
      <c r="F162" s="15" t="s">
        <v>87</v>
      </c>
      <c r="G162" s="7" t="s">
        <v>100</v>
      </c>
      <c r="H162" s="15">
        <v>4</v>
      </c>
      <c r="I162" s="15" t="s">
        <v>62</v>
      </c>
      <c r="J162" s="15" t="s">
        <v>93</v>
      </c>
      <c r="L162" s="15">
        <v>36</v>
      </c>
      <c r="M162" s="15">
        <v>4</v>
      </c>
      <c r="N162" s="15">
        <v>1</v>
      </c>
      <c r="O162" s="15">
        <v>1</v>
      </c>
      <c r="P162">
        <v>1745513164</v>
      </c>
      <c r="Q162">
        <v>2098</v>
      </c>
      <c r="S162" t="s">
        <v>85</v>
      </c>
      <c r="T162" t="s">
        <v>65</v>
      </c>
      <c r="U162">
        <f>MATCH(D162,Отчет!$C$1:$C$65536,0)</f>
        <v>22</v>
      </c>
    </row>
    <row r="163" spans="1:21" x14ac:dyDescent="0.2">
      <c r="A163" s="15">
        <v>1945436920</v>
      </c>
      <c r="B163" s="15">
        <v>9</v>
      </c>
      <c r="C163" s="15" t="s">
        <v>59</v>
      </c>
      <c r="D163" s="15">
        <v>1940934246</v>
      </c>
      <c r="E163" s="7" t="s">
        <v>40</v>
      </c>
      <c r="F163" s="15" t="s">
        <v>88</v>
      </c>
      <c r="G163" s="7" t="s">
        <v>100</v>
      </c>
      <c r="H163" s="15">
        <v>4</v>
      </c>
      <c r="I163" s="15" t="s">
        <v>62</v>
      </c>
      <c r="J163" s="15" t="s">
        <v>93</v>
      </c>
      <c r="L163" s="15">
        <v>36</v>
      </c>
      <c r="M163" s="15">
        <v>4</v>
      </c>
      <c r="N163" s="15">
        <v>1</v>
      </c>
      <c r="O163" s="15">
        <v>1</v>
      </c>
      <c r="P163">
        <v>1745513164</v>
      </c>
      <c r="Q163">
        <v>2098</v>
      </c>
      <c r="S163" t="s">
        <v>85</v>
      </c>
      <c r="T163" t="s">
        <v>65</v>
      </c>
      <c r="U163">
        <f>MATCH(D163,Отчет!$C$1:$C$65536,0)</f>
        <v>19</v>
      </c>
    </row>
    <row r="164" spans="1:21" x14ac:dyDescent="0.2">
      <c r="A164" s="15">
        <v>1945438249</v>
      </c>
      <c r="C164" s="15" t="s">
        <v>59</v>
      </c>
      <c r="D164" s="15">
        <v>1940934536</v>
      </c>
      <c r="E164" s="7" t="s">
        <v>54</v>
      </c>
      <c r="F164" s="15" t="s">
        <v>82</v>
      </c>
      <c r="G164" s="7" t="s">
        <v>100</v>
      </c>
      <c r="H164" s="15">
        <v>4</v>
      </c>
      <c r="I164" s="15" t="s">
        <v>62</v>
      </c>
      <c r="J164" s="15" t="s">
        <v>93</v>
      </c>
      <c r="K164" s="15">
        <v>0</v>
      </c>
      <c r="L164" s="15">
        <v>0</v>
      </c>
      <c r="M164" s="15">
        <v>4</v>
      </c>
      <c r="O164" s="15">
        <v>1</v>
      </c>
      <c r="P164">
        <v>1745513164</v>
      </c>
      <c r="Q164">
        <v>2098</v>
      </c>
      <c r="S164" t="s">
        <v>85</v>
      </c>
      <c r="T164" t="s">
        <v>65</v>
      </c>
      <c r="U164">
        <f>MATCH(D164,Отчет!$C$1:$C$65536,0)</f>
        <v>34</v>
      </c>
    </row>
    <row r="165" spans="1:21" x14ac:dyDescent="0.2">
      <c r="A165" s="15">
        <v>1945437621</v>
      </c>
      <c r="B165" s="15">
        <v>10</v>
      </c>
      <c r="C165" s="15" t="s">
        <v>59</v>
      </c>
      <c r="D165" s="15">
        <v>1940934346</v>
      </c>
      <c r="E165" s="7" t="s">
        <v>44</v>
      </c>
      <c r="F165" s="15" t="s">
        <v>86</v>
      </c>
      <c r="G165" s="7" t="s">
        <v>100</v>
      </c>
      <c r="H165" s="15">
        <v>4</v>
      </c>
      <c r="I165" s="15" t="s">
        <v>62</v>
      </c>
      <c r="J165" s="15" t="s">
        <v>93</v>
      </c>
      <c r="L165" s="15">
        <v>40</v>
      </c>
      <c r="M165" s="15">
        <v>4</v>
      </c>
      <c r="N165" s="15">
        <v>1</v>
      </c>
      <c r="O165" s="15">
        <v>1</v>
      </c>
      <c r="P165">
        <v>1745513164</v>
      </c>
      <c r="Q165">
        <v>2098</v>
      </c>
      <c r="S165" t="s">
        <v>85</v>
      </c>
      <c r="T165" t="s">
        <v>65</v>
      </c>
      <c r="U165">
        <f>MATCH(D165,Отчет!$C$1:$C$65536,0)</f>
        <v>23</v>
      </c>
    </row>
    <row r="166" spans="1:21" x14ac:dyDescent="0.2">
      <c r="A166" s="15">
        <v>1945438199</v>
      </c>
      <c r="B166" s="15">
        <v>10</v>
      </c>
      <c r="C166" s="15" t="s">
        <v>59</v>
      </c>
      <c r="D166" s="15">
        <v>1940934515</v>
      </c>
      <c r="E166" s="7" t="s">
        <v>53</v>
      </c>
      <c r="F166" s="15" t="s">
        <v>83</v>
      </c>
      <c r="G166" s="7" t="s">
        <v>100</v>
      </c>
      <c r="H166" s="15">
        <v>4</v>
      </c>
      <c r="I166" s="15" t="s">
        <v>62</v>
      </c>
      <c r="J166" s="15" t="s">
        <v>93</v>
      </c>
      <c r="L166" s="15">
        <v>40</v>
      </c>
      <c r="M166" s="15">
        <v>4</v>
      </c>
      <c r="N166" s="15">
        <v>1</v>
      </c>
      <c r="O166" s="15">
        <v>1</v>
      </c>
      <c r="P166">
        <v>1745513164</v>
      </c>
      <c r="Q166">
        <v>2098</v>
      </c>
      <c r="S166" t="s">
        <v>85</v>
      </c>
      <c r="T166" t="s">
        <v>65</v>
      </c>
      <c r="U166">
        <f>MATCH(D166,Отчет!$C$1:$C$65536,0)</f>
        <v>15</v>
      </c>
    </row>
    <row r="167" spans="1:21" x14ac:dyDescent="0.2">
      <c r="A167" s="15">
        <v>1945438536</v>
      </c>
      <c r="B167" s="15">
        <v>8</v>
      </c>
      <c r="C167" s="15" t="s">
        <v>59</v>
      </c>
      <c r="D167" s="15">
        <v>1940896215</v>
      </c>
      <c r="E167" s="7" t="s">
        <v>58</v>
      </c>
      <c r="F167" s="15" t="s">
        <v>77</v>
      </c>
      <c r="G167" s="7" t="s">
        <v>100</v>
      </c>
      <c r="H167" s="15">
        <v>4</v>
      </c>
      <c r="I167" s="15" t="s">
        <v>62</v>
      </c>
      <c r="J167" s="15" t="s">
        <v>93</v>
      </c>
      <c r="L167" s="15">
        <v>32</v>
      </c>
      <c r="M167" s="15">
        <v>4</v>
      </c>
      <c r="N167" s="15">
        <v>1</v>
      </c>
      <c r="O167" s="15">
        <v>0</v>
      </c>
      <c r="P167">
        <v>1745513164</v>
      </c>
      <c r="Q167">
        <v>2098</v>
      </c>
      <c r="S167" t="s">
        <v>85</v>
      </c>
      <c r="T167" t="s">
        <v>65</v>
      </c>
      <c r="U167">
        <f>MATCH(D167,Отчет!$C$1:$C$65536,0)</f>
        <v>32</v>
      </c>
    </row>
    <row r="168" spans="1:21" x14ac:dyDescent="0.2">
      <c r="A168" s="15">
        <v>1945438154</v>
      </c>
      <c r="B168" s="15">
        <v>8</v>
      </c>
      <c r="C168" s="15" t="s">
        <v>59</v>
      </c>
      <c r="D168" s="15">
        <v>1940934498</v>
      </c>
      <c r="E168" s="7" t="s">
        <v>52</v>
      </c>
      <c r="F168" s="15" t="s">
        <v>60</v>
      </c>
      <c r="G168" s="7" t="s">
        <v>100</v>
      </c>
      <c r="H168" s="15">
        <v>4</v>
      </c>
      <c r="I168" s="15" t="s">
        <v>62</v>
      </c>
      <c r="J168" s="15" t="s">
        <v>93</v>
      </c>
      <c r="L168" s="15">
        <v>32</v>
      </c>
      <c r="M168" s="15">
        <v>4</v>
      </c>
      <c r="N168" s="15">
        <v>1</v>
      </c>
      <c r="O168" s="15">
        <v>1</v>
      </c>
      <c r="P168">
        <v>1745513164</v>
      </c>
      <c r="Q168">
        <v>2098</v>
      </c>
      <c r="S168" t="s">
        <v>85</v>
      </c>
      <c r="T168" t="s">
        <v>65</v>
      </c>
      <c r="U168">
        <f>MATCH(D168,Отчет!$C$1:$C$65536,0)</f>
        <v>16</v>
      </c>
    </row>
    <row r="169" spans="1:21" x14ac:dyDescent="0.2">
      <c r="A169" s="15">
        <v>1945437555</v>
      </c>
      <c r="B169" s="15">
        <v>8</v>
      </c>
      <c r="C169" s="15" t="s">
        <v>59</v>
      </c>
      <c r="D169" s="15">
        <v>1940934329</v>
      </c>
      <c r="E169" s="7" t="s">
        <v>43</v>
      </c>
      <c r="F169" s="15" t="s">
        <v>71</v>
      </c>
      <c r="G169" s="7" t="s">
        <v>100</v>
      </c>
      <c r="H169" s="15">
        <v>4</v>
      </c>
      <c r="I169" s="15" t="s">
        <v>62</v>
      </c>
      <c r="J169" s="15" t="s">
        <v>93</v>
      </c>
      <c r="L169" s="15">
        <v>32</v>
      </c>
      <c r="M169" s="15">
        <v>4</v>
      </c>
      <c r="N169" s="15">
        <v>1</v>
      </c>
      <c r="O169" s="15">
        <v>1</v>
      </c>
      <c r="P169">
        <v>1745513164</v>
      </c>
      <c r="Q169">
        <v>2098</v>
      </c>
      <c r="S169" t="s">
        <v>85</v>
      </c>
      <c r="T169" t="s">
        <v>65</v>
      </c>
      <c r="U169">
        <f>MATCH(D169,Отчет!$C$1:$C$65536,0)</f>
        <v>30</v>
      </c>
    </row>
    <row r="170" spans="1:21" x14ac:dyDescent="0.2">
      <c r="A170" s="15">
        <v>1945438096</v>
      </c>
      <c r="B170" s="15">
        <v>10</v>
      </c>
      <c r="C170" s="15" t="s">
        <v>59</v>
      </c>
      <c r="D170" s="15">
        <v>1940934480</v>
      </c>
      <c r="E170" s="7" t="s">
        <v>51</v>
      </c>
      <c r="F170" s="15" t="s">
        <v>78</v>
      </c>
      <c r="G170" s="7" t="s">
        <v>100</v>
      </c>
      <c r="H170" s="15">
        <v>4</v>
      </c>
      <c r="I170" s="15" t="s">
        <v>62</v>
      </c>
      <c r="J170" s="15" t="s">
        <v>93</v>
      </c>
      <c r="L170" s="15">
        <v>40</v>
      </c>
      <c r="M170" s="15">
        <v>4</v>
      </c>
      <c r="N170" s="15">
        <v>1</v>
      </c>
      <c r="O170" s="15">
        <v>1</v>
      </c>
      <c r="P170">
        <v>1745513164</v>
      </c>
      <c r="Q170">
        <v>2098</v>
      </c>
      <c r="S170" t="s">
        <v>85</v>
      </c>
      <c r="T170" t="s">
        <v>65</v>
      </c>
      <c r="U170">
        <f>MATCH(D170,Отчет!$C$1:$C$65536,0)</f>
        <v>28</v>
      </c>
    </row>
    <row r="171" spans="1:21" x14ac:dyDescent="0.2">
      <c r="A171" s="15">
        <v>1945436746</v>
      </c>
      <c r="B171" s="15">
        <v>9</v>
      </c>
      <c r="C171" s="15" t="s">
        <v>59</v>
      </c>
      <c r="D171" s="15">
        <v>1940934229</v>
      </c>
      <c r="E171" s="7" t="s">
        <v>38</v>
      </c>
      <c r="F171" s="15" t="s">
        <v>74</v>
      </c>
      <c r="G171" s="7" t="s">
        <v>100</v>
      </c>
      <c r="H171" s="15">
        <v>4</v>
      </c>
      <c r="I171" s="15" t="s">
        <v>62</v>
      </c>
      <c r="J171" s="15" t="s">
        <v>93</v>
      </c>
      <c r="L171" s="15">
        <v>36</v>
      </c>
      <c r="M171" s="15">
        <v>4</v>
      </c>
      <c r="N171" s="15">
        <v>1</v>
      </c>
      <c r="O171" s="15">
        <v>1</v>
      </c>
      <c r="P171">
        <v>1745513164</v>
      </c>
      <c r="Q171">
        <v>2098</v>
      </c>
      <c r="S171" t="s">
        <v>85</v>
      </c>
      <c r="T171" t="s">
        <v>65</v>
      </c>
      <c r="U171">
        <f>MATCH(D171,Отчет!$C$1:$C$65536,0)</f>
        <v>25</v>
      </c>
    </row>
    <row r="172" spans="1:21" x14ac:dyDescent="0.2">
      <c r="A172" s="15">
        <v>1945438044</v>
      </c>
      <c r="B172" s="15">
        <v>10</v>
      </c>
      <c r="C172" s="15" t="s">
        <v>59</v>
      </c>
      <c r="D172" s="15">
        <v>1940934463</v>
      </c>
      <c r="E172" s="7" t="s">
        <v>50</v>
      </c>
      <c r="F172" s="15" t="s">
        <v>66</v>
      </c>
      <c r="G172" s="7" t="s">
        <v>100</v>
      </c>
      <c r="H172" s="15">
        <v>4</v>
      </c>
      <c r="I172" s="15" t="s">
        <v>62</v>
      </c>
      <c r="J172" s="15" t="s">
        <v>93</v>
      </c>
      <c r="L172" s="15">
        <v>40</v>
      </c>
      <c r="M172" s="15">
        <v>4</v>
      </c>
      <c r="N172" s="15">
        <v>1</v>
      </c>
      <c r="O172" s="15">
        <v>1</v>
      </c>
      <c r="P172">
        <v>1745513164</v>
      </c>
      <c r="Q172">
        <v>2098</v>
      </c>
      <c r="S172" t="s">
        <v>85</v>
      </c>
      <c r="T172" t="s">
        <v>65</v>
      </c>
      <c r="U172">
        <f>MATCH(D172,Отчет!$C$1:$C$65536,0)</f>
        <v>20</v>
      </c>
    </row>
    <row r="173" spans="1:21" x14ac:dyDescent="0.2">
      <c r="A173" s="15">
        <v>1945437504</v>
      </c>
      <c r="B173" s="15">
        <v>7</v>
      </c>
      <c r="C173" s="15" t="s">
        <v>59</v>
      </c>
      <c r="D173" s="15">
        <v>1940934312</v>
      </c>
      <c r="E173" s="7" t="s">
        <v>42</v>
      </c>
      <c r="F173" s="15" t="s">
        <v>72</v>
      </c>
      <c r="G173" s="7" t="s">
        <v>100</v>
      </c>
      <c r="H173" s="15">
        <v>4</v>
      </c>
      <c r="I173" s="15" t="s">
        <v>62</v>
      </c>
      <c r="J173" s="15" t="s">
        <v>93</v>
      </c>
      <c r="L173" s="15">
        <v>28</v>
      </c>
      <c r="M173" s="15">
        <v>4</v>
      </c>
      <c r="N173" s="15">
        <v>1</v>
      </c>
      <c r="O173" s="15">
        <v>1</v>
      </c>
      <c r="P173">
        <v>1745513164</v>
      </c>
      <c r="Q173">
        <v>2098</v>
      </c>
      <c r="S173" t="s">
        <v>85</v>
      </c>
      <c r="T173" t="s">
        <v>65</v>
      </c>
      <c r="U173">
        <f>MATCH(D173,Отчет!$C$1:$C$65536,0)</f>
        <v>27</v>
      </c>
    </row>
    <row r="174" spans="1:21" x14ac:dyDescent="0.2">
      <c r="A174" s="15">
        <v>1945437987</v>
      </c>
      <c r="B174" s="15">
        <v>8</v>
      </c>
      <c r="C174" s="15" t="s">
        <v>59</v>
      </c>
      <c r="D174" s="15">
        <v>1940934444</v>
      </c>
      <c r="E174" s="7" t="s">
        <v>49</v>
      </c>
      <c r="F174" s="15" t="s">
        <v>84</v>
      </c>
      <c r="G174" s="7" t="s">
        <v>100</v>
      </c>
      <c r="H174" s="15">
        <v>4</v>
      </c>
      <c r="I174" s="15" t="s">
        <v>62</v>
      </c>
      <c r="J174" s="15" t="s">
        <v>93</v>
      </c>
      <c r="L174" s="15">
        <v>32</v>
      </c>
      <c r="M174" s="15">
        <v>4</v>
      </c>
      <c r="N174" s="15">
        <v>1</v>
      </c>
      <c r="O174" s="15">
        <v>1</v>
      </c>
      <c r="P174">
        <v>1745513164</v>
      </c>
      <c r="Q174">
        <v>2098</v>
      </c>
      <c r="S174" t="s">
        <v>85</v>
      </c>
      <c r="T174" t="s">
        <v>65</v>
      </c>
      <c r="U174">
        <f>MATCH(D174,Отчет!$C$1:$C$65536,0)</f>
        <v>24</v>
      </c>
    </row>
    <row r="175" spans="1:21" x14ac:dyDescent="0.2">
      <c r="A175" s="15">
        <v>1945436586</v>
      </c>
      <c r="B175" s="15">
        <v>9</v>
      </c>
      <c r="C175" s="15" t="s">
        <v>59</v>
      </c>
      <c r="D175" s="15">
        <v>1940934176</v>
      </c>
      <c r="E175" s="7" t="s">
        <v>36</v>
      </c>
      <c r="F175" s="15" t="s">
        <v>76</v>
      </c>
      <c r="G175" s="7" t="s">
        <v>100</v>
      </c>
      <c r="H175" s="15">
        <v>4</v>
      </c>
      <c r="I175" s="15" t="s">
        <v>62</v>
      </c>
      <c r="J175" s="15" t="s">
        <v>93</v>
      </c>
      <c r="L175" s="15">
        <v>36</v>
      </c>
      <c r="M175" s="15">
        <v>4</v>
      </c>
      <c r="N175" s="15">
        <v>1</v>
      </c>
      <c r="O175" s="15">
        <v>1</v>
      </c>
      <c r="P175">
        <v>1745513164</v>
      </c>
      <c r="Q175">
        <v>2098</v>
      </c>
      <c r="S175" t="s">
        <v>85</v>
      </c>
      <c r="T175" t="s">
        <v>65</v>
      </c>
      <c r="U175">
        <f>MATCH(D175,Отчет!$C$1:$C$65536,0)</f>
        <v>29</v>
      </c>
    </row>
    <row r="176" spans="1:21" x14ac:dyDescent="0.2">
      <c r="A176" s="15">
        <v>1945437923</v>
      </c>
      <c r="B176" s="15">
        <v>10</v>
      </c>
      <c r="C176" s="15" t="s">
        <v>59</v>
      </c>
      <c r="D176" s="15">
        <v>1940934427</v>
      </c>
      <c r="E176" s="7" t="s">
        <v>48</v>
      </c>
      <c r="F176" s="15" t="s">
        <v>67</v>
      </c>
      <c r="G176" s="7" t="s">
        <v>100</v>
      </c>
      <c r="H176" s="15">
        <v>4</v>
      </c>
      <c r="I176" s="15" t="s">
        <v>62</v>
      </c>
      <c r="J176" s="15" t="s">
        <v>93</v>
      </c>
      <c r="L176" s="15">
        <v>40</v>
      </c>
      <c r="M176" s="15">
        <v>4</v>
      </c>
      <c r="N176" s="15">
        <v>1</v>
      </c>
      <c r="O176" s="15">
        <v>1</v>
      </c>
      <c r="P176">
        <v>1745513164</v>
      </c>
      <c r="Q176">
        <v>2098</v>
      </c>
      <c r="S176" t="s">
        <v>85</v>
      </c>
      <c r="T176" t="s">
        <v>65</v>
      </c>
      <c r="U176">
        <f>MATCH(D176,Отчет!$C$1:$C$65536,0)</f>
        <v>13</v>
      </c>
    </row>
    <row r="177" spans="1:21" x14ac:dyDescent="0.2">
      <c r="A177" s="15">
        <v>1945437445</v>
      </c>
      <c r="B177" s="15">
        <v>10</v>
      </c>
      <c r="C177" s="15" t="s">
        <v>59</v>
      </c>
      <c r="D177" s="15">
        <v>1940934295</v>
      </c>
      <c r="E177" s="7" t="s">
        <v>41</v>
      </c>
      <c r="F177" s="15" t="s">
        <v>73</v>
      </c>
      <c r="G177" s="7" t="s">
        <v>100</v>
      </c>
      <c r="H177" s="15">
        <v>4</v>
      </c>
      <c r="I177" s="15" t="s">
        <v>62</v>
      </c>
      <c r="J177" s="15" t="s">
        <v>93</v>
      </c>
      <c r="L177" s="15">
        <v>40</v>
      </c>
      <c r="M177" s="15">
        <v>4</v>
      </c>
      <c r="N177" s="15">
        <v>1</v>
      </c>
      <c r="O177" s="15">
        <v>1</v>
      </c>
      <c r="P177">
        <v>1745513164</v>
      </c>
      <c r="Q177">
        <v>2098</v>
      </c>
      <c r="S177" t="s">
        <v>85</v>
      </c>
      <c r="T177" t="s">
        <v>65</v>
      </c>
      <c r="U177">
        <f>MATCH(D177,Отчет!$C$1:$C$65536,0)</f>
        <v>21</v>
      </c>
    </row>
    <row r="178" spans="1:21" x14ac:dyDescent="0.2">
      <c r="A178" s="15">
        <v>1945437861</v>
      </c>
      <c r="B178" s="15">
        <v>9</v>
      </c>
      <c r="C178" s="15" t="s">
        <v>59</v>
      </c>
      <c r="D178" s="15">
        <v>1940934412</v>
      </c>
      <c r="E178" s="7" t="s">
        <v>47</v>
      </c>
      <c r="F178" s="15" t="s">
        <v>68</v>
      </c>
      <c r="G178" s="7" t="s">
        <v>100</v>
      </c>
      <c r="H178" s="15">
        <v>4</v>
      </c>
      <c r="I178" s="15" t="s">
        <v>62</v>
      </c>
      <c r="J178" s="15" t="s">
        <v>93</v>
      </c>
      <c r="L178" s="15">
        <v>36</v>
      </c>
      <c r="M178" s="15">
        <v>4</v>
      </c>
      <c r="N178" s="15">
        <v>1</v>
      </c>
      <c r="O178" s="15">
        <v>1</v>
      </c>
      <c r="P178">
        <v>1745513164</v>
      </c>
      <c r="Q178">
        <v>2098</v>
      </c>
      <c r="S178" t="s">
        <v>85</v>
      </c>
      <c r="T178" t="s">
        <v>65</v>
      </c>
      <c r="U178">
        <f>MATCH(D178,Отчет!$C$1:$C$65536,0)</f>
        <v>33</v>
      </c>
    </row>
    <row r="179" spans="1:21" x14ac:dyDescent="0.2">
      <c r="A179" s="15">
        <v>1945438476</v>
      </c>
      <c r="B179" s="15">
        <v>10</v>
      </c>
      <c r="C179" s="15" t="s">
        <v>59</v>
      </c>
      <c r="D179" s="15">
        <v>1940934605</v>
      </c>
      <c r="E179" s="7" t="s">
        <v>57</v>
      </c>
      <c r="F179" s="15" t="s">
        <v>80</v>
      </c>
      <c r="G179" s="7" t="s">
        <v>100</v>
      </c>
      <c r="H179" s="15">
        <v>4</v>
      </c>
      <c r="I179" s="15" t="s">
        <v>62</v>
      </c>
      <c r="J179" s="15" t="s">
        <v>93</v>
      </c>
      <c r="L179" s="15">
        <v>40</v>
      </c>
      <c r="M179" s="15">
        <v>4</v>
      </c>
      <c r="N179" s="15">
        <v>1</v>
      </c>
      <c r="O179" s="15">
        <v>1</v>
      </c>
      <c r="P179">
        <v>1745513164</v>
      </c>
      <c r="Q179">
        <v>2098</v>
      </c>
      <c r="S179" t="s">
        <v>85</v>
      </c>
      <c r="T179" t="s">
        <v>65</v>
      </c>
      <c r="U179">
        <f>MATCH(D179,Отчет!$C$1:$C$65536,0)</f>
        <v>18</v>
      </c>
    </row>
    <row r="180" spans="1:21" x14ac:dyDescent="0.2">
      <c r="A180" s="15">
        <v>1945436800</v>
      </c>
      <c r="B180" s="15">
        <v>5</v>
      </c>
      <c r="C180" s="15" t="s">
        <v>59</v>
      </c>
      <c r="D180" s="15">
        <v>1944868722</v>
      </c>
      <c r="E180" s="7" t="s">
        <v>39</v>
      </c>
      <c r="F180" s="15" t="s">
        <v>79</v>
      </c>
      <c r="G180" s="7" t="s">
        <v>101</v>
      </c>
      <c r="H180" s="15">
        <v>4</v>
      </c>
      <c r="I180" s="15" t="s">
        <v>62</v>
      </c>
      <c r="J180" s="15" t="s">
        <v>93</v>
      </c>
      <c r="L180" s="15">
        <v>20</v>
      </c>
      <c r="M180" s="15">
        <v>4</v>
      </c>
      <c r="N180" s="15">
        <v>1</v>
      </c>
      <c r="O180" s="15">
        <v>1</v>
      </c>
      <c r="P180">
        <v>1745513164</v>
      </c>
      <c r="Q180">
        <v>2098</v>
      </c>
      <c r="S180" t="s">
        <v>85</v>
      </c>
      <c r="T180" t="s">
        <v>65</v>
      </c>
      <c r="U180">
        <f>MATCH(D180,Отчет!$C$1:$C$65536,0)</f>
        <v>31</v>
      </c>
    </row>
    <row r="181" spans="1:21" x14ac:dyDescent="0.2">
      <c r="A181" s="15">
        <v>1945438472</v>
      </c>
      <c r="B181" s="15">
        <v>9</v>
      </c>
      <c r="C181" s="15" t="s">
        <v>59</v>
      </c>
      <c r="D181" s="15">
        <v>1940934605</v>
      </c>
      <c r="E181" s="7" t="s">
        <v>57</v>
      </c>
      <c r="F181" s="15" t="s">
        <v>80</v>
      </c>
      <c r="G181" s="7" t="s">
        <v>101</v>
      </c>
      <c r="H181" s="15">
        <v>4</v>
      </c>
      <c r="I181" s="15" t="s">
        <v>62</v>
      </c>
      <c r="J181" s="15" t="s">
        <v>93</v>
      </c>
      <c r="L181" s="15">
        <v>36</v>
      </c>
      <c r="M181" s="15">
        <v>4</v>
      </c>
      <c r="N181" s="15">
        <v>1</v>
      </c>
      <c r="O181" s="15">
        <v>1</v>
      </c>
      <c r="P181">
        <v>1745513164</v>
      </c>
      <c r="Q181">
        <v>2098</v>
      </c>
      <c r="S181" t="s">
        <v>85</v>
      </c>
      <c r="T181" t="s">
        <v>65</v>
      </c>
      <c r="U181">
        <f>MATCH(D181,Отчет!$C$1:$C$65536,0)</f>
        <v>18</v>
      </c>
    </row>
    <row r="182" spans="1:21" x14ac:dyDescent="0.2">
      <c r="A182" s="15">
        <v>1945438359</v>
      </c>
      <c r="B182" s="15">
        <v>4</v>
      </c>
      <c r="C182" s="15" t="s">
        <v>59</v>
      </c>
      <c r="D182" s="15">
        <v>1940934571</v>
      </c>
      <c r="E182" s="7" t="s">
        <v>56</v>
      </c>
      <c r="F182" s="15" t="s">
        <v>81</v>
      </c>
      <c r="G182" s="7" t="s">
        <v>101</v>
      </c>
      <c r="H182" s="15">
        <v>4</v>
      </c>
      <c r="I182" s="15" t="s">
        <v>62</v>
      </c>
      <c r="J182" s="15" t="s">
        <v>93</v>
      </c>
      <c r="L182" s="15">
        <v>16</v>
      </c>
      <c r="M182" s="15">
        <v>4</v>
      </c>
      <c r="N182" s="15">
        <v>1</v>
      </c>
      <c r="O182" s="15">
        <v>1</v>
      </c>
      <c r="P182">
        <v>1745513164</v>
      </c>
      <c r="Q182">
        <v>2098</v>
      </c>
      <c r="S182" t="s">
        <v>85</v>
      </c>
      <c r="T182" t="s">
        <v>65</v>
      </c>
      <c r="U182">
        <f>MATCH(D182,Отчет!$C$1:$C$65536,0)</f>
        <v>26</v>
      </c>
    </row>
    <row r="183" spans="1:21" x14ac:dyDescent="0.2">
      <c r="A183" s="15">
        <v>1945438296</v>
      </c>
      <c r="B183" s="15">
        <v>7</v>
      </c>
      <c r="C183" s="15" t="s">
        <v>59</v>
      </c>
      <c r="D183" s="15">
        <v>1940934555</v>
      </c>
      <c r="E183" s="7" t="s">
        <v>55</v>
      </c>
      <c r="F183" s="15" t="s">
        <v>87</v>
      </c>
      <c r="G183" s="7" t="s">
        <v>101</v>
      </c>
      <c r="H183" s="15">
        <v>4</v>
      </c>
      <c r="I183" s="15" t="s">
        <v>62</v>
      </c>
      <c r="J183" s="15" t="s">
        <v>93</v>
      </c>
      <c r="L183" s="15">
        <v>28</v>
      </c>
      <c r="M183" s="15">
        <v>4</v>
      </c>
      <c r="N183" s="15">
        <v>1</v>
      </c>
      <c r="O183" s="15">
        <v>1</v>
      </c>
      <c r="P183">
        <v>1745513164</v>
      </c>
      <c r="Q183">
        <v>2098</v>
      </c>
      <c r="S183" t="s">
        <v>85</v>
      </c>
      <c r="T183" t="s">
        <v>65</v>
      </c>
      <c r="U183">
        <f>MATCH(D183,Отчет!$C$1:$C$65536,0)</f>
        <v>22</v>
      </c>
    </row>
    <row r="184" spans="1:21" x14ac:dyDescent="0.2">
      <c r="A184" s="15">
        <v>1945438245</v>
      </c>
      <c r="C184" s="15" t="s">
        <v>59</v>
      </c>
      <c r="D184" s="15">
        <v>1940934536</v>
      </c>
      <c r="E184" s="7" t="s">
        <v>54</v>
      </c>
      <c r="F184" s="15" t="s">
        <v>82</v>
      </c>
      <c r="G184" s="7" t="s">
        <v>101</v>
      </c>
      <c r="H184" s="15">
        <v>4</v>
      </c>
      <c r="I184" s="15" t="s">
        <v>62</v>
      </c>
      <c r="J184" s="15" t="s">
        <v>93</v>
      </c>
      <c r="K184" s="15">
        <v>0</v>
      </c>
      <c r="L184" s="15">
        <v>0</v>
      </c>
      <c r="M184" s="15">
        <v>4</v>
      </c>
      <c r="O184" s="15">
        <v>1</v>
      </c>
      <c r="P184">
        <v>1745513164</v>
      </c>
      <c r="Q184">
        <v>2098</v>
      </c>
      <c r="S184" t="s">
        <v>85</v>
      </c>
      <c r="T184" t="s">
        <v>65</v>
      </c>
      <c r="U184">
        <f>MATCH(D184,Отчет!$C$1:$C$65536,0)</f>
        <v>34</v>
      </c>
    </row>
    <row r="185" spans="1:21" x14ac:dyDescent="0.2">
      <c r="A185" s="15">
        <v>1945438194</v>
      </c>
      <c r="B185" s="15">
        <v>10</v>
      </c>
      <c r="C185" s="15" t="s">
        <v>59</v>
      </c>
      <c r="D185" s="15">
        <v>1940934515</v>
      </c>
      <c r="E185" s="7" t="s">
        <v>53</v>
      </c>
      <c r="F185" s="15" t="s">
        <v>83</v>
      </c>
      <c r="G185" s="7" t="s">
        <v>101</v>
      </c>
      <c r="H185" s="15">
        <v>4</v>
      </c>
      <c r="I185" s="15" t="s">
        <v>62</v>
      </c>
      <c r="J185" s="15" t="s">
        <v>93</v>
      </c>
      <c r="L185" s="15">
        <v>40</v>
      </c>
      <c r="M185" s="15">
        <v>4</v>
      </c>
      <c r="N185" s="15">
        <v>1</v>
      </c>
      <c r="O185" s="15">
        <v>1</v>
      </c>
      <c r="P185">
        <v>1745513164</v>
      </c>
      <c r="Q185">
        <v>2098</v>
      </c>
      <c r="S185" t="s">
        <v>85</v>
      </c>
      <c r="T185" t="s">
        <v>65</v>
      </c>
      <c r="U185">
        <f>MATCH(D185,Отчет!$C$1:$C$65536,0)</f>
        <v>15</v>
      </c>
    </row>
    <row r="186" spans="1:21" x14ac:dyDescent="0.2">
      <c r="A186" s="15">
        <v>1945438150</v>
      </c>
      <c r="B186" s="15">
        <v>10</v>
      </c>
      <c r="C186" s="15" t="s">
        <v>59</v>
      </c>
      <c r="D186" s="15">
        <v>1940934498</v>
      </c>
      <c r="E186" s="7" t="s">
        <v>52</v>
      </c>
      <c r="F186" s="15" t="s">
        <v>60</v>
      </c>
      <c r="G186" s="7" t="s">
        <v>101</v>
      </c>
      <c r="H186" s="15">
        <v>4</v>
      </c>
      <c r="I186" s="15" t="s">
        <v>62</v>
      </c>
      <c r="J186" s="15" t="s">
        <v>93</v>
      </c>
      <c r="L186" s="15">
        <v>40</v>
      </c>
      <c r="M186" s="15">
        <v>4</v>
      </c>
      <c r="N186" s="15">
        <v>1</v>
      </c>
      <c r="O186" s="15">
        <v>1</v>
      </c>
      <c r="P186">
        <v>1745513164</v>
      </c>
      <c r="Q186">
        <v>2098</v>
      </c>
      <c r="S186" t="s">
        <v>85</v>
      </c>
      <c r="T186" t="s">
        <v>65</v>
      </c>
      <c r="U186">
        <f>MATCH(D186,Отчет!$C$1:$C$65536,0)</f>
        <v>16</v>
      </c>
    </row>
    <row r="187" spans="1:21" x14ac:dyDescent="0.2">
      <c r="A187" s="15">
        <v>1945438092</v>
      </c>
      <c r="B187" s="15">
        <v>7</v>
      </c>
      <c r="C187" s="15" t="s">
        <v>59</v>
      </c>
      <c r="D187" s="15">
        <v>1940934480</v>
      </c>
      <c r="E187" s="7" t="s">
        <v>51</v>
      </c>
      <c r="F187" s="15" t="s">
        <v>78</v>
      </c>
      <c r="G187" s="7" t="s">
        <v>101</v>
      </c>
      <c r="H187" s="15">
        <v>4</v>
      </c>
      <c r="I187" s="15" t="s">
        <v>62</v>
      </c>
      <c r="J187" s="15" t="s">
        <v>93</v>
      </c>
      <c r="L187" s="15">
        <v>28</v>
      </c>
      <c r="M187" s="15">
        <v>4</v>
      </c>
      <c r="N187" s="15">
        <v>1</v>
      </c>
      <c r="O187" s="15">
        <v>1</v>
      </c>
      <c r="P187">
        <v>1745513164</v>
      </c>
      <c r="Q187">
        <v>2098</v>
      </c>
      <c r="S187" t="s">
        <v>85</v>
      </c>
      <c r="T187" t="s">
        <v>65</v>
      </c>
      <c r="U187">
        <f>MATCH(D187,Отчет!$C$1:$C$65536,0)</f>
        <v>28</v>
      </c>
    </row>
    <row r="188" spans="1:21" x14ac:dyDescent="0.2">
      <c r="A188" s="15">
        <v>1945438038</v>
      </c>
      <c r="B188" s="15">
        <v>6</v>
      </c>
      <c r="C188" s="15" t="s">
        <v>59</v>
      </c>
      <c r="D188" s="15">
        <v>1940934463</v>
      </c>
      <c r="E188" s="7" t="s">
        <v>50</v>
      </c>
      <c r="F188" s="15" t="s">
        <v>66</v>
      </c>
      <c r="G188" s="7" t="s">
        <v>101</v>
      </c>
      <c r="H188" s="15">
        <v>4</v>
      </c>
      <c r="I188" s="15" t="s">
        <v>62</v>
      </c>
      <c r="J188" s="15" t="s">
        <v>93</v>
      </c>
      <c r="L188" s="15">
        <v>24</v>
      </c>
      <c r="M188" s="15">
        <v>4</v>
      </c>
      <c r="N188" s="15">
        <v>1</v>
      </c>
      <c r="O188" s="15">
        <v>1</v>
      </c>
      <c r="P188">
        <v>1745513164</v>
      </c>
      <c r="Q188">
        <v>2098</v>
      </c>
      <c r="S188" t="s">
        <v>85</v>
      </c>
      <c r="T188" t="s">
        <v>65</v>
      </c>
      <c r="U188">
        <f>MATCH(D188,Отчет!$C$1:$C$65536,0)</f>
        <v>20</v>
      </c>
    </row>
    <row r="189" spans="1:21" x14ac:dyDescent="0.2">
      <c r="A189" s="15">
        <v>1945437982</v>
      </c>
      <c r="B189" s="15">
        <v>6</v>
      </c>
      <c r="C189" s="15" t="s">
        <v>59</v>
      </c>
      <c r="D189" s="15">
        <v>1940934444</v>
      </c>
      <c r="E189" s="7" t="s">
        <v>49</v>
      </c>
      <c r="F189" s="15" t="s">
        <v>84</v>
      </c>
      <c r="G189" s="7" t="s">
        <v>101</v>
      </c>
      <c r="H189" s="15">
        <v>4</v>
      </c>
      <c r="I189" s="15" t="s">
        <v>62</v>
      </c>
      <c r="J189" s="15" t="s">
        <v>93</v>
      </c>
      <c r="L189" s="15">
        <v>24</v>
      </c>
      <c r="M189" s="15">
        <v>4</v>
      </c>
      <c r="N189" s="15">
        <v>1</v>
      </c>
      <c r="O189" s="15">
        <v>1</v>
      </c>
      <c r="P189">
        <v>1745513164</v>
      </c>
      <c r="Q189">
        <v>2098</v>
      </c>
      <c r="S189" t="s">
        <v>85</v>
      </c>
      <c r="T189" t="s">
        <v>65</v>
      </c>
      <c r="U189">
        <f>MATCH(D189,Отчет!$C$1:$C$65536,0)</f>
        <v>24</v>
      </c>
    </row>
    <row r="190" spans="1:21" x14ac:dyDescent="0.2">
      <c r="A190" s="15">
        <v>1945437917</v>
      </c>
      <c r="B190" s="15">
        <v>10</v>
      </c>
      <c r="C190" s="15" t="s">
        <v>59</v>
      </c>
      <c r="D190" s="15">
        <v>1940934427</v>
      </c>
      <c r="E190" s="7" t="s">
        <v>48</v>
      </c>
      <c r="F190" s="15" t="s">
        <v>67</v>
      </c>
      <c r="G190" s="7" t="s">
        <v>101</v>
      </c>
      <c r="H190" s="15">
        <v>4</v>
      </c>
      <c r="I190" s="15" t="s">
        <v>62</v>
      </c>
      <c r="J190" s="15" t="s">
        <v>93</v>
      </c>
      <c r="L190" s="15">
        <v>40</v>
      </c>
      <c r="M190" s="15">
        <v>4</v>
      </c>
      <c r="N190" s="15">
        <v>1</v>
      </c>
      <c r="O190" s="15">
        <v>1</v>
      </c>
      <c r="P190">
        <v>1745513164</v>
      </c>
      <c r="Q190">
        <v>2098</v>
      </c>
      <c r="S190" t="s">
        <v>85</v>
      </c>
      <c r="T190" t="s">
        <v>65</v>
      </c>
      <c r="U190">
        <f>MATCH(D190,Отчет!$C$1:$C$65536,0)</f>
        <v>13</v>
      </c>
    </row>
    <row r="191" spans="1:21" x14ac:dyDescent="0.2">
      <c r="A191" s="15">
        <v>1945437804</v>
      </c>
      <c r="B191" s="15">
        <v>10</v>
      </c>
      <c r="C191" s="15" t="s">
        <v>59</v>
      </c>
      <c r="D191" s="15">
        <v>1940934395</v>
      </c>
      <c r="E191" s="7" t="s">
        <v>46</v>
      </c>
      <c r="F191" s="15" t="s">
        <v>69</v>
      </c>
      <c r="G191" s="7" t="s">
        <v>101</v>
      </c>
      <c r="H191" s="15">
        <v>4</v>
      </c>
      <c r="I191" s="15" t="s">
        <v>62</v>
      </c>
      <c r="J191" s="15" t="s">
        <v>93</v>
      </c>
      <c r="L191" s="15">
        <v>40</v>
      </c>
      <c r="M191" s="15">
        <v>4</v>
      </c>
      <c r="N191" s="15">
        <v>1</v>
      </c>
      <c r="O191" s="15">
        <v>1</v>
      </c>
      <c r="P191">
        <v>1745513164</v>
      </c>
      <c r="Q191">
        <v>2098</v>
      </c>
      <c r="S191" t="s">
        <v>85</v>
      </c>
      <c r="T191" t="s">
        <v>65</v>
      </c>
      <c r="U191">
        <f>MATCH(D191,Отчет!$C$1:$C$65536,0)</f>
        <v>12</v>
      </c>
    </row>
    <row r="192" spans="1:21" x14ac:dyDescent="0.2">
      <c r="A192" s="15">
        <v>1945437680</v>
      </c>
      <c r="B192" s="15">
        <v>6</v>
      </c>
      <c r="C192" s="15" t="s">
        <v>59</v>
      </c>
      <c r="D192" s="15">
        <v>1940934363</v>
      </c>
      <c r="E192" s="7" t="s">
        <v>45</v>
      </c>
      <c r="F192" s="15" t="s">
        <v>70</v>
      </c>
      <c r="G192" s="7" t="s">
        <v>101</v>
      </c>
      <c r="H192" s="15">
        <v>4</v>
      </c>
      <c r="I192" s="15" t="s">
        <v>62</v>
      </c>
      <c r="J192" s="15" t="s">
        <v>93</v>
      </c>
      <c r="L192" s="15">
        <v>24</v>
      </c>
      <c r="M192" s="15">
        <v>4</v>
      </c>
      <c r="N192" s="15">
        <v>1</v>
      </c>
      <c r="O192" s="15">
        <v>1</v>
      </c>
      <c r="P192">
        <v>1745513164</v>
      </c>
      <c r="Q192">
        <v>2098</v>
      </c>
      <c r="S192" t="s">
        <v>85</v>
      </c>
      <c r="T192" t="s">
        <v>65</v>
      </c>
      <c r="U192">
        <f>MATCH(D192,Отчет!$C$1:$C$65536,0)</f>
        <v>17</v>
      </c>
    </row>
    <row r="193" spans="1:21" x14ac:dyDescent="0.2">
      <c r="A193" s="15">
        <v>1945437616</v>
      </c>
      <c r="B193" s="15">
        <v>9</v>
      </c>
      <c r="C193" s="15" t="s">
        <v>59</v>
      </c>
      <c r="D193" s="15">
        <v>1940934346</v>
      </c>
      <c r="E193" s="7" t="s">
        <v>44</v>
      </c>
      <c r="F193" s="15" t="s">
        <v>86</v>
      </c>
      <c r="G193" s="7" t="s">
        <v>101</v>
      </c>
      <c r="H193" s="15">
        <v>4</v>
      </c>
      <c r="I193" s="15" t="s">
        <v>62</v>
      </c>
      <c r="J193" s="15" t="s">
        <v>93</v>
      </c>
      <c r="L193" s="15">
        <v>36</v>
      </c>
      <c r="M193" s="15">
        <v>4</v>
      </c>
      <c r="N193" s="15">
        <v>1</v>
      </c>
      <c r="O193" s="15">
        <v>1</v>
      </c>
      <c r="P193">
        <v>1745513164</v>
      </c>
      <c r="Q193">
        <v>2098</v>
      </c>
      <c r="S193" t="s">
        <v>85</v>
      </c>
      <c r="T193" t="s">
        <v>65</v>
      </c>
      <c r="U193">
        <f>MATCH(D193,Отчет!$C$1:$C$65536,0)</f>
        <v>23</v>
      </c>
    </row>
    <row r="194" spans="1:21" x14ac:dyDescent="0.2">
      <c r="A194" s="15">
        <v>1945437551</v>
      </c>
      <c r="B194" s="15">
        <v>8</v>
      </c>
      <c r="C194" s="15" t="s">
        <v>59</v>
      </c>
      <c r="D194" s="15">
        <v>1940934329</v>
      </c>
      <c r="E194" s="7" t="s">
        <v>43</v>
      </c>
      <c r="F194" s="15" t="s">
        <v>71</v>
      </c>
      <c r="G194" s="7" t="s">
        <v>101</v>
      </c>
      <c r="H194" s="15">
        <v>4</v>
      </c>
      <c r="I194" s="15" t="s">
        <v>62</v>
      </c>
      <c r="J194" s="15" t="s">
        <v>93</v>
      </c>
      <c r="L194" s="15">
        <v>32</v>
      </c>
      <c r="M194" s="15">
        <v>4</v>
      </c>
      <c r="N194" s="15">
        <v>1</v>
      </c>
      <c r="O194" s="15">
        <v>1</v>
      </c>
      <c r="P194">
        <v>1745513164</v>
      </c>
      <c r="Q194">
        <v>2098</v>
      </c>
      <c r="S194" t="s">
        <v>85</v>
      </c>
      <c r="T194" t="s">
        <v>65</v>
      </c>
      <c r="U194">
        <f>MATCH(D194,Отчет!$C$1:$C$65536,0)</f>
        <v>30</v>
      </c>
    </row>
    <row r="195" spans="1:21" x14ac:dyDescent="0.2">
      <c r="A195" s="15">
        <v>1945437498</v>
      </c>
      <c r="B195" s="15">
        <v>5</v>
      </c>
      <c r="C195" s="15" t="s">
        <v>59</v>
      </c>
      <c r="D195" s="15">
        <v>1940934312</v>
      </c>
      <c r="E195" s="7" t="s">
        <v>42</v>
      </c>
      <c r="F195" s="15" t="s">
        <v>72</v>
      </c>
      <c r="G195" s="7" t="s">
        <v>101</v>
      </c>
      <c r="H195" s="15">
        <v>4</v>
      </c>
      <c r="I195" s="15" t="s">
        <v>62</v>
      </c>
      <c r="J195" s="15" t="s">
        <v>93</v>
      </c>
      <c r="L195" s="15">
        <v>20</v>
      </c>
      <c r="M195" s="15">
        <v>4</v>
      </c>
      <c r="N195" s="15">
        <v>1</v>
      </c>
      <c r="O195" s="15">
        <v>1</v>
      </c>
      <c r="P195">
        <v>1745513164</v>
      </c>
      <c r="Q195">
        <v>2098</v>
      </c>
      <c r="S195" t="s">
        <v>85</v>
      </c>
      <c r="T195" t="s">
        <v>65</v>
      </c>
      <c r="U195">
        <f>MATCH(D195,Отчет!$C$1:$C$65536,0)</f>
        <v>27</v>
      </c>
    </row>
    <row r="196" spans="1:21" x14ac:dyDescent="0.2">
      <c r="A196" s="15">
        <v>1945437441</v>
      </c>
      <c r="B196" s="15">
        <v>4</v>
      </c>
      <c r="C196" s="15" t="s">
        <v>59</v>
      </c>
      <c r="D196" s="15">
        <v>1940934295</v>
      </c>
      <c r="E196" s="7" t="s">
        <v>41</v>
      </c>
      <c r="F196" s="15" t="s">
        <v>73</v>
      </c>
      <c r="G196" s="7" t="s">
        <v>101</v>
      </c>
      <c r="H196" s="15">
        <v>4</v>
      </c>
      <c r="I196" s="15" t="s">
        <v>62</v>
      </c>
      <c r="J196" s="15" t="s">
        <v>93</v>
      </c>
      <c r="L196" s="15">
        <v>16</v>
      </c>
      <c r="M196" s="15">
        <v>4</v>
      </c>
      <c r="N196" s="15">
        <v>1</v>
      </c>
      <c r="O196" s="15">
        <v>1</v>
      </c>
      <c r="P196">
        <v>1745513164</v>
      </c>
      <c r="Q196">
        <v>2098</v>
      </c>
      <c r="S196" t="s">
        <v>85</v>
      </c>
      <c r="T196" t="s">
        <v>65</v>
      </c>
      <c r="U196">
        <f>MATCH(D196,Отчет!$C$1:$C$65536,0)</f>
        <v>21</v>
      </c>
    </row>
    <row r="197" spans="1:21" x14ac:dyDescent="0.2">
      <c r="A197" s="15">
        <v>1945436912</v>
      </c>
      <c r="B197" s="15">
        <v>7</v>
      </c>
      <c r="C197" s="15" t="s">
        <v>59</v>
      </c>
      <c r="D197" s="15">
        <v>1940934246</v>
      </c>
      <c r="E197" s="7" t="s">
        <v>40</v>
      </c>
      <c r="F197" s="15" t="s">
        <v>88</v>
      </c>
      <c r="G197" s="7" t="s">
        <v>101</v>
      </c>
      <c r="H197" s="15">
        <v>4</v>
      </c>
      <c r="I197" s="15" t="s">
        <v>62</v>
      </c>
      <c r="J197" s="15" t="s">
        <v>93</v>
      </c>
      <c r="L197" s="15">
        <v>28</v>
      </c>
      <c r="M197" s="15">
        <v>4</v>
      </c>
      <c r="N197" s="15">
        <v>1</v>
      </c>
      <c r="O197" s="15">
        <v>1</v>
      </c>
      <c r="P197">
        <v>1745513164</v>
      </c>
      <c r="Q197">
        <v>2098</v>
      </c>
      <c r="S197" t="s">
        <v>85</v>
      </c>
      <c r="T197" t="s">
        <v>65</v>
      </c>
      <c r="U197">
        <f>MATCH(D197,Отчет!$C$1:$C$65536,0)</f>
        <v>19</v>
      </c>
    </row>
    <row r="198" spans="1:21" x14ac:dyDescent="0.2">
      <c r="A198" s="15">
        <v>1945436740</v>
      </c>
      <c r="B198" s="15">
        <v>5</v>
      </c>
      <c r="C198" s="15" t="s">
        <v>59</v>
      </c>
      <c r="D198" s="15">
        <v>1940934229</v>
      </c>
      <c r="E198" s="7" t="s">
        <v>38</v>
      </c>
      <c r="F198" s="15" t="s">
        <v>74</v>
      </c>
      <c r="G198" s="7" t="s">
        <v>101</v>
      </c>
      <c r="H198" s="15">
        <v>4</v>
      </c>
      <c r="I198" s="15" t="s">
        <v>62</v>
      </c>
      <c r="J198" s="15" t="s">
        <v>93</v>
      </c>
      <c r="L198" s="15">
        <v>20</v>
      </c>
      <c r="M198" s="15">
        <v>4</v>
      </c>
      <c r="N198" s="15">
        <v>1</v>
      </c>
      <c r="O198" s="15">
        <v>1</v>
      </c>
      <c r="P198">
        <v>1745513164</v>
      </c>
      <c r="Q198">
        <v>2098</v>
      </c>
      <c r="S198" t="s">
        <v>85</v>
      </c>
      <c r="T198" t="s">
        <v>65</v>
      </c>
      <c r="U198">
        <f>MATCH(D198,Отчет!$C$1:$C$65536,0)</f>
        <v>25</v>
      </c>
    </row>
    <row r="199" spans="1:21" x14ac:dyDescent="0.2">
      <c r="A199" s="15">
        <v>1945436685</v>
      </c>
      <c r="B199" s="15">
        <v>9</v>
      </c>
      <c r="C199" s="15" t="s">
        <v>59</v>
      </c>
      <c r="D199" s="15">
        <v>1940934212</v>
      </c>
      <c r="E199" s="7" t="s">
        <v>37</v>
      </c>
      <c r="F199" s="15" t="s">
        <v>75</v>
      </c>
      <c r="G199" s="7" t="s">
        <v>101</v>
      </c>
      <c r="H199" s="15">
        <v>4</v>
      </c>
      <c r="I199" s="15" t="s">
        <v>62</v>
      </c>
      <c r="J199" s="15" t="s">
        <v>93</v>
      </c>
      <c r="L199" s="15">
        <v>36</v>
      </c>
      <c r="M199" s="15">
        <v>4</v>
      </c>
      <c r="N199" s="15">
        <v>1</v>
      </c>
      <c r="O199" s="15">
        <v>1</v>
      </c>
      <c r="P199">
        <v>1745513164</v>
      </c>
      <c r="Q199">
        <v>2098</v>
      </c>
      <c r="S199" t="s">
        <v>85</v>
      </c>
      <c r="T199" t="s">
        <v>65</v>
      </c>
      <c r="U199">
        <f>MATCH(D199,Отчет!$C$1:$C$65536,0)</f>
        <v>14</v>
      </c>
    </row>
    <row r="200" spans="1:21" x14ac:dyDescent="0.2">
      <c r="A200" s="15">
        <v>1945436582</v>
      </c>
      <c r="B200" s="15">
        <v>6</v>
      </c>
      <c r="C200" s="15" t="s">
        <v>59</v>
      </c>
      <c r="D200" s="15">
        <v>1940934176</v>
      </c>
      <c r="E200" s="7" t="s">
        <v>36</v>
      </c>
      <c r="F200" s="15" t="s">
        <v>76</v>
      </c>
      <c r="G200" s="7" t="s">
        <v>101</v>
      </c>
      <c r="H200" s="15">
        <v>4</v>
      </c>
      <c r="I200" s="15" t="s">
        <v>62</v>
      </c>
      <c r="J200" s="15" t="s">
        <v>93</v>
      </c>
      <c r="L200" s="15">
        <v>24</v>
      </c>
      <c r="M200" s="15">
        <v>4</v>
      </c>
      <c r="N200" s="15">
        <v>1</v>
      </c>
      <c r="O200" s="15">
        <v>1</v>
      </c>
      <c r="P200">
        <v>1745513164</v>
      </c>
      <c r="Q200">
        <v>2098</v>
      </c>
      <c r="S200" t="s">
        <v>85</v>
      </c>
      <c r="T200" t="s">
        <v>65</v>
      </c>
      <c r="U200">
        <f>MATCH(D200,Отчет!$C$1:$C$65536,0)</f>
        <v>29</v>
      </c>
    </row>
    <row r="201" spans="1:21" x14ac:dyDescent="0.2">
      <c r="A201" s="15">
        <v>1945438530</v>
      </c>
      <c r="B201" s="15">
        <v>3</v>
      </c>
      <c r="C201" s="15" t="s">
        <v>59</v>
      </c>
      <c r="D201" s="15">
        <v>1940896215</v>
      </c>
      <c r="E201" s="7" t="s">
        <v>58</v>
      </c>
      <c r="F201" s="15" t="s">
        <v>77</v>
      </c>
      <c r="G201" s="7" t="s">
        <v>101</v>
      </c>
      <c r="H201" s="15">
        <v>4</v>
      </c>
      <c r="I201" s="15" t="s">
        <v>62</v>
      </c>
      <c r="J201" s="15" t="s">
        <v>93</v>
      </c>
      <c r="L201" s="15">
        <v>0</v>
      </c>
      <c r="M201" s="15">
        <v>4</v>
      </c>
      <c r="N201" s="15">
        <v>0</v>
      </c>
      <c r="O201" s="15">
        <v>0</v>
      </c>
      <c r="P201">
        <v>1745513164</v>
      </c>
      <c r="Q201">
        <v>2098</v>
      </c>
      <c r="S201" t="s">
        <v>85</v>
      </c>
      <c r="T201" t="s">
        <v>65</v>
      </c>
      <c r="U201">
        <f>MATCH(D201,Отчет!$C$1:$C$65536,0)</f>
        <v>32</v>
      </c>
    </row>
    <row r="202" spans="1:21" x14ac:dyDescent="0.2">
      <c r="A202" s="15">
        <v>1945437857</v>
      </c>
      <c r="C202" s="15" t="s">
        <v>59</v>
      </c>
      <c r="D202" s="15">
        <v>1940934412</v>
      </c>
      <c r="E202" s="7" t="s">
        <v>47</v>
      </c>
      <c r="F202" s="15" t="s">
        <v>68</v>
      </c>
      <c r="G202" s="7" t="s">
        <v>101</v>
      </c>
      <c r="H202" s="15">
        <v>4</v>
      </c>
      <c r="I202" s="15" t="s">
        <v>62</v>
      </c>
      <c r="J202" s="15" t="s">
        <v>93</v>
      </c>
      <c r="K202" s="15">
        <v>0</v>
      </c>
      <c r="L202" s="15">
        <v>0</v>
      </c>
      <c r="M202" s="15">
        <v>4</v>
      </c>
      <c r="O202" s="15">
        <v>1</v>
      </c>
      <c r="P202">
        <v>1745513164</v>
      </c>
      <c r="Q202">
        <v>2098</v>
      </c>
      <c r="S202" t="s">
        <v>85</v>
      </c>
      <c r="T202" t="s">
        <v>65</v>
      </c>
      <c r="U202">
        <f>MATCH(D202,Отчет!$C$1:$C$65536,0)</f>
        <v>33</v>
      </c>
    </row>
    <row r="203" spans="1:21" x14ac:dyDescent="0.2">
      <c r="A203" s="15">
        <v>1956293303</v>
      </c>
      <c r="B203" s="15">
        <v>6</v>
      </c>
      <c r="C203" s="15" t="s">
        <v>59</v>
      </c>
      <c r="D203" s="15">
        <v>1940896215</v>
      </c>
      <c r="E203" s="7" t="s">
        <v>58</v>
      </c>
      <c r="F203" s="15" t="s">
        <v>77</v>
      </c>
      <c r="G203" s="7" t="s">
        <v>102</v>
      </c>
      <c r="H203" s="15">
        <v>3</v>
      </c>
      <c r="I203" s="15" t="s">
        <v>62</v>
      </c>
      <c r="J203" s="15" t="s">
        <v>93</v>
      </c>
      <c r="L203" s="15">
        <v>18</v>
      </c>
      <c r="M203" s="15">
        <v>3</v>
      </c>
      <c r="N203" s="15">
        <v>1</v>
      </c>
      <c r="O203" s="15">
        <v>0</v>
      </c>
      <c r="P203">
        <v>1745513164</v>
      </c>
      <c r="Q203">
        <v>2098</v>
      </c>
      <c r="S203" t="s">
        <v>64</v>
      </c>
      <c r="T203" t="s">
        <v>65</v>
      </c>
      <c r="U203">
        <f>MATCH(D203,Отчет!$C$1:$C$65536,0)</f>
        <v>32</v>
      </c>
    </row>
    <row r="204" spans="1:21" x14ac:dyDescent="0.2">
      <c r="A204" s="15">
        <v>1956293524</v>
      </c>
      <c r="B204" s="15">
        <v>9</v>
      </c>
      <c r="C204" s="15" t="s">
        <v>59</v>
      </c>
      <c r="D204" s="15">
        <v>1940934571</v>
      </c>
      <c r="E204" s="7" t="s">
        <v>56</v>
      </c>
      <c r="F204" s="15" t="s">
        <v>81</v>
      </c>
      <c r="G204" s="7" t="s">
        <v>102</v>
      </c>
      <c r="H204" s="15">
        <v>3</v>
      </c>
      <c r="I204" s="15" t="s">
        <v>62</v>
      </c>
      <c r="J204" s="15" t="s">
        <v>93</v>
      </c>
      <c r="L204" s="15">
        <v>27</v>
      </c>
      <c r="M204" s="15">
        <v>3</v>
      </c>
      <c r="N204" s="15">
        <v>1</v>
      </c>
      <c r="O204" s="15">
        <v>1</v>
      </c>
      <c r="P204">
        <v>1745513164</v>
      </c>
      <c r="Q204">
        <v>2098</v>
      </c>
      <c r="S204" t="s">
        <v>64</v>
      </c>
      <c r="T204" t="s">
        <v>65</v>
      </c>
      <c r="U204">
        <f>MATCH(D204,Отчет!$C$1:$C$65536,0)</f>
        <v>26</v>
      </c>
    </row>
    <row r="205" spans="1:21" x14ac:dyDescent="0.2">
      <c r="A205" s="15">
        <v>1956293258</v>
      </c>
      <c r="B205" s="15">
        <v>8</v>
      </c>
      <c r="C205" s="15" t="s">
        <v>59</v>
      </c>
      <c r="D205" s="15">
        <v>1940934229</v>
      </c>
      <c r="E205" s="7" t="s">
        <v>38</v>
      </c>
      <c r="F205" s="15" t="s">
        <v>74</v>
      </c>
      <c r="G205" s="7" t="s">
        <v>102</v>
      </c>
      <c r="H205" s="15">
        <v>3</v>
      </c>
      <c r="I205" s="15" t="s">
        <v>62</v>
      </c>
      <c r="J205" s="15" t="s">
        <v>93</v>
      </c>
      <c r="L205" s="15">
        <v>24</v>
      </c>
      <c r="M205" s="15">
        <v>3</v>
      </c>
      <c r="N205" s="15">
        <v>1</v>
      </c>
      <c r="O205" s="15">
        <v>1</v>
      </c>
      <c r="P205">
        <v>1745513164</v>
      </c>
      <c r="Q205">
        <v>2098</v>
      </c>
      <c r="S205" t="s">
        <v>64</v>
      </c>
      <c r="T205" t="s">
        <v>65</v>
      </c>
      <c r="U205">
        <f>MATCH(D205,Отчет!$C$1:$C$65536,0)</f>
        <v>25</v>
      </c>
    </row>
    <row r="206" spans="1:21" x14ac:dyDescent="0.2">
      <c r="A206" s="15">
        <v>1956293642</v>
      </c>
      <c r="B206" s="15">
        <v>8</v>
      </c>
      <c r="C206" s="15" t="s">
        <v>59</v>
      </c>
      <c r="D206" s="15">
        <v>1940934176</v>
      </c>
      <c r="E206" s="7" t="s">
        <v>36</v>
      </c>
      <c r="F206" s="15" t="s">
        <v>76</v>
      </c>
      <c r="G206" s="7" t="s">
        <v>102</v>
      </c>
      <c r="H206" s="15">
        <v>3</v>
      </c>
      <c r="I206" s="15" t="s">
        <v>62</v>
      </c>
      <c r="J206" s="15" t="s">
        <v>93</v>
      </c>
      <c r="L206" s="15">
        <v>24</v>
      </c>
      <c r="M206" s="15">
        <v>3</v>
      </c>
      <c r="N206" s="15">
        <v>1</v>
      </c>
      <c r="O206" s="15">
        <v>1</v>
      </c>
      <c r="P206">
        <v>1745513164</v>
      </c>
      <c r="Q206">
        <v>2098</v>
      </c>
      <c r="S206" t="s">
        <v>64</v>
      </c>
      <c r="T206" t="s">
        <v>65</v>
      </c>
      <c r="U206">
        <f>MATCH(D206,Отчет!$C$1:$C$65536,0)</f>
        <v>29</v>
      </c>
    </row>
    <row r="207" spans="1:21" x14ac:dyDescent="0.2">
      <c r="A207" s="15">
        <v>1956293351</v>
      </c>
      <c r="B207" s="15">
        <v>6</v>
      </c>
      <c r="C207" s="15" t="s">
        <v>59</v>
      </c>
      <c r="D207" s="15">
        <v>1940934555</v>
      </c>
      <c r="E207" s="7" t="s">
        <v>55</v>
      </c>
      <c r="F207" s="15" t="s">
        <v>87</v>
      </c>
      <c r="G207" s="7" t="s">
        <v>102</v>
      </c>
      <c r="H207" s="15">
        <v>3</v>
      </c>
      <c r="I207" s="15" t="s">
        <v>62</v>
      </c>
      <c r="J207" s="15" t="s">
        <v>93</v>
      </c>
      <c r="L207" s="15">
        <v>18</v>
      </c>
      <c r="M207" s="15">
        <v>3</v>
      </c>
      <c r="N207" s="15">
        <v>1</v>
      </c>
      <c r="O207" s="15">
        <v>1</v>
      </c>
      <c r="P207">
        <v>1745513164</v>
      </c>
      <c r="Q207">
        <v>2098</v>
      </c>
      <c r="S207" t="s">
        <v>64</v>
      </c>
      <c r="T207" t="s">
        <v>65</v>
      </c>
      <c r="U207">
        <f>MATCH(D207,Отчет!$C$1:$C$65536,0)</f>
        <v>22</v>
      </c>
    </row>
    <row r="208" spans="1:21" x14ac:dyDescent="0.2">
      <c r="A208" s="15">
        <v>1956293193</v>
      </c>
      <c r="B208" s="15">
        <v>8</v>
      </c>
      <c r="C208" s="15" t="s">
        <v>59</v>
      </c>
      <c r="D208" s="15">
        <v>1940934246</v>
      </c>
      <c r="E208" s="7" t="s">
        <v>40</v>
      </c>
      <c r="F208" s="15" t="s">
        <v>88</v>
      </c>
      <c r="G208" s="7" t="s">
        <v>102</v>
      </c>
      <c r="H208" s="15">
        <v>3</v>
      </c>
      <c r="I208" s="15" t="s">
        <v>62</v>
      </c>
      <c r="J208" s="15" t="s">
        <v>93</v>
      </c>
      <c r="L208" s="15">
        <v>24</v>
      </c>
      <c r="M208" s="15">
        <v>3</v>
      </c>
      <c r="N208" s="15">
        <v>1</v>
      </c>
      <c r="O208" s="15">
        <v>1</v>
      </c>
      <c r="P208">
        <v>1745513164</v>
      </c>
      <c r="Q208">
        <v>2098</v>
      </c>
      <c r="S208" t="s">
        <v>64</v>
      </c>
      <c r="T208" t="s">
        <v>65</v>
      </c>
      <c r="U208">
        <f>MATCH(D208,Отчет!$C$1:$C$65536,0)</f>
        <v>19</v>
      </c>
    </row>
    <row r="209" spans="1:21" x14ac:dyDescent="0.2">
      <c r="A209" s="15">
        <v>1956293206</v>
      </c>
      <c r="B209" s="15">
        <v>9</v>
      </c>
      <c r="C209" s="15" t="s">
        <v>59</v>
      </c>
      <c r="D209" s="15">
        <v>1940934295</v>
      </c>
      <c r="E209" s="7" t="s">
        <v>41</v>
      </c>
      <c r="F209" s="15" t="s">
        <v>73</v>
      </c>
      <c r="G209" s="7" t="s">
        <v>102</v>
      </c>
      <c r="H209" s="15">
        <v>3</v>
      </c>
      <c r="I209" s="15" t="s">
        <v>62</v>
      </c>
      <c r="J209" s="15" t="s">
        <v>93</v>
      </c>
      <c r="L209" s="15">
        <v>27</v>
      </c>
      <c r="M209" s="15">
        <v>3</v>
      </c>
      <c r="N209" s="15">
        <v>1</v>
      </c>
      <c r="O209" s="15">
        <v>1</v>
      </c>
      <c r="P209">
        <v>1745513164</v>
      </c>
      <c r="Q209">
        <v>2098</v>
      </c>
      <c r="S209" t="s">
        <v>64</v>
      </c>
      <c r="T209" t="s">
        <v>65</v>
      </c>
      <c r="U209">
        <f>MATCH(D209,Отчет!$C$1:$C$65536,0)</f>
        <v>21</v>
      </c>
    </row>
    <row r="210" spans="1:21" x14ac:dyDescent="0.2">
      <c r="A210" s="15">
        <v>1956293654</v>
      </c>
      <c r="B210" s="15">
        <v>6</v>
      </c>
      <c r="C210" s="15" t="s">
        <v>59</v>
      </c>
      <c r="D210" s="15">
        <v>1940934312</v>
      </c>
      <c r="E210" s="7" t="s">
        <v>42</v>
      </c>
      <c r="F210" s="15" t="s">
        <v>72</v>
      </c>
      <c r="G210" s="7" t="s">
        <v>102</v>
      </c>
      <c r="H210" s="15">
        <v>3</v>
      </c>
      <c r="I210" s="15" t="s">
        <v>62</v>
      </c>
      <c r="J210" s="15" t="s">
        <v>93</v>
      </c>
      <c r="L210" s="15">
        <v>18</v>
      </c>
      <c r="M210" s="15">
        <v>3</v>
      </c>
      <c r="N210" s="15">
        <v>1</v>
      </c>
      <c r="O210" s="15">
        <v>1</v>
      </c>
      <c r="P210">
        <v>1745513164</v>
      </c>
      <c r="Q210">
        <v>2098</v>
      </c>
      <c r="S210" t="s">
        <v>64</v>
      </c>
      <c r="T210" t="s">
        <v>65</v>
      </c>
      <c r="U210">
        <f>MATCH(D210,Отчет!$C$1:$C$65536,0)</f>
        <v>27</v>
      </c>
    </row>
    <row r="211" spans="1:21" x14ac:dyDescent="0.2">
      <c r="A211" s="15">
        <v>1956293417</v>
      </c>
      <c r="B211" s="15">
        <v>6</v>
      </c>
      <c r="C211" s="15" t="s">
        <v>59</v>
      </c>
      <c r="D211" s="15">
        <v>1940934346</v>
      </c>
      <c r="E211" s="7" t="s">
        <v>44</v>
      </c>
      <c r="F211" s="15" t="s">
        <v>86</v>
      </c>
      <c r="G211" s="7" t="s">
        <v>102</v>
      </c>
      <c r="H211" s="15">
        <v>3</v>
      </c>
      <c r="I211" s="15" t="s">
        <v>62</v>
      </c>
      <c r="J211" s="15" t="s">
        <v>93</v>
      </c>
      <c r="L211" s="15">
        <v>18</v>
      </c>
      <c r="M211" s="15">
        <v>3</v>
      </c>
      <c r="N211" s="15">
        <v>1</v>
      </c>
      <c r="O211" s="15">
        <v>1</v>
      </c>
      <c r="P211">
        <v>1745513164</v>
      </c>
      <c r="Q211">
        <v>2098</v>
      </c>
      <c r="S211" t="s">
        <v>64</v>
      </c>
      <c r="T211" t="s">
        <v>65</v>
      </c>
      <c r="U211">
        <f>MATCH(D211,Отчет!$C$1:$C$65536,0)</f>
        <v>23</v>
      </c>
    </row>
    <row r="212" spans="1:21" x14ac:dyDescent="0.2">
      <c r="A212" s="15">
        <v>1956293222</v>
      </c>
      <c r="B212" s="15">
        <v>9</v>
      </c>
      <c r="C212" s="15" t="s">
        <v>59</v>
      </c>
      <c r="D212" s="15">
        <v>1940934395</v>
      </c>
      <c r="E212" s="7" t="s">
        <v>46</v>
      </c>
      <c r="F212" s="15" t="s">
        <v>69</v>
      </c>
      <c r="G212" s="7" t="s">
        <v>102</v>
      </c>
      <c r="H212" s="15">
        <v>3</v>
      </c>
      <c r="I212" s="15" t="s">
        <v>62</v>
      </c>
      <c r="J212" s="15" t="s">
        <v>93</v>
      </c>
      <c r="L212" s="15">
        <v>27</v>
      </c>
      <c r="M212" s="15">
        <v>3</v>
      </c>
      <c r="N212" s="15">
        <v>1</v>
      </c>
      <c r="O212" s="15">
        <v>1</v>
      </c>
      <c r="P212">
        <v>1745513164</v>
      </c>
      <c r="Q212">
        <v>2098</v>
      </c>
      <c r="S212" t="s">
        <v>64</v>
      </c>
      <c r="T212" t="s">
        <v>65</v>
      </c>
      <c r="U212">
        <f>MATCH(D212,Отчет!$C$1:$C$65536,0)</f>
        <v>12</v>
      </c>
    </row>
    <row r="213" spans="1:21" x14ac:dyDescent="0.2">
      <c r="A213" s="15">
        <v>1956293377</v>
      </c>
      <c r="B213" s="15">
        <v>10</v>
      </c>
      <c r="C213" s="15" t="s">
        <v>59</v>
      </c>
      <c r="D213" s="15">
        <v>1940934427</v>
      </c>
      <c r="E213" s="7" t="s">
        <v>48</v>
      </c>
      <c r="F213" s="15" t="s">
        <v>67</v>
      </c>
      <c r="G213" s="7" t="s">
        <v>102</v>
      </c>
      <c r="H213" s="15">
        <v>3</v>
      </c>
      <c r="I213" s="15" t="s">
        <v>62</v>
      </c>
      <c r="J213" s="15" t="s">
        <v>93</v>
      </c>
      <c r="L213" s="15">
        <v>30</v>
      </c>
      <c r="M213" s="15">
        <v>3</v>
      </c>
      <c r="N213" s="15">
        <v>1</v>
      </c>
      <c r="O213" s="15">
        <v>1</v>
      </c>
      <c r="P213">
        <v>1745513164</v>
      </c>
      <c r="Q213">
        <v>2098</v>
      </c>
      <c r="S213" t="s">
        <v>64</v>
      </c>
      <c r="T213" t="s">
        <v>65</v>
      </c>
      <c r="U213">
        <f>MATCH(D213,Отчет!$C$1:$C$65536,0)</f>
        <v>13</v>
      </c>
    </row>
    <row r="214" spans="1:21" x14ac:dyDescent="0.2">
      <c r="A214" s="15">
        <v>1956293398</v>
      </c>
      <c r="B214" s="15">
        <v>9</v>
      </c>
      <c r="C214" s="15" t="s">
        <v>59</v>
      </c>
      <c r="D214" s="15">
        <v>1940934480</v>
      </c>
      <c r="E214" s="7" t="s">
        <v>51</v>
      </c>
      <c r="F214" s="15" t="s">
        <v>78</v>
      </c>
      <c r="G214" s="7" t="s">
        <v>102</v>
      </c>
      <c r="H214" s="15">
        <v>3</v>
      </c>
      <c r="I214" s="15" t="s">
        <v>62</v>
      </c>
      <c r="J214" s="15" t="s">
        <v>93</v>
      </c>
      <c r="L214" s="15">
        <v>27</v>
      </c>
      <c r="M214" s="15">
        <v>3</v>
      </c>
      <c r="N214" s="15">
        <v>1</v>
      </c>
      <c r="O214" s="15">
        <v>1</v>
      </c>
      <c r="P214">
        <v>1745513164</v>
      </c>
      <c r="Q214">
        <v>2098</v>
      </c>
      <c r="S214" t="s">
        <v>64</v>
      </c>
      <c r="T214" t="s">
        <v>65</v>
      </c>
      <c r="U214">
        <f>MATCH(D214,Отчет!$C$1:$C$65536,0)</f>
        <v>28</v>
      </c>
    </row>
    <row r="215" spans="1:21" x14ac:dyDescent="0.2">
      <c r="A215" s="15">
        <v>1956293236</v>
      </c>
      <c r="B215" s="15">
        <v>8</v>
      </c>
      <c r="C215" s="15" t="s">
        <v>59</v>
      </c>
      <c r="D215" s="15">
        <v>1940934498</v>
      </c>
      <c r="E215" s="7" t="s">
        <v>52</v>
      </c>
      <c r="F215" s="15" t="s">
        <v>60</v>
      </c>
      <c r="G215" s="7" t="s">
        <v>102</v>
      </c>
      <c r="H215" s="15">
        <v>3</v>
      </c>
      <c r="I215" s="15" t="s">
        <v>62</v>
      </c>
      <c r="J215" s="15" t="s">
        <v>93</v>
      </c>
      <c r="L215" s="15">
        <v>24</v>
      </c>
      <c r="M215" s="15">
        <v>3</v>
      </c>
      <c r="N215" s="15">
        <v>1</v>
      </c>
      <c r="O215" s="15">
        <v>1</v>
      </c>
      <c r="P215">
        <v>1745513164</v>
      </c>
      <c r="Q215">
        <v>2098</v>
      </c>
      <c r="S215" t="s">
        <v>64</v>
      </c>
      <c r="T215" t="s">
        <v>65</v>
      </c>
      <c r="U215">
        <f>MATCH(D215,Отчет!$C$1:$C$65536,0)</f>
        <v>16</v>
      </c>
    </row>
    <row r="216" spans="1:21" x14ac:dyDescent="0.2">
      <c r="A216" s="15">
        <v>1956293605</v>
      </c>
      <c r="B216" s="15">
        <v>9</v>
      </c>
      <c r="C216" s="15" t="s">
        <v>59</v>
      </c>
      <c r="D216" s="15">
        <v>1940934515</v>
      </c>
      <c r="E216" s="7" t="s">
        <v>53</v>
      </c>
      <c r="F216" s="15" t="s">
        <v>83</v>
      </c>
      <c r="G216" s="7" t="s">
        <v>102</v>
      </c>
      <c r="H216" s="15">
        <v>3</v>
      </c>
      <c r="I216" s="15" t="s">
        <v>62</v>
      </c>
      <c r="J216" s="15" t="s">
        <v>93</v>
      </c>
      <c r="L216" s="15">
        <v>27</v>
      </c>
      <c r="M216" s="15">
        <v>3</v>
      </c>
      <c r="N216" s="15">
        <v>1</v>
      </c>
      <c r="O216" s="15">
        <v>1</v>
      </c>
      <c r="P216">
        <v>1745513164</v>
      </c>
      <c r="Q216">
        <v>2098</v>
      </c>
      <c r="S216" t="s">
        <v>64</v>
      </c>
      <c r="T216" t="s">
        <v>65</v>
      </c>
      <c r="U216">
        <f>MATCH(D216,Отчет!$C$1:$C$65536,0)</f>
        <v>15</v>
      </c>
    </row>
    <row r="217" spans="1:21" x14ac:dyDescent="0.2">
      <c r="A217" s="15">
        <v>1956293341</v>
      </c>
      <c r="C217" s="15" t="s">
        <v>59</v>
      </c>
      <c r="D217" s="15">
        <v>1940934536</v>
      </c>
      <c r="E217" s="7" t="s">
        <v>54</v>
      </c>
      <c r="F217" s="15" t="s">
        <v>82</v>
      </c>
      <c r="G217" s="7" t="s">
        <v>102</v>
      </c>
      <c r="H217" s="15">
        <v>3</v>
      </c>
      <c r="I217" s="15" t="s">
        <v>62</v>
      </c>
      <c r="J217" s="15" t="s">
        <v>93</v>
      </c>
      <c r="K217" s="15">
        <v>0</v>
      </c>
      <c r="L217" s="15">
        <v>0</v>
      </c>
      <c r="M217" s="15">
        <v>3</v>
      </c>
      <c r="O217" s="15">
        <v>1</v>
      </c>
      <c r="P217">
        <v>1745513164</v>
      </c>
      <c r="Q217">
        <v>2098</v>
      </c>
      <c r="S217" t="s">
        <v>64</v>
      </c>
      <c r="T217" t="s">
        <v>65</v>
      </c>
      <c r="U217">
        <f>MATCH(D217,Отчет!$C$1:$C$65536,0)</f>
        <v>34</v>
      </c>
    </row>
    <row r="218" spans="1:21" x14ac:dyDescent="0.2">
      <c r="A218" s="15">
        <v>2046890603</v>
      </c>
      <c r="B218" s="15">
        <v>9</v>
      </c>
      <c r="C218" s="15" t="s">
        <v>59</v>
      </c>
      <c r="D218" s="15">
        <v>1940934346</v>
      </c>
      <c r="E218" s="7" t="s">
        <v>44</v>
      </c>
      <c r="F218" s="15" t="s">
        <v>86</v>
      </c>
      <c r="G218" s="7" t="s">
        <v>103</v>
      </c>
      <c r="H218" s="15">
        <v>3</v>
      </c>
      <c r="I218" s="15" t="s">
        <v>62</v>
      </c>
      <c r="J218" s="15" t="s">
        <v>93</v>
      </c>
      <c r="L218" s="15">
        <v>27</v>
      </c>
      <c r="M218" s="15">
        <v>3</v>
      </c>
      <c r="N218" s="15">
        <v>1</v>
      </c>
      <c r="O218" s="15">
        <v>1</v>
      </c>
      <c r="Q218">
        <v>5028</v>
      </c>
      <c r="S218" t="s">
        <v>64</v>
      </c>
      <c r="T218" t="s">
        <v>65</v>
      </c>
      <c r="U218">
        <f>MATCH(D218,Отчет!$C$1:$C$65536,0)</f>
        <v>23</v>
      </c>
    </row>
    <row r="219" spans="1:21" x14ac:dyDescent="0.2">
      <c r="A219" s="15">
        <v>2046890617</v>
      </c>
      <c r="B219" s="15">
        <v>10</v>
      </c>
      <c r="C219" s="15" t="s">
        <v>59</v>
      </c>
      <c r="D219" s="15">
        <v>1940934229</v>
      </c>
      <c r="E219" s="7" t="s">
        <v>38</v>
      </c>
      <c r="F219" s="15" t="s">
        <v>74</v>
      </c>
      <c r="G219" s="7" t="s">
        <v>103</v>
      </c>
      <c r="H219" s="15">
        <v>3</v>
      </c>
      <c r="I219" s="15" t="s">
        <v>62</v>
      </c>
      <c r="J219" s="15" t="s">
        <v>93</v>
      </c>
      <c r="L219" s="15">
        <v>30</v>
      </c>
      <c r="M219" s="15">
        <v>3</v>
      </c>
      <c r="N219" s="15">
        <v>1</v>
      </c>
      <c r="O219" s="15">
        <v>1</v>
      </c>
      <c r="Q219">
        <v>5028</v>
      </c>
      <c r="S219" t="s">
        <v>64</v>
      </c>
      <c r="T219" t="s">
        <v>65</v>
      </c>
      <c r="U219">
        <f>MATCH(D219,Отчет!$C$1:$C$65536,0)</f>
        <v>25</v>
      </c>
    </row>
    <row r="220" spans="1:21" x14ac:dyDescent="0.2">
      <c r="A220" s="15">
        <v>1945438524</v>
      </c>
      <c r="B220" s="15">
        <v>5</v>
      </c>
      <c r="C220" s="15" t="s">
        <v>59</v>
      </c>
      <c r="D220" s="15">
        <v>1940896215</v>
      </c>
      <c r="E220" s="7" t="s">
        <v>58</v>
      </c>
      <c r="F220" s="15" t="s">
        <v>77</v>
      </c>
      <c r="G220" s="7" t="s">
        <v>104</v>
      </c>
      <c r="H220" s="15">
        <v>6</v>
      </c>
      <c r="I220" s="15" t="s">
        <v>62</v>
      </c>
      <c r="J220" s="15" t="s">
        <v>93</v>
      </c>
      <c r="L220" s="15">
        <v>30</v>
      </c>
      <c r="M220" s="15">
        <v>6</v>
      </c>
      <c r="N220" s="15">
        <v>1</v>
      </c>
      <c r="O220" s="15">
        <v>0</v>
      </c>
      <c r="P220">
        <v>1745513164</v>
      </c>
      <c r="Q220">
        <v>2098</v>
      </c>
      <c r="S220" t="s">
        <v>85</v>
      </c>
      <c r="T220" t="s">
        <v>65</v>
      </c>
      <c r="U220">
        <f>MATCH(D220,Отчет!$C$1:$C$65536,0)</f>
        <v>32</v>
      </c>
    </row>
    <row r="221" spans="1:21" x14ac:dyDescent="0.2">
      <c r="A221" s="15">
        <v>1945437852</v>
      </c>
      <c r="B221" s="15">
        <v>6</v>
      </c>
      <c r="C221" s="15" t="s">
        <v>59</v>
      </c>
      <c r="D221" s="15">
        <v>1940934412</v>
      </c>
      <c r="E221" s="7" t="s">
        <v>47</v>
      </c>
      <c r="F221" s="15" t="s">
        <v>68</v>
      </c>
      <c r="G221" s="7" t="s">
        <v>104</v>
      </c>
      <c r="H221" s="15">
        <v>6</v>
      </c>
      <c r="I221" s="15" t="s">
        <v>62</v>
      </c>
      <c r="J221" s="15" t="s">
        <v>93</v>
      </c>
      <c r="L221" s="15">
        <v>36</v>
      </c>
      <c r="M221" s="15">
        <v>6</v>
      </c>
      <c r="N221" s="15">
        <v>1</v>
      </c>
      <c r="O221" s="15">
        <v>1</v>
      </c>
      <c r="P221">
        <v>1745513164</v>
      </c>
      <c r="Q221">
        <v>2098</v>
      </c>
      <c r="S221" t="s">
        <v>85</v>
      </c>
      <c r="T221" t="s">
        <v>65</v>
      </c>
      <c r="U221">
        <f>MATCH(D221,Отчет!$C$1:$C$65536,0)</f>
        <v>33</v>
      </c>
    </row>
    <row r="222" spans="1:21" x14ac:dyDescent="0.2">
      <c r="A222" s="15">
        <v>1945436795</v>
      </c>
      <c r="B222" s="15">
        <v>6</v>
      </c>
      <c r="C222" s="15" t="s">
        <v>59</v>
      </c>
      <c r="D222" s="15">
        <v>1944868722</v>
      </c>
      <c r="E222" s="7" t="s">
        <v>39</v>
      </c>
      <c r="F222" s="15" t="s">
        <v>79</v>
      </c>
      <c r="G222" s="7" t="s">
        <v>104</v>
      </c>
      <c r="H222" s="15">
        <v>6</v>
      </c>
      <c r="I222" s="15" t="s">
        <v>62</v>
      </c>
      <c r="J222" s="15" t="s">
        <v>93</v>
      </c>
      <c r="L222" s="15">
        <v>36</v>
      </c>
      <c r="M222" s="15">
        <v>6</v>
      </c>
      <c r="N222" s="15">
        <v>1</v>
      </c>
      <c r="O222" s="15">
        <v>1</v>
      </c>
      <c r="P222">
        <v>1745513164</v>
      </c>
      <c r="Q222">
        <v>2098</v>
      </c>
      <c r="S222" t="s">
        <v>85</v>
      </c>
      <c r="T222" t="s">
        <v>65</v>
      </c>
      <c r="U222">
        <f>MATCH(D222,Отчет!$C$1:$C$65536,0)</f>
        <v>31</v>
      </c>
    </row>
    <row r="223" spans="1:21" x14ac:dyDescent="0.2">
      <c r="A223" s="15">
        <v>1945438468</v>
      </c>
      <c r="B223" s="15">
        <v>10</v>
      </c>
      <c r="C223" s="15" t="s">
        <v>59</v>
      </c>
      <c r="D223" s="15">
        <v>1940934605</v>
      </c>
      <c r="E223" s="7" t="s">
        <v>57</v>
      </c>
      <c r="F223" s="15" t="s">
        <v>80</v>
      </c>
      <c r="G223" s="7" t="s">
        <v>104</v>
      </c>
      <c r="H223" s="15">
        <v>6</v>
      </c>
      <c r="I223" s="15" t="s">
        <v>62</v>
      </c>
      <c r="J223" s="15" t="s">
        <v>93</v>
      </c>
      <c r="L223" s="15">
        <v>60</v>
      </c>
      <c r="M223" s="15">
        <v>6</v>
      </c>
      <c r="N223" s="15">
        <v>1</v>
      </c>
      <c r="O223" s="15">
        <v>1</v>
      </c>
      <c r="P223">
        <v>1745513164</v>
      </c>
      <c r="Q223">
        <v>2098</v>
      </c>
      <c r="S223" t="s">
        <v>85</v>
      </c>
      <c r="T223" t="s">
        <v>65</v>
      </c>
      <c r="U223">
        <f>MATCH(D223,Отчет!$C$1:$C$65536,0)</f>
        <v>18</v>
      </c>
    </row>
    <row r="224" spans="1:21" x14ac:dyDescent="0.2">
      <c r="A224" s="15">
        <v>1945438354</v>
      </c>
      <c r="B224" s="15">
        <v>8</v>
      </c>
      <c r="C224" s="15" t="s">
        <v>59</v>
      </c>
      <c r="D224" s="15">
        <v>1940934571</v>
      </c>
      <c r="E224" s="7" t="s">
        <v>56</v>
      </c>
      <c r="F224" s="15" t="s">
        <v>81</v>
      </c>
      <c r="G224" s="7" t="s">
        <v>104</v>
      </c>
      <c r="H224" s="15">
        <v>6</v>
      </c>
      <c r="I224" s="15" t="s">
        <v>62</v>
      </c>
      <c r="J224" s="15" t="s">
        <v>93</v>
      </c>
      <c r="L224" s="15">
        <v>48</v>
      </c>
      <c r="M224" s="15">
        <v>6</v>
      </c>
      <c r="N224" s="15">
        <v>1</v>
      </c>
      <c r="O224" s="15">
        <v>1</v>
      </c>
      <c r="P224">
        <v>1745513164</v>
      </c>
      <c r="Q224">
        <v>2098</v>
      </c>
      <c r="S224" t="s">
        <v>85</v>
      </c>
      <c r="T224" t="s">
        <v>65</v>
      </c>
      <c r="U224">
        <f>MATCH(D224,Отчет!$C$1:$C$65536,0)</f>
        <v>26</v>
      </c>
    </row>
    <row r="225" spans="1:21" x14ac:dyDescent="0.2">
      <c r="A225" s="15">
        <v>1945438286</v>
      </c>
      <c r="B225" s="15">
        <v>8</v>
      </c>
      <c r="C225" s="15" t="s">
        <v>59</v>
      </c>
      <c r="D225" s="15">
        <v>1940934555</v>
      </c>
      <c r="E225" s="7" t="s">
        <v>55</v>
      </c>
      <c r="F225" s="15" t="s">
        <v>87</v>
      </c>
      <c r="G225" s="7" t="s">
        <v>104</v>
      </c>
      <c r="H225" s="15">
        <v>6</v>
      </c>
      <c r="I225" s="15" t="s">
        <v>62</v>
      </c>
      <c r="J225" s="15" t="s">
        <v>93</v>
      </c>
      <c r="L225" s="15">
        <v>48</v>
      </c>
      <c r="M225" s="15">
        <v>6</v>
      </c>
      <c r="N225" s="15">
        <v>1</v>
      </c>
      <c r="O225" s="15">
        <v>1</v>
      </c>
      <c r="P225">
        <v>1745513164</v>
      </c>
      <c r="Q225">
        <v>2098</v>
      </c>
      <c r="S225" t="s">
        <v>85</v>
      </c>
      <c r="T225" t="s">
        <v>65</v>
      </c>
      <c r="U225">
        <f>MATCH(D225,Отчет!$C$1:$C$65536,0)</f>
        <v>22</v>
      </c>
    </row>
    <row r="226" spans="1:21" x14ac:dyDescent="0.2">
      <c r="A226" s="15">
        <v>1945438241</v>
      </c>
      <c r="C226" s="15" t="s">
        <v>59</v>
      </c>
      <c r="D226" s="15">
        <v>1940934536</v>
      </c>
      <c r="E226" s="7" t="s">
        <v>54</v>
      </c>
      <c r="F226" s="15" t="s">
        <v>82</v>
      </c>
      <c r="G226" s="7" t="s">
        <v>104</v>
      </c>
      <c r="H226" s="15">
        <v>6</v>
      </c>
      <c r="I226" s="15" t="s">
        <v>62</v>
      </c>
      <c r="J226" s="15" t="s">
        <v>93</v>
      </c>
      <c r="K226" s="15">
        <v>0</v>
      </c>
      <c r="L226" s="15">
        <v>0</v>
      </c>
      <c r="M226" s="15">
        <v>6</v>
      </c>
      <c r="O226" s="15">
        <v>1</v>
      </c>
      <c r="P226">
        <v>1745513164</v>
      </c>
      <c r="Q226">
        <v>2098</v>
      </c>
      <c r="S226" t="s">
        <v>85</v>
      </c>
      <c r="T226" t="s">
        <v>65</v>
      </c>
      <c r="U226">
        <f>MATCH(D226,Отчет!$C$1:$C$65536,0)</f>
        <v>34</v>
      </c>
    </row>
    <row r="227" spans="1:21" x14ac:dyDescent="0.2">
      <c r="A227" s="15">
        <v>1945438190</v>
      </c>
      <c r="B227" s="15">
        <v>10</v>
      </c>
      <c r="C227" s="15" t="s">
        <v>59</v>
      </c>
      <c r="D227" s="15">
        <v>1940934515</v>
      </c>
      <c r="E227" s="7" t="s">
        <v>53</v>
      </c>
      <c r="F227" s="15" t="s">
        <v>83</v>
      </c>
      <c r="G227" s="7" t="s">
        <v>104</v>
      </c>
      <c r="H227" s="15">
        <v>6</v>
      </c>
      <c r="I227" s="15" t="s">
        <v>62</v>
      </c>
      <c r="J227" s="15" t="s">
        <v>93</v>
      </c>
      <c r="L227" s="15">
        <v>60</v>
      </c>
      <c r="M227" s="15">
        <v>6</v>
      </c>
      <c r="N227" s="15">
        <v>1</v>
      </c>
      <c r="O227" s="15">
        <v>1</v>
      </c>
      <c r="P227">
        <v>1745513164</v>
      </c>
      <c r="Q227">
        <v>2098</v>
      </c>
      <c r="S227" t="s">
        <v>85</v>
      </c>
      <c r="T227" t="s">
        <v>65</v>
      </c>
      <c r="U227">
        <f>MATCH(D227,Отчет!$C$1:$C$65536,0)</f>
        <v>15</v>
      </c>
    </row>
    <row r="228" spans="1:21" x14ac:dyDescent="0.2">
      <c r="A228" s="15">
        <v>1945438146</v>
      </c>
      <c r="B228" s="15">
        <v>10</v>
      </c>
      <c r="C228" s="15" t="s">
        <v>59</v>
      </c>
      <c r="D228" s="15">
        <v>1940934498</v>
      </c>
      <c r="E228" s="7" t="s">
        <v>52</v>
      </c>
      <c r="F228" s="15" t="s">
        <v>60</v>
      </c>
      <c r="G228" s="7" t="s">
        <v>104</v>
      </c>
      <c r="H228" s="15">
        <v>6</v>
      </c>
      <c r="I228" s="15" t="s">
        <v>62</v>
      </c>
      <c r="J228" s="15" t="s">
        <v>93</v>
      </c>
      <c r="L228" s="15">
        <v>60</v>
      </c>
      <c r="M228" s="15">
        <v>6</v>
      </c>
      <c r="N228" s="15">
        <v>1</v>
      </c>
      <c r="O228" s="15">
        <v>1</v>
      </c>
      <c r="P228">
        <v>1745513164</v>
      </c>
      <c r="Q228">
        <v>2098</v>
      </c>
      <c r="S228" t="s">
        <v>85</v>
      </c>
      <c r="T228" t="s">
        <v>65</v>
      </c>
      <c r="U228">
        <f>MATCH(D228,Отчет!$C$1:$C$65536,0)</f>
        <v>16</v>
      </c>
    </row>
    <row r="229" spans="1:21" x14ac:dyDescent="0.2">
      <c r="A229" s="15">
        <v>1945438087</v>
      </c>
      <c r="B229" s="15">
        <v>6</v>
      </c>
      <c r="C229" s="15" t="s">
        <v>59</v>
      </c>
      <c r="D229" s="15">
        <v>1940934480</v>
      </c>
      <c r="E229" s="7" t="s">
        <v>51</v>
      </c>
      <c r="F229" s="15" t="s">
        <v>78</v>
      </c>
      <c r="G229" s="7" t="s">
        <v>104</v>
      </c>
      <c r="H229" s="15">
        <v>6</v>
      </c>
      <c r="I229" s="15" t="s">
        <v>62</v>
      </c>
      <c r="J229" s="15" t="s">
        <v>93</v>
      </c>
      <c r="L229" s="15">
        <v>36</v>
      </c>
      <c r="M229" s="15">
        <v>6</v>
      </c>
      <c r="N229" s="15">
        <v>1</v>
      </c>
      <c r="O229" s="15">
        <v>1</v>
      </c>
      <c r="P229">
        <v>1745513164</v>
      </c>
      <c r="Q229">
        <v>2098</v>
      </c>
      <c r="S229" t="s">
        <v>85</v>
      </c>
      <c r="T229" t="s">
        <v>65</v>
      </c>
      <c r="U229">
        <f>MATCH(D229,Отчет!$C$1:$C$65536,0)</f>
        <v>28</v>
      </c>
    </row>
    <row r="230" spans="1:21" x14ac:dyDescent="0.2">
      <c r="A230" s="15">
        <v>1945438033</v>
      </c>
      <c r="B230" s="15">
        <v>9</v>
      </c>
      <c r="C230" s="15" t="s">
        <v>59</v>
      </c>
      <c r="D230" s="15">
        <v>1940934463</v>
      </c>
      <c r="E230" s="7" t="s">
        <v>50</v>
      </c>
      <c r="F230" s="15" t="s">
        <v>66</v>
      </c>
      <c r="G230" s="7" t="s">
        <v>104</v>
      </c>
      <c r="H230" s="15">
        <v>6</v>
      </c>
      <c r="I230" s="15" t="s">
        <v>62</v>
      </c>
      <c r="J230" s="15" t="s">
        <v>93</v>
      </c>
      <c r="L230" s="15">
        <v>54</v>
      </c>
      <c r="M230" s="15">
        <v>6</v>
      </c>
      <c r="N230" s="15">
        <v>1</v>
      </c>
      <c r="O230" s="15">
        <v>1</v>
      </c>
      <c r="P230">
        <v>1745513164</v>
      </c>
      <c r="Q230">
        <v>2098</v>
      </c>
      <c r="S230" t="s">
        <v>85</v>
      </c>
      <c r="T230" t="s">
        <v>65</v>
      </c>
      <c r="U230">
        <f>MATCH(D230,Отчет!$C$1:$C$65536,0)</f>
        <v>20</v>
      </c>
    </row>
    <row r="231" spans="1:21" x14ac:dyDescent="0.2">
      <c r="A231" s="15">
        <v>1945437977</v>
      </c>
      <c r="B231" s="15">
        <v>7</v>
      </c>
      <c r="C231" s="15" t="s">
        <v>59</v>
      </c>
      <c r="D231" s="15">
        <v>1940934444</v>
      </c>
      <c r="E231" s="7" t="s">
        <v>49</v>
      </c>
      <c r="F231" s="15" t="s">
        <v>84</v>
      </c>
      <c r="G231" s="7" t="s">
        <v>104</v>
      </c>
      <c r="H231" s="15">
        <v>6</v>
      </c>
      <c r="I231" s="15" t="s">
        <v>62</v>
      </c>
      <c r="J231" s="15" t="s">
        <v>93</v>
      </c>
      <c r="L231" s="15">
        <v>42</v>
      </c>
      <c r="M231" s="15">
        <v>6</v>
      </c>
      <c r="N231" s="15">
        <v>1</v>
      </c>
      <c r="O231" s="15">
        <v>1</v>
      </c>
      <c r="P231">
        <v>1745513164</v>
      </c>
      <c r="Q231">
        <v>2098</v>
      </c>
      <c r="S231" t="s">
        <v>85</v>
      </c>
      <c r="T231" t="s">
        <v>65</v>
      </c>
      <c r="U231">
        <f>MATCH(D231,Отчет!$C$1:$C$65536,0)</f>
        <v>24</v>
      </c>
    </row>
    <row r="232" spans="1:21" x14ac:dyDescent="0.2">
      <c r="A232" s="15">
        <v>1945437911</v>
      </c>
      <c r="B232" s="15">
        <v>10</v>
      </c>
      <c r="C232" s="15" t="s">
        <v>59</v>
      </c>
      <c r="D232" s="15">
        <v>1940934427</v>
      </c>
      <c r="E232" s="7" t="s">
        <v>48</v>
      </c>
      <c r="F232" s="15" t="s">
        <v>67</v>
      </c>
      <c r="G232" s="7" t="s">
        <v>104</v>
      </c>
      <c r="H232" s="15">
        <v>6</v>
      </c>
      <c r="I232" s="15" t="s">
        <v>62</v>
      </c>
      <c r="J232" s="15" t="s">
        <v>93</v>
      </c>
      <c r="L232" s="15">
        <v>60</v>
      </c>
      <c r="M232" s="15">
        <v>6</v>
      </c>
      <c r="N232" s="15">
        <v>1</v>
      </c>
      <c r="O232" s="15">
        <v>1</v>
      </c>
      <c r="P232">
        <v>1745513164</v>
      </c>
      <c r="Q232">
        <v>2098</v>
      </c>
      <c r="S232" t="s">
        <v>85</v>
      </c>
      <c r="T232" t="s">
        <v>65</v>
      </c>
      <c r="U232">
        <f>MATCH(D232,Отчет!$C$1:$C$65536,0)</f>
        <v>13</v>
      </c>
    </row>
    <row r="233" spans="1:21" x14ac:dyDescent="0.2">
      <c r="A233" s="15">
        <v>1945437798</v>
      </c>
      <c r="B233" s="15">
        <v>10</v>
      </c>
      <c r="C233" s="15" t="s">
        <v>59</v>
      </c>
      <c r="D233" s="15">
        <v>1940934395</v>
      </c>
      <c r="E233" s="7" t="s">
        <v>46</v>
      </c>
      <c r="F233" s="15" t="s">
        <v>69</v>
      </c>
      <c r="G233" s="7" t="s">
        <v>104</v>
      </c>
      <c r="H233" s="15">
        <v>6</v>
      </c>
      <c r="I233" s="15" t="s">
        <v>62</v>
      </c>
      <c r="J233" s="15" t="s">
        <v>93</v>
      </c>
      <c r="L233" s="15">
        <v>60</v>
      </c>
      <c r="M233" s="15">
        <v>6</v>
      </c>
      <c r="N233" s="15">
        <v>1</v>
      </c>
      <c r="O233" s="15">
        <v>1</v>
      </c>
      <c r="P233">
        <v>1745513164</v>
      </c>
      <c r="Q233">
        <v>2098</v>
      </c>
      <c r="S233" t="s">
        <v>85</v>
      </c>
      <c r="T233" t="s">
        <v>65</v>
      </c>
      <c r="U233">
        <f>MATCH(D233,Отчет!$C$1:$C$65536,0)</f>
        <v>12</v>
      </c>
    </row>
    <row r="234" spans="1:21" x14ac:dyDescent="0.2">
      <c r="A234" s="15">
        <v>1945437676</v>
      </c>
      <c r="B234" s="15">
        <v>9</v>
      </c>
      <c r="C234" s="15" t="s">
        <v>59</v>
      </c>
      <c r="D234" s="15">
        <v>1940934363</v>
      </c>
      <c r="E234" s="7" t="s">
        <v>45</v>
      </c>
      <c r="F234" s="15" t="s">
        <v>70</v>
      </c>
      <c r="G234" s="7" t="s">
        <v>104</v>
      </c>
      <c r="H234" s="15">
        <v>6</v>
      </c>
      <c r="I234" s="15" t="s">
        <v>62</v>
      </c>
      <c r="J234" s="15" t="s">
        <v>93</v>
      </c>
      <c r="L234" s="15">
        <v>54</v>
      </c>
      <c r="M234" s="15">
        <v>6</v>
      </c>
      <c r="N234" s="15">
        <v>1</v>
      </c>
      <c r="O234" s="15">
        <v>1</v>
      </c>
      <c r="P234">
        <v>1745513164</v>
      </c>
      <c r="Q234">
        <v>2098</v>
      </c>
      <c r="S234" t="s">
        <v>85</v>
      </c>
      <c r="T234" t="s">
        <v>65</v>
      </c>
      <c r="U234">
        <f>MATCH(D234,Отчет!$C$1:$C$65536,0)</f>
        <v>17</v>
      </c>
    </row>
    <row r="235" spans="1:21" x14ac:dyDescent="0.2">
      <c r="A235" s="15">
        <v>1945437611</v>
      </c>
      <c r="B235" s="15">
        <v>7</v>
      </c>
      <c r="C235" s="15" t="s">
        <v>59</v>
      </c>
      <c r="D235" s="15">
        <v>1940934346</v>
      </c>
      <c r="E235" s="7" t="s">
        <v>44</v>
      </c>
      <c r="F235" s="15" t="s">
        <v>86</v>
      </c>
      <c r="G235" s="7" t="s">
        <v>104</v>
      </c>
      <c r="H235" s="15">
        <v>6</v>
      </c>
      <c r="I235" s="15" t="s">
        <v>62</v>
      </c>
      <c r="J235" s="15" t="s">
        <v>93</v>
      </c>
      <c r="L235" s="15">
        <v>42</v>
      </c>
      <c r="M235" s="15">
        <v>6</v>
      </c>
      <c r="N235" s="15">
        <v>1</v>
      </c>
      <c r="O235" s="15">
        <v>1</v>
      </c>
      <c r="P235">
        <v>1745513164</v>
      </c>
      <c r="Q235">
        <v>2098</v>
      </c>
      <c r="S235" t="s">
        <v>85</v>
      </c>
      <c r="T235" t="s">
        <v>65</v>
      </c>
      <c r="U235">
        <f>MATCH(D235,Отчет!$C$1:$C$65536,0)</f>
        <v>23</v>
      </c>
    </row>
    <row r="236" spans="1:21" x14ac:dyDescent="0.2">
      <c r="A236" s="15">
        <v>1945437547</v>
      </c>
      <c r="B236" s="15">
        <v>6</v>
      </c>
      <c r="C236" s="15" t="s">
        <v>59</v>
      </c>
      <c r="D236" s="15">
        <v>1940934329</v>
      </c>
      <c r="E236" s="7" t="s">
        <v>43</v>
      </c>
      <c r="F236" s="15" t="s">
        <v>71</v>
      </c>
      <c r="G236" s="7" t="s">
        <v>104</v>
      </c>
      <c r="H236" s="15">
        <v>6</v>
      </c>
      <c r="I236" s="15" t="s">
        <v>62</v>
      </c>
      <c r="J236" s="15" t="s">
        <v>93</v>
      </c>
      <c r="L236" s="15">
        <v>36</v>
      </c>
      <c r="M236" s="15">
        <v>6</v>
      </c>
      <c r="N236" s="15">
        <v>1</v>
      </c>
      <c r="O236" s="15">
        <v>1</v>
      </c>
      <c r="P236">
        <v>1745513164</v>
      </c>
      <c r="Q236">
        <v>2098</v>
      </c>
      <c r="S236" t="s">
        <v>85</v>
      </c>
      <c r="T236" t="s">
        <v>65</v>
      </c>
      <c r="U236">
        <f>MATCH(D236,Отчет!$C$1:$C$65536,0)</f>
        <v>30</v>
      </c>
    </row>
    <row r="237" spans="1:21" x14ac:dyDescent="0.2">
      <c r="A237" s="15">
        <v>1945437493</v>
      </c>
      <c r="B237" s="15">
        <v>6</v>
      </c>
      <c r="C237" s="15" t="s">
        <v>59</v>
      </c>
      <c r="D237" s="15">
        <v>1940934312</v>
      </c>
      <c r="E237" s="7" t="s">
        <v>42</v>
      </c>
      <c r="F237" s="15" t="s">
        <v>72</v>
      </c>
      <c r="G237" s="7" t="s">
        <v>104</v>
      </c>
      <c r="H237" s="15">
        <v>6</v>
      </c>
      <c r="I237" s="15" t="s">
        <v>62</v>
      </c>
      <c r="J237" s="15" t="s">
        <v>93</v>
      </c>
      <c r="L237" s="15">
        <v>36</v>
      </c>
      <c r="M237" s="15">
        <v>6</v>
      </c>
      <c r="N237" s="15">
        <v>1</v>
      </c>
      <c r="O237" s="15">
        <v>1</v>
      </c>
      <c r="P237">
        <v>1745513164</v>
      </c>
      <c r="Q237">
        <v>2098</v>
      </c>
      <c r="S237" t="s">
        <v>85</v>
      </c>
      <c r="T237" t="s">
        <v>65</v>
      </c>
      <c r="U237">
        <f>MATCH(D237,Отчет!$C$1:$C$65536,0)</f>
        <v>27</v>
      </c>
    </row>
    <row r="238" spans="1:21" x14ac:dyDescent="0.2">
      <c r="A238" s="15">
        <v>1945437424</v>
      </c>
      <c r="B238" s="15">
        <v>7</v>
      </c>
      <c r="C238" s="15" t="s">
        <v>59</v>
      </c>
      <c r="D238" s="15">
        <v>1940934295</v>
      </c>
      <c r="E238" s="7" t="s">
        <v>41</v>
      </c>
      <c r="F238" s="15" t="s">
        <v>73</v>
      </c>
      <c r="G238" s="7" t="s">
        <v>104</v>
      </c>
      <c r="H238" s="15">
        <v>6</v>
      </c>
      <c r="I238" s="15" t="s">
        <v>62</v>
      </c>
      <c r="J238" s="15" t="s">
        <v>93</v>
      </c>
      <c r="L238" s="15">
        <v>42</v>
      </c>
      <c r="M238" s="15">
        <v>6</v>
      </c>
      <c r="N238" s="15">
        <v>1</v>
      </c>
      <c r="O238" s="15">
        <v>1</v>
      </c>
      <c r="P238">
        <v>1745513164</v>
      </c>
      <c r="Q238">
        <v>2098</v>
      </c>
      <c r="S238" t="s">
        <v>85</v>
      </c>
      <c r="T238" t="s">
        <v>65</v>
      </c>
      <c r="U238">
        <f>MATCH(D238,Отчет!$C$1:$C$65536,0)</f>
        <v>21</v>
      </c>
    </row>
    <row r="239" spans="1:21" x14ac:dyDescent="0.2">
      <c r="A239" s="15">
        <v>1945436908</v>
      </c>
      <c r="B239" s="15">
        <v>8</v>
      </c>
      <c r="C239" s="15" t="s">
        <v>59</v>
      </c>
      <c r="D239" s="15">
        <v>1940934246</v>
      </c>
      <c r="E239" s="7" t="s">
        <v>40</v>
      </c>
      <c r="F239" s="15" t="s">
        <v>88</v>
      </c>
      <c r="G239" s="7" t="s">
        <v>104</v>
      </c>
      <c r="H239" s="15">
        <v>6</v>
      </c>
      <c r="I239" s="15" t="s">
        <v>62</v>
      </c>
      <c r="J239" s="15" t="s">
        <v>93</v>
      </c>
      <c r="L239" s="15">
        <v>48</v>
      </c>
      <c r="M239" s="15">
        <v>6</v>
      </c>
      <c r="N239" s="15">
        <v>1</v>
      </c>
      <c r="O239" s="15">
        <v>1</v>
      </c>
      <c r="P239">
        <v>1745513164</v>
      </c>
      <c r="Q239">
        <v>2098</v>
      </c>
      <c r="S239" t="s">
        <v>85</v>
      </c>
      <c r="T239" t="s">
        <v>65</v>
      </c>
      <c r="U239">
        <f>MATCH(D239,Отчет!$C$1:$C$65536,0)</f>
        <v>19</v>
      </c>
    </row>
    <row r="240" spans="1:21" x14ac:dyDescent="0.2">
      <c r="A240" s="15">
        <v>1945436734</v>
      </c>
      <c r="B240" s="15">
        <v>4</v>
      </c>
      <c r="C240" s="15" t="s">
        <v>59</v>
      </c>
      <c r="D240" s="15">
        <v>1940934229</v>
      </c>
      <c r="E240" s="7" t="s">
        <v>38</v>
      </c>
      <c r="F240" s="15" t="s">
        <v>74</v>
      </c>
      <c r="G240" s="7" t="s">
        <v>104</v>
      </c>
      <c r="H240" s="15">
        <v>6</v>
      </c>
      <c r="I240" s="15" t="s">
        <v>62</v>
      </c>
      <c r="J240" s="15" t="s">
        <v>93</v>
      </c>
      <c r="L240" s="15">
        <v>24</v>
      </c>
      <c r="M240" s="15">
        <v>6</v>
      </c>
      <c r="N240" s="15">
        <v>1</v>
      </c>
      <c r="O240" s="15">
        <v>1</v>
      </c>
      <c r="P240">
        <v>1745513164</v>
      </c>
      <c r="Q240">
        <v>2098</v>
      </c>
      <c r="S240" t="s">
        <v>85</v>
      </c>
      <c r="T240" t="s">
        <v>65</v>
      </c>
      <c r="U240">
        <f>MATCH(D240,Отчет!$C$1:$C$65536,0)</f>
        <v>25</v>
      </c>
    </row>
    <row r="241" spans="1:21" x14ac:dyDescent="0.2">
      <c r="A241" s="15">
        <v>1945436681</v>
      </c>
      <c r="B241" s="15">
        <v>9</v>
      </c>
      <c r="C241" s="15" t="s">
        <v>59</v>
      </c>
      <c r="D241" s="15">
        <v>1940934212</v>
      </c>
      <c r="E241" s="7" t="s">
        <v>37</v>
      </c>
      <c r="F241" s="15" t="s">
        <v>75</v>
      </c>
      <c r="G241" s="7" t="s">
        <v>104</v>
      </c>
      <c r="H241" s="15">
        <v>6</v>
      </c>
      <c r="I241" s="15" t="s">
        <v>62</v>
      </c>
      <c r="J241" s="15" t="s">
        <v>93</v>
      </c>
      <c r="L241" s="15">
        <v>54</v>
      </c>
      <c r="M241" s="15">
        <v>6</v>
      </c>
      <c r="N241" s="15">
        <v>1</v>
      </c>
      <c r="O241" s="15">
        <v>1</v>
      </c>
      <c r="P241">
        <v>1745513164</v>
      </c>
      <c r="Q241">
        <v>2098</v>
      </c>
      <c r="S241" t="s">
        <v>85</v>
      </c>
      <c r="T241" t="s">
        <v>65</v>
      </c>
      <c r="U241">
        <f>MATCH(D241,Отчет!$C$1:$C$65536,0)</f>
        <v>14</v>
      </c>
    </row>
    <row r="242" spans="1:21" x14ac:dyDescent="0.2">
      <c r="A242" s="15">
        <v>1945436577</v>
      </c>
      <c r="B242" s="15">
        <v>8</v>
      </c>
      <c r="C242" s="15" t="s">
        <v>59</v>
      </c>
      <c r="D242" s="15">
        <v>1940934176</v>
      </c>
      <c r="E242" s="7" t="s">
        <v>36</v>
      </c>
      <c r="F242" s="15" t="s">
        <v>76</v>
      </c>
      <c r="G242" s="7" t="s">
        <v>104</v>
      </c>
      <c r="H242" s="15">
        <v>6</v>
      </c>
      <c r="I242" s="15" t="s">
        <v>62</v>
      </c>
      <c r="J242" s="15" t="s">
        <v>93</v>
      </c>
      <c r="L242" s="15">
        <v>48</v>
      </c>
      <c r="M242" s="15">
        <v>6</v>
      </c>
      <c r="N242" s="15">
        <v>1</v>
      </c>
      <c r="O242" s="15">
        <v>1</v>
      </c>
      <c r="P242">
        <v>1745513164</v>
      </c>
      <c r="Q242">
        <v>2098</v>
      </c>
      <c r="S242" t="s">
        <v>85</v>
      </c>
      <c r="T242" t="s">
        <v>65</v>
      </c>
      <c r="U242">
        <f>MATCH(D242,Отчет!$C$1:$C$65536,0)</f>
        <v>29</v>
      </c>
    </row>
    <row r="243" spans="1:21" x14ac:dyDescent="0.2">
      <c r="A243" s="15">
        <v>1945437876</v>
      </c>
      <c r="B243" s="15">
        <v>8</v>
      </c>
      <c r="C243" s="15" t="s">
        <v>59</v>
      </c>
      <c r="D243" s="15">
        <v>1940934412</v>
      </c>
      <c r="E243" s="7" t="s">
        <v>47</v>
      </c>
      <c r="F243" s="15" t="s">
        <v>68</v>
      </c>
      <c r="G243" s="7" t="s">
        <v>105</v>
      </c>
      <c r="H243" s="15">
        <v>6</v>
      </c>
      <c r="I243" s="15" t="s">
        <v>62</v>
      </c>
      <c r="J243" s="15" t="s">
        <v>93</v>
      </c>
      <c r="L243" s="15">
        <v>48</v>
      </c>
      <c r="M243" s="15">
        <v>6</v>
      </c>
      <c r="N243" s="15">
        <v>1</v>
      </c>
      <c r="O243" s="15">
        <v>1</v>
      </c>
      <c r="P243">
        <v>1745513164</v>
      </c>
      <c r="Q243">
        <v>2098</v>
      </c>
      <c r="S243" t="s">
        <v>85</v>
      </c>
      <c r="T243" t="s">
        <v>65</v>
      </c>
      <c r="U243">
        <f>MATCH(D243,Отчет!$C$1:$C$65536,0)</f>
        <v>33</v>
      </c>
    </row>
    <row r="244" spans="1:21" x14ac:dyDescent="0.2">
      <c r="A244" s="15">
        <v>1945438558</v>
      </c>
      <c r="B244" s="15">
        <v>10</v>
      </c>
      <c r="C244" s="15" t="s">
        <v>59</v>
      </c>
      <c r="D244" s="15">
        <v>1940896215</v>
      </c>
      <c r="E244" s="7" t="s">
        <v>58</v>
      </c>
      <c r="F244" s="15" t="s">
        <v>77</v>
      </c>
      <c r="G244" s="7" t="s">
        <v>105</v>
      </c>
      <c r="H244" s="15">
        <v>6</v>
      </c>
      <c r="I244" s="15" t="s">
        <v>62</v>
      </c>
      <c r="J244" s="15" t="s">
        <v>93</v>
      </c>
      <c r="L244" s="15">
        <v>60</v>
      </c>
      <c r="M244" s="15">
        <v>6</v>
      </c>
      <c r="N244" s="15">
        <v>1</v>
      </c>
      <c r="O244" s="15">
        <v>0</v>
      </c>
      <c r="P244">
        <v>1745513164</v>
      </c>
      <c r="Q244">
        <v>2098</v>
      </c>
      <c r="S244" t="s">
        <v>85</v>
      </c>
      <c r="T244" t="s">
        <v>65</v>
      </c>
      <c r="U244">
        <f>MATCH(D244,Отчет!$C$1:$C$65536,0)</f>
        <v>32</v>
      </c>
    </row>
    <row r="245" spans="1:21" x14ac:dyDescent="0.2">
      <c r="A245" s="15">
        <v>1945437825</v>
      </c>
      <c r="B245" s="15">
        <v>10</v>
      </c>
      <c r="C245" s="15" t="s">
        <v>59</v>
      </c>
      <c r="D245" s="15">
        <v>1940934395</v>
      </c>
      <c r="E245" s="7" t="s">
        <v>46</v>
      </c>
      <c r="F245" s="15" t="s">
        <v>69</v>
      </c>
      <c r="G245" s="7" t="s">
        <v>105</v>
      </c>
      <c r="H245" s="15">
        <v>6</v>
      </c>
      <c r="I245" s="15" t="s">
        <v>62</v>
      </c>
      <c r="J245" s="15" t="s">
        <v>93</v>
      </c>
      <c r="L245" s="15">
        <v>60</v>
      </c>
      <c r="M245" s="15">
        <v>6</v>
      </c>
      <c r="N245" s="15">
        <v>1</v>
      </c>
      <c r="O245" s="15">
        <v>1</v>
      </c>
      <c r="P245">
        <v>1745513164</v>
      </c>
      <c r="Q245">
        <v>2098</v>
      </c>
      <c r="S245" t="s">
        <v>85</v>
      </c>
      <c r="T245" t="s">
        <v>65</v>
      </c>
      <c r="U245">
        <f>MATCH(D245,Отчет!$C$1:$C$65536,0)</f>
        <v>12</v>
      </c>
    </row>
    <row r="246" spans="1:21" x14ac:dyDescent="0.2">
      <c r="A246" s="15">
        <v>1945438166</v>
      </c>
      <c r="B246" s="15">
        <v>9</v>
      </c>
      <c r="C246" s="15" t="s">
        <v>59</v>
      </c>
      <c r="D246" s="15">
        <v>1940934498</v>
      </c>
      <c r="E246" s="7" t="s">
        <v>52</v>
      </c>
      <c r="F246" s="15" t="s">
        <v>60</v>
      </c>
      <c r="G246" s="7" t="s">
        <v>105</v>
      </c>
      <c r="H246" s="15">
        <v>6</v>
      </c>
      <c r="I246" s="15" t="s">
        <v>62</v>
      </c>
      <c r="J246" s="15" t="s">
        <v>93</v>
      </c>
      <c r="L246" s="15">
        <v>54</v>
      </c>
      <c r="M246" s="15">
        <v>6</v>
      </c>
      <c r="N246" s="15">
        <v>1</v>
      </c>
      <c r="O246" s="15">
        <v>1</v>
      </c>
      <c r="P246">
        <v>1745513164</v>
      </c>
      <c r="Q246">
        <v>2098</v>
      </c>
      <c r="S246" t="s">
        <v>85</v>
      </c>
      <c r="T246" t="s">
        <v>65</v>
      </c>
      <c r="U246">
        <f>MATCH(D246,Отчет!$C$1:$C$65536,0)</f>
        <v>16</v>
      </c>
    </row>
    <row r="247" spans="1:21" x14ac:dyDescent="0.2">
      <c r="A247" s="15">
        <v>1945437703</v>
      </c>
      <c r="B247" s="15">
        <v>10</v>
      </c>
      <c r="C247" s="15" t="s">
        <v>59</v>
      </c>
      <c r="D247" s="15">
        <v>1940934363</v>
      </c>
      <c r="E247" s="7" t="s">
        <v>45</v>
      </c>
      <c r="F247" s="15" t="s">
        <v>70</v>
      </c>
      <c r="G247" s="7" t="s">
        <v>105</v>
      </c>
      <c r="H247" s="15">
        <v>6</v>
      </c>
      <c r="I247" s="15" t="s">
        <v>62</v>
      </c>
      <c r="J247" s="15" t="s">
        <v>93</v>
      </c>
      <c r="L247" s="15">
        <v>60</v>
      </c>
      <c r="M247" s="15">
        <v>6</v>
      </c>
      <c r="N247" s="15">
        <v>1</v>
      </c>
      <c r="O247" s="15">
        <v>1</v>
      </c>
      <c r="P247">
        <v>1745513164</v>
      </c>
      <c r="Q247">
        <v>2098</v>
      </c>
      <c r="S247" t="s">
        <v>85</v>
      </c>
      <c r="T247" t="s">
        <v>65</v>
      </c>
      <c r="U247">
        <f>MATCH(D247,Отчет!$C$1:$C$65536,0)</f>
        <v>17</v>
      </c>
    </row>
    <row r="248" spans="1:21" x14ac:dyDescent="0.2">
      <c r="A248" s="15">
        <v>1945438380</v>
      </c>
      <c r="B248" s="15">
        <v>7</v>
      </c>
      <c r="C248" s="15" t="s">
        <v>59</v>
      </c>
      <c r="D248" s="15">
        <v>1940934571</v>
      </c>
      <c r="E248" s="7" t="s">
        <v>56</v>
      </c>
      <c r="F248" s="15" t="s">
        <v>81</v>
      </c>
      <c r="G248" s="7" t="s">
        <v>105</v>
      </c>
      <c r="H248" s="15">
        <v>6</v>
      </c>
      <c r="I248" s="15" t="s">
        <v>62</v>
      </c>
      <c r="J248" s="15" t="s">
        <v>93</v>
      </c>
      <c r="L248" s="15">
        <v>42</v>
      </c>
      <c r="M248" s="15">
        <v>6</v>
      </c>
      <c r="N248" s="15">
        <v>1</v>
      </c>
      <c r="O248" s="15">
        <v>1</v>
      </c>
      <c r="P248">
        <v>1745513164</v>
      </c>
      <c r="Q248">
        <v>2098</v>
      </c>
      <c r="S248" t="s">
        <v>85</v>
      </c>
      <c r="T248" t="s">
        <v>65</v>
      </c>
      <c r="U248">
        <f>MATCH(D248,Отчет!$C$1:$C$65536,0)</f>
        <v>26</v>
      </c>
    </row>
    <row r="249" spans="1:21" x14ac:dyDescent="0.2">
      <c r="A249" s="15">
        <v>1945437641</v>
      </c>
      <c r="B249" s="15">
        <v>10</v>
      </c>
      <c r="C249" s="15" t="s">
        <v>59</v>
      </c>
      <c r="D249" s="15">
        <v>1940934346</v>
      </c>
      <c r="E249" s="7" t="s">
        <v>44</v>
      </c>
      <c r="F249" s="15" t="s">
        <v>86</v>
      </c>
      <c r="G249" s="7" t="s">
        <v>105</v>
      </c>
      <c r="H249" s="15">
        <v>6</v>
      </c>
      <c r="I249" s="15" t="s">
        <v>62</v>
      </c>
      <c r="J249" s="15" t="s">
        <v>93</v>
      </c>
      <c r="L249" s="15">
        <v>60</v>
      </c>
      <c r="M249" s="15">
        <v>6</v>
      </c>
      <c r="N249" s="15">
        <v>1</v>
      </c>
      <c r="O249" s="15">
        <v>1</v>
      </c>
      <c r="P249">
        <v>1745513164</v>
      </c>
      <c r="Q249">
        <v>2098</v>
      </c>
      <c r="S249" t="s">
        <v>85</v>
      </c>
      <c r="T249" t="s">
        <v>65</v>
      </c>
      <c r="U249">
        <f>MATCH(D249,Отчет!$C$1:$C$65536,0)</f>
        <v>23</v>
      </c>
    </row>
    <row r="250" spans="1:21" x14ac:dyDescent="0.2">
      <c r="A250" s="15">
        <v>1945438111</v>
      </c>
      <c r="B250" s="15">
        <v>9</v>
      </c>
      <c r="C250" s="15" t="s">
        <v>59</v>
      </c>
      <c r="D250" s="15">
        <v>1940934480</v>
      </c>
      <c r="E250" s="7" t="s">
        <v>51</v>
      </c>
      <c r="F250" s="15" t="s">
        <v>78</v>
      </c>
      <c r="G250" s="7" t="s">
        <v>105</v>
      </c>
      <c r="H250" s="15">
        <v>6</v>
      </c>
      <c r="I250" s="15" t="s">
        <v>62</v>
      </c>
      <c r="J250" s="15" t="s">
        <v>93</v>
      </c>
      <c r="L250" s="15">
        <v>54</v>
      </c>
      <c r="M250" s="15">
        <v>6</v>
      </c>
      <c r="N250" s="15">
        <v>1</v>
      </c>
      <c r="O250" s="15">
        <v>1</v>
      </c>
      <c r="P250">
        <v>1745513164</v>
      </c>
      <c r="Q250">
        <v>2098</v>
      </c>
      <c r="S250" t="s">
        <v>85</v>
      </c>
      <c r="T250" t="s">
        <v>65</v>
      </c>
      <c r="U250">
        <f>MATCH(D250,Отчет!$C$1:$C$65536,0)</f>
        <v>28</v>
      </c>
    </row>
    <row r="251" spans="1:21" x14ac:dyDescent="0.2">
      <c r="A251" s="15">
        <v>1945437571</v>
      </c>
      <c r="B251" s="15">
        <v>7</v>
      </c>
      <c r="C251" s="15" t="s">
        <v>59</v>
      </c>
      <c r="D251" s="15">
        <v>1940934329</v>
      </c>
      <c r="E251" s="7" t="s">
        <v>43</v>
      </c>
      <c r="F251" s="15" t="s">
        <v>71</v>
      </c>
      <c r="G251" s="7" t="s">
        <v>105</v>
      </c>
      <c r="H251" s="15">
        <v>6</v>
      </c>
      <c r="I251" s="15" t="s">
        <v>62</v>
      </c>
      <c r="J251" s="15" t="s">
        <v>93</v>
      </c>
      <c r="L251" s="15">
        <v>42</v>
      </c>
      <c r="M251" s="15">
        <v>6</v>
      </c>
      <c r="N251" s="15">
        <v>1</v>
      </c>
      <c r="O251" s="15">
        <v>1</v>
      </c>
      <c r="P251">
        <v>1745513164</v>
      </c>
      <c r="Q251">
        <v>2098</v>
      </c>
      <c r="S251" t="s">
        <v>85</v>
      </c>
      <c r="T251" t="s">
        <v>65</v>
      </c>
      <c r="U251">
        <f>MATCH(D251,Отчет!$C$1:$C$65536,0)</f>
        <v>30</v>
      </c>
    </row>
    <row r="252" spans="1:21" x14ac:dyDescent="0.2">
      <c r="A252" s="15">
        <v>1945438261</v>
      </c>
      <c r="B252" s="15">
        <v>3</v>
      </c>
      <c r="C252" s="15" t="s">
        <v>59</v>
      </c>
      <c r="D252" s="15">
        <v>1940934536</v>
      </c>
      <c r="E252" s="7" t="s">
        <v>54</v>
      </c>
      <c r="F252" s="15" t="s">
        <v>82</v>
      </c>
      <c r="G252" s="7" t="s">
        <v>105</v>
      </c>
      <c r="H252" s="15">
        <v>6</v>
      </c>
      <c r="I252" s="15" t="s">
        <v>62</v>
      </c>
      <c r="J252" s="15" t="s">
        <v>93</v>
      </c>
      <c r="L252" s="15">
        <v>0</v>
      </c>
      <c r="M252" s="15">
        <v>6</v>
      </c>
      <c r="N252" s="15">
        <v>0</v>
      </c>
      <c r="O252" s="15">
        <v>1</v>
      </c>
      <c r="P252">
        <v>1745513164</v>
      </c>
      <c r="Q252">
        <v>2098</v>
      </c>
      <c r="S252" t="s">
        <v>85</v>
      </c>
      <c r="T252" t="s">
        <v>65</v>
      </c>
      <c r="U252">
        <f>MATCH(D252,Отчет!$C$1:$C$65536,0)</f>
        <v>34</v>
      </c>
    </row>
    <row r="253" spans="1:21" x14ac:dyDescent="0.2">
      <c r="A253" s="15">
        <v>1945437522</v>
      </c>
      <c r="B253" s="15">
        <v>10</v>
      </c>
      <c r="C253" s="15" t="s">
        <v>59</v>
      </c>
      <c r="D253" s="15">
        <v>1940934312</v>
      </c>
      <c r="E253" s="7" t="s">
        <v>42</v>
      </c>
      <c r="F253" s="15" t="s">
        <v>72</v>
      </c>
      <c r="G253" s="7" t="s">
        <v>105</v>
      </c>
      <c r="H253" s="15">
        <v>6</v>
      </c>
      <c r="I253" s="15" t="s">
        <v>62</v>
      </c>
      <c r="J253" s="15" t="s">
        <v>93</v>
      </c>
      <c r="L253" s="15">
        <v>60</v>
      </c>
      <c r="M253" s="15">
        <v>6</v>
      </c>
      <c r="N253" s="15">
        <v>1</v>
      </c>
      <c r="O253" s="15">
        <v>1</v>
      </c>
      <c r="P253">
        <v>1745513164</v>
      </c>
      <c r="Q253">
        <v>2098</v>
      </c>
      <c r="S253" t="s">
        <v>85</v>
      </c>
      <c r="T253" t="s">
        <v>65</v>
      </c>
      <c r="U253">
        <f>MATCH(D253,Отчет!$C$1:$C$65536,0)</f>
        <v>27</v>
      </c>
    </row>
    <row r="254" spans="1:21" x14ac:dyDescent="0.2">
      <c r="A254" s="15">
        <v>1945438062</v>
      </c>
      <c r="B254" s="15">
        <v>8</v>
      </c>
      <c r="C254" s="15" t="s">
        <v>59</v>
      </c>
      <c r="D254" s="15">
        <v>1940934463</v>
      </c>
      <c r="E254" s="7" t="s">
        <v>50</v>
      </c>
      <c r="F254" s="15" t="s">
        <v>66</v>
      </c>
      <c r="G254" s="7" t="s">
        <v>105</v>
      </c>
      <c r="H254" s="15">
        <v>6</v>
      </c>
      <c r="I254" s="15" t="s">
        <v>62</v>
      </c>
      <c r="J254" s="15" t="s">
        <v>93</v>
      </c>
      <c r="L254" s="15">
        <v>48</v>
      </c>
      <c r="M254" s="15">
        <v>6</v>
      </c>
      <c r="N254" s="15">
        <v>1</v>
      </c>
      <c r="O254" s="15">
        <v>1</v>
      </c>
      <c r="P254">
        <v>1745513164</v>
      </c>
      <c r="Q254">
        <v>2098</v>
      </c>
      <c r="S254" t="s">
        <v>85</v>
      </c>
      <c r="T254" t="s">
        <v>65</v>
      </c>
      <c r="U254">
        <f>MATCH(D254,Отчет!$C$1:$C$65536,0)</f>
        <v>20</v>
      </c>
    </row>
    <row r="255" spans="1:21" x14ac:dyDescent="0.2">
      <c r="A255" s="15">
        <v>1945437461</v>
      </c>
      <c r="B255" s="15">
        <v>10</v>
      </c>
      <c r="C255" s="15" t="s">
        <v>59</v>
      </c>
      <c r="D255" s="15">
        <v>1940934295</v>
      </c>
      <c r="E255" s="7" t="s">
        <v>41</v>
      </c>
      <c r="F255" s="15" t="s">
        <v>73</v>
      </c>
      <c r="G255" s="7" t="s">
        <v>105</v>
      </c>
      <c r="H255" s="15">
        <v>6</v>
      </c>
      <c r="I255" s="15" t="s">
        <v>62</v>
      </c>
      <c r="J255" s="15" t="s">
        <v>93</v>
      </c>
      <c r="L255" s="15">
        <v>60</v>
      </c>
      <c r="M255" s="15">
        <v>6</v>
      </c>
      <c r="N255" s="15">
        <v>1</v>
      </c>
      <c r="O255" s="15">
        <v>1</v>
      </c>
      <c r="P255">
        <v>1745513164</v>
      </c>
      <c r="Q255">
        <v>2098</v>
      </c>
      <c r="S255" t="s">
        <v>85</v>
      </c>
      <c r="T255" t="s">
        <v>65</v>
      </c>
      <c r="U255">
        <f>MATCH(D255,Отчет!$C$1:$C$65536,0)</f>
        <v>21</v>
      </c>
    </row>
    <row r="256" spans="1:21" x14ac:dyDescent="0.2">
      <c r="A256" s="15">
        <v>1945438488</v>
      </c>
      <c r="B256" s="15">
        <v>10</v>
      </c>
      <c r="C256" s="15" t="s">
        <v>59</v>
      </c>
      <c r="D256" s="15">
        <v>1940934605</v>
      </c>
      <c r="E256" s="7" t="s">
        <v>57</v>
      </c>
      <c r="F256" s="15" t="s">
        <v>80</v>
      </c>
      <c r="G256" s="7" t="s">
        <v>105</v>
      </c>
      <c r="H256" s="15">
        <v>6</v>
      </c>
      <c r="I256" s="15" t="s">
        <v>62</v>
      </c>
      <c r="J256" s="15" t="s">
        <v>93</v>
      </c>
      <c r="L256" s="15">
        <v>60</v>
      </c>
      <c r="M256" s="15">
        <v>6</v>
      </c>
      <c r="N256" s="15">
        <v>1</v>
      </c>
      <c r="O256" s="15">
        <v>1</v>
      </c>
      <c r="P256">
        <v>1745513164</v>
      </c>
      <c r="Q256">
        <v>2098</v>
      </c>
      <c r="S256" t="s">
        <v>85</v>
      </c>
      <c r="T256" t="s">
        <v>65</v>
      </c>
      <c r="U256">
        <f>MATCH(D256,Отчет!$C$1:$C$65536,0)</f>
        <v>18</v>
      </c>
    </row>
    <row r="257" spans="1:21" x14ac:dyDescent="0.2">
      <c r="A257" s="15">
        <v>1945436933</v>
      </c>
      <c r="B257" s="15">
        <v>9</v>
      </c>
      <c r="C257" s="15" t="s">
        <v>59</v>
      </c>
      <c r="D257" s="15">
        <v>1940934246</v>
      </c>
      <c r="E257" s="7" t="s">
        <v>40</v>
      </c>
      <c r="F257" s="15" t="s">
        <v>88</v>
      </c>
      <c r="G257" s="7" t="s">
        <v>105</v>
      </c>
      <c r="H257" s="15">
        <v>6</v>
      </c>
      <c r="I257" s="15" t="s">
        <v>62</v>
      </c>
      <c r="J257" s="15" t="s">
        <v>93</v>
      </c>
      <c r="L257" s="15">
        <v>54</v>
      </c>
      <c r="M257" s="15">
        <v>6</v>
      </c>
      <c r="N257" s="15">
        <v>1</v>
      </c>
      <c r="O257" s="15">
        <v>1</v>
      </c>
      <c r="P257">
        <v>1745513164</v>
      </c>
      <c r="Q257">
        <v>2098</v>
      </c>
      <c r="S257" t="s">
        <v>85</v>
      </c>
      <c r="T257" t="s">
        <v>65</v>
      </c>
      <c r="U257">
        <f>MATCH(D257,Отчет!$C$1:$C$65536,0)</f>
        <v>19</v>
      </c>
    </row>
    <row r="258" spans="1:21" x14ac:dyDescent="0.2">
      <c r="A258" s="15">
        <v>1945438003</v>
      </c>
      <c r="B258" s="15">
        <v>10</v>
      </c>
      <c r="C258" s="15" t="s">
        <v>59</v>
      </c>
      <c r="D258" s="15">
        <v>1940934444</v>
      </c>
      <c r="E258" s="7" t="s">
        <v>49</v>
      </c>
      <c r="F258" s="15" t="s">
        <v>84</v>
      </c>
      <c r="G258" s="7" t="s">
        <v>105</v>
      </c>
      <c r="H258" s="15">
        <v>6</v>
      </c>
      <c r="I258" s="15" t="s">
        <v>62</v>
      </c>
      <c r="J258" s="15" t="s">
        <v>93</v>
      </c>
      <c r="L258" s="15">
        <v>60</v>
      </c>
      <c r="M258" s="15">
        <v>6</v>
      </c>
      <c r="N258" s="15">
        <v>1</v>
      </c>
      <c r="O258" s="15">
        <v>1</v>
      </c>
      <c r="P258">
        <v>1745513164</v>
      </c>
      <c r="Q258">
        <v>2098</v>
      </c>
      <c r="S258" t="s">
        <v>85</v>
      </c>
      <c r="T258" t="s">
        <v>65</v>
      </c>
      <c r="U258">
        <f>MATCH(D258,Отчет!$C$1:$C$65536,0)</f>
        <v>24</v>
      </c>
    </row>
    <row r="259" spans="1:21" x14ac:dyDescent="0.2">
      <c r="A259" s="15">
        <v>1945436760</v>
      </c>
      <c r="B259" s="15">
        <v>10</v>
      </c>
      <c r="C259" s="15" t="s">
        <v>59</v>
      </c>
      <c r="D259" s="15">
        <v>1940934229</v>
      </c>
      <c r="E259" s="7" t="s">
        <v>38</v>
      </c>
      <c r="F259" s="15" t="s">
        <v>74</v>
      </c>
      <c r="G259" s="7" t="s">
        <v>105</v>
      </c>
      <c r="H259" s="15">
        <v>6</v>
      </c>
      <c r="I259" s="15" t="s">
        <v>62</v>
      </c>
      <c r="J259" s="15" t="s">
        <v>93</v>
      </c>
      <c r="L259" s="15">
        <v>60</v>
      </c>
      <c r="M259" s="15">
        <v>6</v>
      </c>
      <c r="N259" s="15">
        <v>1</v>
      </c>
      <c r="O259" s="15">
        <v>1</v>
      </c>
      <c r="P259">
        <v>1745513164</v>
      </c>
      <c r="Q259">
        <v>2098</v>
      </c>
      <c r="S259" t="s">
        <v>85</v>
      </c>
      <c r="T259" t="s">
        <v>65</v>
      </c>
      <c r="U259">
        <f>MATCH(D259,Отчет!$C$1:$C$65536,0)</f>
        <v>25</v>
      </c>
    </row>
    <row r="260" spans="1:21" x14ac:dyDescent="0.2">
      <c r="A260" s="15">
        <v>1945438214</v>
      </c>
      <c r="B260" s="15">
        <v>10</v>
      </c>
      <c r="C260" s="15" t="s">
        <v>59</v>
      </c>
      <c r="D260" s="15">
        <v>1940934515</v>
      </c>
      <c r="E260" s="7" t="s">
        <v>53</v>
      </c>
      <c r="F260" s="15" t="s">
        <v>83</v>
      </c>
      <c r="G260" s="7" t="s">
        <v>105</v>
      </c>
      <c r="H260" s="15">
        <v>6</v>
      </c>
      <c r="I260" s="15" t="s">
        <v>62</v>
      </c>
      <c r="J260" s="15" t="s">
        <v>93</v>
      </c>
      <c r="L260" s="15">
        <v>60</v>
      </c>
      <c r="M260" s="15">
        <v>6</v>
      </c>
      <c r="N260" s="15">
        <v>1</v>
      </c>
      <c r="O260" s="15">
        <v>1</v>
      </c>
      <c r="P260">
        <v>1745513164</v>
      </c>
      <c r="Q260">
        <v>2098</v>
      </c>
      <c r="S260" t="s">
        <v>85</v>
      </c>
      <c r="T260" t="s">
        <v>65</v>
      </c>
      <c r="U260">
        <f>MATCH(D260,Отчет!$C$1:$C$65536,0)</f>
        <v>15</v>
      </c>
    </row>
    <row r="261" spans="1:21" x14ac:dyDescent="0.2">
      <c r="A261" s="15">
        <v>1945436703</v>
      </c>
      <c r="B261" s="15">
        <v>10</v>
      </c>
      <c r="C261" s="15" t="s">
        <v>59</v>
      </c>
      <c r="D261" s="15">
        <v>1940934212</v>
      </c>
      <c r="E261" s="7" t="s">
        <v>37</v>
      </c>
      <c r="F261" s="15" t="s">
        <v>75</v>
      </c>
      <c r="G261" s="7" t="s">
        <v>105</v>
      </c>
      <c r="H261" s="15">
        <v>6</v>
      </c>
      <c r="I261" s="15" t="s">
        <v>62</v>
      </c>
      <c r="J261" s="15" t="s">
        <v>93</v>
      </c>
      <c r="L261" s="15">
        <v>60</v>
      </c>
      <c r="M261" s="15">
        <v>6</v>
      </c>
      <c r="N261" s="15">
        <v>1</v>
      </c>
      <c r="O261" s="15">
        <v>1</v>
      </c>
      <c r="P261">
        <v>1745513164</v>
      </c>
      <c r="Q261">
        <v>2098</v>
      </c>
      <c r="S261" t="s">
        <v>85</v>
      </c>
      <c r="T261" t="s">
        <v>65</v>
      </c>
      <c r="U261">
        <f>MATCH(D261,Отчет!$C$1:$C$65536,0)</f>
        <v>14</v>
      </c>
    </row>
    <row r="262" spans="1:21" x14ac:dyDescent="0.2">
      <c r="A262" s="15">
        <v>1945437944</v>
      </c>
      <c r="B262" s="15">
        <v>10</v>
      </c>
      <c r="C262" s="15" t="s">
        <v>59</v>
      </c>
      <c r="D262" s="15">
        <v>1940934427</v>
      </c>
      <c r="E262" s="7" t="s">
        <v>48</v>
      </c>
      <c r="F262" s="15" t="s">
        <v>67</v>
      </c>
      <c r="G262" s="7" t="s">
        <v>105</v>
      </c>
      <c r="H262" s="15">
        <v>6</v>
      </c>
      <c r="I262" s="15" t="s">
        <v>62</v>
      </c>
      <c r="J262" s="15" t="s">
        <v>93</v>
      </c>
      <c r="L262" s="15">
        <v>60</v>
      </c>
      <c r="M262" s="15">
        <v>6</v>
      </c>
      <c r="N262" s="15">
        <v>1</v>
      </c>
      <c r="O262" s="15">
        <v>1</v>
      </c>
      <c r="P262">
        <v>1745513164</v>
      </c>
      <c r="Q262">
        <v>2098</v>
      </c>
      <c r="S262" t="s">
        <v>85</v>
      </c>
      <c r="T262" t="s">
        <v>65</v>
      </c>
      <c r="U262">
        <f>MATCH(D262,Отчет!$C$1:$C$65536,0)</f>
        <v>13</v>
      </c>
    </row>
    <row r="263" spans="1:21" x14ac:dyDescent="0.2">
      <c r="A263" s="15">
        <v>1945436606</v>
      </c>
      <c r="B263" s="15">
        <v>9</v>
      </c>
      <c r="C263" s="15" t="s">
        <v>59</v>
      </c>
      <c r="D263" s="15">
        <v>1940934176</v>
      </c>
      <c r="E263" s="7" t="s">
        <v>36</v>
      </c>
      <c r="F263" s="15" t="s">
        <v>76</v>
      </c>
      <c r="G263" s="7" t="s">
        <v>105</v>
      </c>
      <c r="H263" s="15">
        <v>6</v>
      </c>
      <c r="I263" s="15" t="s">
        <v>62</v>
      </c>
      <c r="J263" s="15" t="s">
        <v>93</v>
      </c>
      <c r="L263" s="15">
        <v>54</v>
      </c>
      <c r="M263" s="15">
        <v>6</v>
      </c>
      <c r="N263" s="15">
        <v>1</v>
      </c>
      <c r="O263" s="15">
        <v>1</v>
      </c>
      <c r="P263">
        <v>1745513164</v>
      </c>
      <c r="Q263">
        <v>2098</v>
      </c>
      <c r="S263" t="s">
        <v>85</v>
      </c>
      <c r="T263" t="s">
        <v>65</v>
      </c>
      <c r="U263">
        <f>MATCH(D263,Отчет!$C$1:$C$65536,0)</f>
        <v>29</v>
      </c>
    </row>
    <row r="264" spans="1:21" x14ac:dyDescent="0.2">
      <c r="A264" s="15">
        <v>1945438318</v>
      </c>
      <c r="B264" s="15">
        <v>9</v>
      </c>
      <c r="C264" s="15" t="s">
        <v>59</v>
      </c>
      <c r="D264" s="15">
        <v>1940934555</v>
      </c>
      <c r="E264" s="7" t="s">
        <v>55</v>
      </c>
      <c r="F264" s="15" t="s">
        <v>87</v>
      </c>
      <c r="G264" s="7" t="s">
        <v>105</v>
      </c>
      <c r="H264" s="15">
        <v>6</v>
      </c>
      <c r="I264" s="15" t="s">
        <v>62</v>
      </c>
      <c r="J264" s="15" t="s">
        <v>93</v>
      </c>
      <c r="L264" s="15">
        <v>54</v>
      </c>
      <c r="M264" s="15">
        <v>6</v>
      </c>
      <c r="N264" s="15">
        <v>1</v>
      </c>
      <c r="O264" s="15">
        <v>1</v>
      </c>
      <c r="P264">
        <v>1745513164</v>
      </c>
      <c r="Q264">
        <v>2098</v>
      </c>
      <c r="S264" t="s">
        <v>85</v>
      </c>
      <c r="T264" t="s">
        <v>65</v>
      </c>
      <c r="U264">
        <f>MATCH(D264,Отчет!$C$1:$C$65536,0)</f>
        <v>22</v>
      </c>
    </row>
    <row r="265" spans="1:21" x14ac:dyDescent="0.2">
      <c r="A265" s="15">
        <v>1945436818</v>
      </c>
      <c r="B265" s="15">
        <v>7</v>
      </c>
      <c r="C265" s="15" t="s">
        <v>59</v>
      </c>
      <c r="D265" s="15">
        <v>1944868722</v>
      </c>
      <c r="E265" s="7" t="s">
        <v>39</v>
      </c>
      <c r="F265" s="15" t="s">
        <v>79</v>
      </c>
      <c r="G265" s="7" t="s">
        <v>105</v>
      </c>
      <c r="H265" s="15">
        <v>6</v>
      </c>
      <c r="I265" s="15" t="s">
        <v>62</v>
      </c>
      <c r="J265" s="15" t="s">
        <v>93</v>
      </c>
      <c r="L265" s="15">
        <v>42</v>
      </c>
      <c r="M265" s="15">
        <v>6</v>
      </c>
      <c r="N265" s="15">
        <v>1</v>
      </c>
      <c r="O265" s="15">
        <v>1</v>
      </c>
      <c r="P265">
        <v>1745513164</v>
      </c>
      <c r="Q265">
        <v>2098</v>
      </c>
      <c r="S265" t="s">
        <v>85</v>
      </c>
      <c r="T265" t="s">
        <v>65</v>
      </c>
      <c r="U265">
        <f>MATCH(D265,Отчет!$C$1:$C$65536,0)</f>
        <v>31</v>
      </c>
    </row>
    <row r="266" spans="1:21" x14ac:dyDescent="0.2">
      <c r="A266" s="15">
        <v>2189865055</v>
      </c>
      <c r="B266" s="15">
        <v>10</v>
      </c>
      <c r="C266" s="15" t="s">
        <v>59</v>
      </c>
      <c r="D266" s="15">
        <v>1940934427</v>
      </c>
      <c r="E266" s="7" t="s">
        <v>48</v>
      </c>
      <c r="F266" s="15" t="s">
        <v>67</v>
      </c>
      <c r="G266" s="7" t="s">
        <v>106</v>
      </c>
      <c r="H266" s="15">
        <v>3</v>
      </c>
      <c r="I266" s="15" t="s">
        <v>62</v>
      </c>
      <c r="J266" s="15" t="s">
        <v>93</v>
      </c>
      <c r="L266" s="15">
        <v>30</v>
      </c>
      <c r="M266" s="15">
        <v>3</v>
      </c>
      <c r="N266" s="15">
        <v>1</v>
      </c>
      <c r="O266" s="15">
        <v>1</v>
      </c>
      <c r="Q266">
        <v>5028</v>
      </c>
      <c r="S266" t="s">
        <v>64</v>
      </c>
      <c r="T266" t="s">
        <v>65</v>
      </c>
      <c r="U266">
        <f>MATCH(D266,Отчет!$C$1:$C$65536,0)</f>
        <v>13</v>
      </c>
    </row>
    <row r="267" spans="1:21" x14ac:dyDescent="0.2">
      <c r="A267" s="15">
        <v>2046906321</v>
      </c>
      <c r="B267" s="15">
        <v>6</v>
      </c>
      <c r="C267" s="15" t="s">
        <v>59</v>
      </c>
      <c r="D267" s="15">
        <v>1940934555</v>
      </c>
      <c r="E267" s="7" t="s">
        <v>55</v>
      </c>
      <c r="F267" s="15" t="s">
        <v>87</v>
      </c>
      <c r="G267" s="7" t="s">
        <v>107</v>
      </c>
      <c r="H267" s="15">
        <v>3</v>
      </c>
      <c r="I267" s="15" t="s">
        <v>62</v>
      </c>
      <c r="J267" s="15" t="s">
        <v>93</v>
      </c>
      <c r="L267" s="15">
        <v>18</v>
      </c>
      <c r="M267" s="15">
        <v>3</v>
      </c>
      <c r="N267" s="15">
        <v>1</v>
      </c>
      <c r="O267" s="15">
        <v>1</v>
      </c>
      <c r="Q267">
        <v>5028</v>
      </c>
      <c r="S267" t="s">
        <v>64</v>
      </c>
      <c r="T267" t="s">
        <v>65</v>
      </c>
      <c r="U267">
        <f>MATCH(D267,Отчет!$C$1:$C$65536,0)</f>
        <v>22</v>
      </c>
    </row>
    <row r="268" spans="1:21" x14ac:dyDescent="0.2">
      <c r="A268" s="15">
        <v>1956293181</v>
      </c>
      <c r="B268" s="15">
        <v>10</v>
      </c>
      <c r="C268" s="15" t="s">
        <v>59</v>
      </c>
      <c r="D268" s="15">
        <v>1940934212</v>
      </c>
      <c r="E268" s="7" t="s">
        <v>37</v>
      </c>
      <c r="F268" s="15" t="s">
        <v>75</v>
      </c>
      <c r="G268" s="7" t="s">
        <v>108</v>
      </c>
      <c r="H268" s="15">
        <v>3</v>
      </c>
      <c r="I268" s="15" t="s">
        <v>62</v>
      </c>
      <c r="J268" s="15" t="s">
        <v>93</v>
      </c>
      <c r="L268" s="15">
        <v>30</v>
      </c>
      <c r="M268" s="15">
        <v>3</v>
      </c>
      <c r="N268" s="15">
        <v>1</v>
      </c>
      <c r="O268" s="15">
        <v>1</v>
      </c>
      <c r="P268">
        <v>1745513164</v>
      </c>
      <c r="Q268">
        <v>2098</v>
      </c>
      <c r="S268" t="s">
        <v>64</v>
      </c>
      <c r="T268" t="s">
        <v>65</v>
      </c>
      <c r="U268">
        <f>MATCH(D268,Отчет!$C$1:$C$65536,0)</f>
        <v>14</v>
      </c>
    </row>
    <row r="269" spans="1:21" x14ac:dyDescent="0.2">
      <c r="A269" s="15">
        <v>1956293197</v>
      </c>
      <c r="B269" s="15">
        <v>9</v>
      </c>
      <c r="C269" s="15" t="s">
        <v>59</v>
      </c>
      <c r="D269" s="15">
        <v>1940934246</v>
      </c>
      <c r="E269" s="7" t="s">
        <v>40</v>
      </c>
      <c r="F269" s="15" t="s">
        <v>88</v>
      </c>
      <c r="G269" s="7" t="s">
        <v>108</v>
      </c>
      <c r="H269" s="15">
        <v>3</v>
      </c>
      <c r="I269" s="15" t="s">
        <v>62</v>
      </c>
      <c r="J269" s="15" t="s">
        <v>93</v>
      </c>
      <c r="L269" s="15">
        <v>27</v>
      </c>
      <c r="M269" s="15">
        <v>3</v>
      </c>
      <c r="N269" s="15">
        <v>1</v>
      </c>
      <c r="O269" s="15">
        <v>1</v>
      </c>
      <c r="P269">
        <v>1745513164</v>
      </c>
      <c r="Q269">
        <v>2098</v>
      </c>
      <c r="S269" t="s">
        <v>64</v>
      </c>
      <c r="T269" t="s">
        <v>65</v>
      </c>
      <c r="U269">
        <f>MATCH(D269,Отчет!$C$1:$C$65536,0)</f>
        <v>19</v>
      </c>
    </row>
    <row r="270" spans="1:21" x14ac:dyDescent="0.2">
      <c r="A270" s="15">
        <v>1956293624</v>
      </c>
      <c r="B270" s="15">
        <v>8</v>
      </c>
      <c r="C270" s="15" t="s">
        <v>59</v>
      </c>
      <c r="D270" s="15">
        <v>1940934329</v>
      </c>
      <c r="E270" s="7" t="s">
        <v>43</v>
      </c>
      <c r="F270" s="15" t="s">
        <v>71</v>
      </c>
      <c r="G270" s="7" t="s">
        <v>108</v>
      </c>
      <c r="H270" s="15">
        <v>3</v>
      </c>
      <c r="I270" s="15" t="s">
        <v>62</v>
      </c>
      <c r="J270" s="15" t="s">
        <v>93</v>
      </c>
      <c r="L270" s="15">
        <v>24</v>
      </c>
      <c r="M270" s="15">
        <v>3</v>
      </c>
      <c r="N270" s="15">
        <v>1</v>
      </c>
      <c r="O270" s="15">
        <v>1</v>
      </c>
      <c r="P270">
        <v>1745513164</v>
      </c>
      <c r="Q270">
        <v>2098</v>
      </c>
      <c r="S270" t="s">
        <v>64</v>
      </c>
      <c r="T270" t="s">
        <v>65</v>
      </c>
      <c r="U270">
        <f>MATCH(D270,Отчет!$C$1:$C$65536,0)</f>
        <v>30</v>
      </c>
    </row>
    <row r="271" spans="1:21" x14ac:dyDescent="0.2">
      <c r="A271" s="15">
        <v>1956293429</v>
      </c>
      <c r="B271" s="15">
        <v>8</v>
      </c>
      <c r="C271" s="15" t="s">
        <v>59</v>
      </c>
      <c r="D271" s="15">
        <v>1940934346</v>
      </c>
      <c r="E271" s="7" t="s">
        <v>44</v>
      </c>
      <c r="F271" s="15" t="s">
        <v>86</v>
      </c>
      <c r="G271" s="7" t="s">
        <v>108</v>
      </c>
      <c r="H271" s="15">
        <v>3</v>
      </c>
      <c r="I271" s="15" t="s">
        <v>62</v>
      </c>
      <c r="J271" s="15" t="s">
        <v>93</v>
      </c>
      <c r="L271" s="15">
        <v>24</v>
      </c>
      <c r="M271" s="15">
        <v>3</v>
      </c>
      <c r="N271" s="15">
        <v>1</v>
      </c>
      <c r="O271" s="15">
        <v>1</v>
      </c>
      <c r="P271">
        <v>1745513164</v>
      </c>
      <c r="Q271">
        <v>2098</v>
      </c>
      <c r="S271" t="s">
        <v>64</v>
      </c>
      <c r="T271" t="s">
        <v>65</v>
      </c>
      <c r="U271">
        <f>MATCH(D271,Отчет!$C$1:$C$65536,0)</f>
        <v>23</v>
      </c>
    </row>
    <row r="272" spans="1:21" x14ac:dyDescent="0.2">
      <c r="A272" s="15">
        <v>1956293276</v>
      </c>
      <c r="B272" s="15">
        <v>8</v>
      </c>
      <c r="C272" s="15" t="s">
        <v>59</v>
      </c>
      <c r="D272" s="15">
        <v>1940934363</v>
      </c>
      <c r="E272" s="7" t="s">
        <v>45</v>
      </c>
      <c r="F272" s="15" t="s">
        <v>70</v>
      </c>
      <c r="G272" s="7" t="s">
        <v>108</v>
      </c>
      <c r="H272" s="15">
        <v>3</v>
      </c>
      <c r="I272" s="15" t="s">
        <v>62</v>
      </c>
      <c r="J272" s="15" t="s">
        <v>93</v>
      </c>
      <c r="L272" s="15">
        <v>24</v>
      </c>
      <c r="M272" s="15">
        <v>3</v>
      </c>
      <c r="N272" s="15">
        <v>1</v>
      </c>
      <c r="O272" s="15">
        <v>1</v>
      </c>
      <c r="P272">
        <v>1745513164</v>
      </c>
      <c r="Q272">
        <v>2098</v>
      </c>
      <c r="S272" t="s">
        <v>64</v>
      </c>
      <c r="T272" t="s">
        <v>65</v>
      </c>
      <c r="U272">
        <f>MATCH(D272,Отчет!$C$1:$C$65536,0)</f>
        <v>17</v>
      </c>
    </row>
    <row r="273" spans="1:21" x14ac:dyDescent="0.2">
      <c r="A273" s="15">
        <v>1956293458</v>
      </c>
      <c r="B273" s="15">
        <v>9</v>
      </c>
      <c r="C273" s="15" t="s">
        <v>59</v>
      </c>
      <c r="D273" s="15">
        <v>1944868722</v>
      </c>
      <c r="E273" s="7" t="s">
        <v>39</v>
      </c>
      <c r="F273" s="15" t="s">
        <v>79</v>
      </c>
      <c r="G273" s="7" t="s">
        <v>108</v>
      </c>
      <c r="H273" s="15">
        <v>3</v>
      </c>
      <c r="I273" s="15" t="s">
        <v>62</v>
      </c>
      <c r="J273" s="15" t="s">
        <v>93</v>
      </c>
      <c r="L273" s="15">
        <v>27</v>
      </c>
      <c r="M273" s="15">
        <v>3</v>
      </c>
      <c r="N273" s="15">
        <v>1</v>
      </c>
      <c r="O273" s="15">
        <v>1</v>
      </c>
      <c r="P273">
        <v>1745513164</v>
      </c>
      <c r="Q273">
        <v>2098</v>
      </c>
      <c r="S273" t="s">
        <v>64</v>
      </c>
      <c r="T273" t="s">
        <v>65</v>
      </c>
      <c r="U273">
        <f>MATCH(D273,Отчет!$C$1:$C$65536,0)</f>
        <v>31</v>
      </c>
    </row>
    <row r="274" spans="1:21" x14ac:dyDescent="0.2">
      <c r="A274" s="15">
        <v>1956293479</v>
      </c>
      <c r="B274" s="15">
        <v>9</v>
      </c>
      <c r="C274" s="15" t="s">
        <v>59</v>
      </c>
      <c r="D274" s="15">
        <v>1940934444</v>
      </c>
      <c r="E274" s="7" t="s">
        <v>49</v>
      </c>
      <c r="F274" s="15" t="s">
        <v>84</v>
      </c>
      <c r="G274" s="7" t="s">
        <v>108</v>
      </c>
      <c r="H274" s="15">
        <v>3</v>
      </c>
      <c r="I274" s="15" t="s">
        <v>62</v>
      </c>
      <c r="J274" s="15" t="s">
        <v>93</v>
      </c>
      <c r="L274" s="15">
        <v>27</v>
      </c>
      <c r="M274" s="15">
        <v>3</v>
      </c>
      <c r="N274" s="15">
        <v>1</v>
      </c>
      <c r="O274" s="15">
        <v>1</v>
      </c>
      <c r="P274">
        <v>1745513164</v>
      </c>
      <c r="Q274">
        <v>2098</v>
      </c>
      <c r="S274" t="s">
        <v>64</v>
      </c>
      <c r="T274" t="s">
        <v>65</v>
      </c>
      <c r="U274">
        <f>MATCH(D274,Отчет!$C$1:$C$65536,0)</f>
        <v>24</v>
      </c>
    </row>
    <row r="275" spans="1:21" x14ac:dyDescent="0.2">
      <c r="A275" s="15">
        <v>1956293552</v>
      </c>
      <c r="B275" s="15">
        <v>9</v>
      </c>
      <c r="C275" s="15" t="s">
        <v>59</v>
      </c>
      <c r="D275" s="15">
        <v>1940934463</v>
      </c>
      <c r="E275" s="7" t="s">
        <v>50</v>
      </c>
      <c r="F275" s="15" t="s">
        <v>66</v>
      </c>
      <c r="G275" s="7" t="s">
        <v>108</v>
      </c>
      <c r="H275" s="15">
        <v>3</v>
      </c>
      <c r="I275" s="15" t="s">
        <v>62</v>
      </c>
      <c r="J275" s="15" t="s">
        <v>93</v>
      </c>
      <c r="L275" s="15">
        <v>27</v>
      </c>
      <c r="M275" s="15">
        <v>3</v>
      </c>
      <c r="N275" s="15">
        <v>1</v>
      </c>
      <c r="O275" s="15">
        <v>1</v>
      </c>
      <c r="P275">
        <v>1745513164</v>
      </c>
      <c r="Q275">
        <v>2098</v>
      </c>
      <c r="S275" t="s">
        <v>64</v>
      </c>
      <c r="T275" t="s">
        <v>65</v>
      </c>
      <c r="U275">
        <f>MATCH(D275,Отчет!$C$1:$C$65536,0)</f>
        <v>20</v>
      </c>
    </row>
    <row r="276" spans="1:21" x14ac:dyDescent="0.2">
      <c r="A276" s="15">
        <v>1956293357</v>
      </c>
      <c r="B276" s="15">
        <v>8</v>
      </c>
      <c r="C276" s="15" t="s">
        <v>59</v>
      </c>
      <c r="D276" s="15">
        <v>1940934555</v>
      </c>
      <c r="E276" s="7" t="s">
        <v>55</v>
      </c>
      <c r="F276" s="15" t="s">
        <v>87</v>
      </c>
      <c r="G276" s="7" t="s">
        <v>108</v>
      </c>
      <c r="H276" s="15">
        <v>3</v>
      </c>
      <c r="I276" s="15" t="s">
        <v>62</v>
      </c>
      <c r="J276" s="15" t="s">
        <v>93</v>
      </c>
      <c r="L276" s="15">
        <v>24</v>
      </c>
      <c r="M276" s="15">
        <v>3</v>
      </c>
      <c r="N276" s="15">
        <v>1</v>
      </c>
      <c r="O276" s="15">
        <v>1</v>
      </c>
      <c r="P276">
        <v>1745513164</v>
      </c>
      <c r="Q276">
        <v>2098</v>
      </c>
      <c r="S276" t="s">
        <v>64</v>
      </c>
      <c r="T276" t="s">
        <v>65</v>
      </c>
      <c r="U276">
        <f>MATCH(D276,Отчет!$C$1:$C$65536,0)</f>
        <v>22</v>
      </c>
    </row>
    <row r="277" spans="1:21" x14ac:dyDescent="0.2">
      <c r="A277" s="15">
        <v>1956293539</v>
      </c>
      <c r="B277" s="15">
        <v>6</v>
      </c>
      <c r="C277" s="15" t="s">
        <v>59</v>
      </c>
      <c r="D277" s="15">
        <v>1940934605</v>
      </c>
      <c r="E277" s="7" t="s">
        <v>57</v>
      </c>
      <c r="F277" s="15" t="s">
        <v>80</v>
      </c>
      <c r="G277" s="7" t="s">
        <v>108</v>
      </c>
      <c r="H277" s="15">
        <v>3</v>
      </c>
      <c r="I277" s="15" t="s">
        <v>62</v>
      </c>
      <c r="J277" s="15" t="s">
        <v>93</v>
      </c>
      <c r="L277" s="15">
        <v>18</v>
      </c>
      <c r="M277" s="15">
        <v>3</v>
      </c>
      <c r="N277" s="15">
        <v>1</v>
      </c>
      <c r="O277" s="15">
        <v>1</v>
      </c>
      <c r="P277">
        <v>1745513164</v>
      </c>
      <c r="Q277">
        <v>2098</v>
      </c>
      <c r="S277" t="s">
        <v>64</v>
      </c>
      <c r="T277" t="s">
        <v>65</v>
      </c>
      <c r="U277">
        <f>MATCH(D277,Отчет!$C$1:$C$65536,0)</f>
        <v>18</v>
      </c>
    </row>
    <row r="278" spans="1:21" x14ac:dyDescent="0.2">
      <c r="A278" s="15">
        <v>1956293285</v>
      </c>
      <c r="B278" s="15">
        <v>5</v>
      </c>
      <c r="C278" s="15" t="s">
        <v>59</v>
      </c>
      <c r="D278" s="15">
        <v>1940934412</v>
      </c>
      <c r="E278" s="7" t="s">
        <v>47</v>
      </c>
      <c r="F278" s="15" t="s">
        <v>68</v>
      </c>
      <c r="G278" s="7" t="s">
        <v>108</v>
      </c>
      <c r="H278" s="15">
        <v>3</v>
      </c>
      <c r="I278" s="15" t="s">
        <v>62</v>
      </c>
      <c r="J278" s="15" t="s">
        <v>93</v>
      </c>
      <c r="L278" s="15">
        <v>15</v>
      </c>
      <c r="M278" s="15">
        <v>3</v>
      </c>
      <c r="N278" s="15">
        <v>1</v>
      </c>
      <c r="O278" s="15">
        <v>1</v>
      </c>
      <c r="P278">
        <v>1745513164</v>
      </c>
      <c r="Q278">
        <v>2098</v>
      </c>
      <c r="S278" t="s">
        <v>64</v>
      </c>
      <c r="T278" t="s">
        <v>65</v>
      </c>
      <c r="U278">
        <f>MATCH(D278,Отчет!$C$1:$C$65536,0)</f>
        <v>33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Люда</cp:lastModifiedBy>
  <dcterms:created xsi:type="dcterms:W3CDTF">2006-05-18T19:55:00Z</dcterms:created>
  <dcterms:modified xsi:type="dcterms:W3CDTF">2018-07-16T15:38:39Z</dcterms:modified>
</cp:coreProperties>
</file>