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2" i="1"/>
  <c r="N50" i="1"/>
  <c r="N39" i="1"/>
  <c r="N32" i="1"/>
  <c r="N54" i="1"/>
  <c r="N46" i="1"/>
  <c r="N36" i="1"/>
  <c r="N42" i="1"/>
  <c r="N45" i="1"/>
  <c r="N67" i="1"/>
  <c r="N63" i="1"/>
  <c r="N59" i="1"/>
  <c r="N37" i="1"/>
  <c r="N43" i="1"/>
  <c r="N19" i="1"/>
  <c r="N66" i="1"/>
  <c r="N18" i="1"/>
  <c r="N14" i="1"/>
  <c r="N24" i="1"/>
  <c r="N56" i="1"/>
  <c r="N25" i="1"/>
  <c r="N62" i="1"/>
  <c r="N20" i="1"/>
  <c r="N64" i="1"/>
  <c r="N65" i="1"/>
  <c r="N51" i="1"/>
  <c r="N28" i="1"/>
  <c r="N23" i="1"/>
  <c r="N29" i="1"/>
  <c r="N58" i="1"/>
  <c r="N26" i="1"/>
  <c r="N69" i="1"/>
  <c r="N13" i="1"/>
  <c r="N53" i="1"/>
  <c r="N44" i="1"/>
  <c r="N49" i="1"/>
  <c r="N61" i="1"/>
  <c r="N55" i="1"/>
  <c r="N38" i="1"/>
  <c r="N40" i="1"/>
  <c r="N12" i="1"/>
  <c r="N47" i="1"/>
  <c r="N15" i="1"/>
  <c r="N68" i="1"/>
  <c r="N41" i="1"/>
  <c r="N21" i="1"/>
  <c r="N48" i="1"/>
  <c r="N57" i="1"/>
  <c r="N35" i="1"/>
  <c r="N31" i="1"/>
  <c r="N27" i="1"/>
  <c r="N30" i="1"/>
  <c r="N22" i="1"/>
  <c r="N60" i="1"/>
  <c r="N52" i="1"/>
  <c r="N17" i="1"/>
  <c r="N33" i="1"/>
  <c r="N34" i="1"/>
  <c r="M50" i="1"/>
  <c r="M39" i="1"/>
  <c r="M32" i="1"/>
  <c r="M54" i="1"/>
  <c r="M46" i="1"/>
  <c r="M36" i="1"/>
  <c r="M42" i="1"/>
  <c r="M45" i="1"/>
  <c r="M67" i="1"/>
  <c r="M63" i="1"/>
  <c r="M59" i="1"/>
  <c r="M37" i="1"/>
  <c r="M43" i="1"/>
  <c r="M19" i="1"/>
  <c r="M66" i="1"/>
  <c r="M18" i="1"/>
  <c r="M14" i="1"/>
  <c r="M24" i="1"/>
  <c r="M56" i="1"/>
  <c r="M25" i="1"/>
  <c r="M62" i="1"/>
  <c r="M20" i="1"/>
  <c r="M64" i="1"/>
  <c r="M65" i="1"/>
  <c r="M51" i="1"/>
  <c r="M28" i="1"/>
  <c r="M23" i="1"/>
  <c r="M29" i="1"/>
  <c r="M58" i="1"/>
  <c r="M26" i="1"/>
  <c r="M69" i="1"/>
  <c r="M13" i="1"/>
  <c r="M53" i="1"/>
  <c r="M44" i="1"/>
  <c r="M49" i="1"/>
  <c r="M61" i="1"/>
  <c r="M55" i="1"/>
  <c r="M38" i="1"/>
  <c r="M40" i="1"/>
  <c r="M12" i="1"/>
  <c r="M47" i="1"/>
  <c r="M15" i="1"/>
  <c r="M68" i="1"/>
  <c r="M41" i="1"/>
  <c r="M21" i="1"/>
  <c r="M48" i="1"/>
  <c r="M57" i="1"/>
  <c r="M35" i="1"/>
  <c r="M31" i="1"/>
  <c r="M27" i="1"/>
  <c r="M30" i="1"/>
  <c r="M22" i="1"/>
  <c r="M60" i="1"/>
  <c r="M52" i="1"/>
  <c r="M17" i="1"/>
  <c r="M33" i="1"/>
  <c r="M34" i="1"/>
  <c r="N16" i="1"/>
  <c r="M16" i="1"/>
  <c r="H50" i="1"/>
  <c r="J50" i="1" s="1"/>
  <c r="H39" i="1"/>
  <c r="J39" i="1" s="1"/>
  <c r="H32" i="1"/>
  <c r="J32" i="1" s="1"/>
  <c r="H54" i="1"/>
  <c r="J54" i="1" s="1"/>
  <c r="H46" i="1"/>
  <c r="J46" i="1" s="1"/>
  <c r="H36" i="1"/>
  <c r="J36" i="1" s="1"/>
  <c r="H42" i="1"/>
  <c r="J42" i="1" s="1"/>
  <c r="H45" i="1"/>
  <c r="J45" i="1" s="1"/>
  <c r="H67" i="1"/>
  <c r="J67" i="1" s="1"/>
  <c r="H63" i="1"/>
  <c r="J63" i="1" s="1"/>
  <c r="H59" i="1"/>
  <c r="J59" i="1" s="1"/>
  <c r="H37" i="1"/>
  <c r="J37" i="1" s="1"/>
  <c r="H43" i="1"/>
  <c r="J43" i="1" s="1"/>
  <c r="H19" i="1"/>
  <c r="J19" i="1" s="1"/>
  <c r="H66" i="1"/>
  <c r="J66" i="1" s="1"/>
  <c r="H18" i="1"/>
  <c r="J18" i="1" s="1"/>
  <c r="H14" i="1"/>
  <c r="J14" i="1" s="1"/>
  <c r="H24" i="1"/>
  <c r="J24" i="1" s="1"/>
  <c r="H56" i="1"/>
  <c r="J56" i="1" s="1"/>
  <c r="H25" i="1"/>
  <c r="J25" i="1" s="1"/>
  <c r="H62" i="1"/>
  <c r="J62" i="1" s="1"/>
  <c r="H20" i="1"/>
  <c r="J20" i="1" s="1"/>
  <c r="H64" i="1"/>
  <c r="J64" i="1" s="1"/>
  <c r="H65" i="1"/>
  <c r="J65" i="1" s="1"/>
  <c r="H51" i="1"/>
  <c r="J51" i="1" s="1"/>
  <c r="H28" i="1"/>
  <c r="J28" i="1" s="1"/>
  <c r="H23" i="1"/>
  <c r="J23" i="1" s="1"/>
  <c r="H29" i="1"/>
  <c r="J29" i="1" s="1"/>
  <c r="H58" i="1"/>
  <c r="J58" i="1" s="1"/>
  <c r="H26" i="1"/>
  <c r="J26" i="1" s="1"/>
  <c r="H69" i="1"/>
  <c r="J69" i="1" s="1"/>
  <c r="H13" i="1"/>
  <c r="J13" i="1" s="1"/>
  <c r="H53" i="1"/>
  <c r="J53" i="1" s="1"/>
  <c r="H44" i="1"/>
  <c r="J44" i="1" s="1"/>
  <c r="H49" i="1"/>
  <c r="J49" i="1" s="1"/>
  <c r="H61" i="1"/>
  <c r="J61" i="1" s="1"/>
  <c r="H55" i="1"/>
  <c r="J55" i="1" s="1"/>
  <c r="H38" i="1"/>
  <c r="J38" i="1" s="1"/>
  <c r="H40" i="1"/>
  <c r="J40" i="1" s="1"/>
  <c r="H12" i="1"/>
  <c r="J12" i="1" s="1"/>
  <c r="H47" i="1"/>
  <c r="J47" i="1" s="1"/>
  <c r="H15" i="1"/>
  <c r="J15" i="1" s="1"/>
  <c r="H68" i="1"/>
  <c r="J68" i="1" s="1"/>
  <c r="H41" i="1"/>
  <c r="J41" i="1" s="1"/>
  <c r="H21" i="1"/>
  <c r="J21" i="1" s="1"/>
  <c r="H48" i="1"/>
  <c r="J48" i="1" s="1"/>
  <c r="H57" i="1"/>
  <c r="J57" i="1" s="1"/>
  <c r="H35" i="1"/>
  <c r="J35" i="1" s="1"/>
  <c r="H31" i="1"/>
  <c r="J31" i="1" s="1"/>
  <c r="H27" i="1"/>
  <c r="J27" i="1" s="1"/>
  <c r="H30" i="1"/>
  <c r="J30" i="1" s="1"/>
  <c r="H22" i="1"/>
  <c r="J22" i="1" s="1"/>
  <c r="H60" i="1"/>
  <c r="J60" i="1" s="1"/>
  <c r="H52" i="1"/>
  <c r="J52" i="1" s="1"/>
  <c r="H17" i="1"/>
  <c r="J17" i="1" s="1"/>
  <c r="H33" i="1"/>
  <c r="J33" i="1" s="1"/>
  <c r="H34" i="1"/>
  <c r="J34" i="1" s="1"/>
  <c r="H16" i="1"/>
  <c r="J1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3" i="2"/>
</calcChain>
</file>

<file path=xl/sharedStrings.xml><?xml version="1.0" encoding="utf-8"?>
<sst xmlns="http://schemas.openxmlformats.org/spreadsheetml/2006/main" count="6101" uniqueCount="239">
  <si>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</si>
  <si>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</si>
  <si>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</si>
  <si>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</si>
  <si>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</si>
  <si>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</si>
  <si>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</si>
  <si>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</si>
  <si>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</si>
  <si>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</si>
  <si>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</si>
  <si>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</si>
  <si>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</si>
  <si>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</si>
  <si>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</si>
  <si>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</si>
  <si>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</si>
  <si>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</si>
  <si>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</si>
  <si>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</si>
  <si>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</si>
  <si>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</si>
  <si>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</si>
  <si>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</si>
  <si>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</si>
  <si>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</si>
  <si>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</si>
  <si>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</si>
  <si>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</si>
  <si>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</si>
  <si>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</si>
  <si>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</si>
  <si>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</si>
  <si>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</si>
  <si>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</si>
  <si>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</si>
  <si>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Алабина Дарья Андреевна</t>
  </si>
  <si>
    <t>Анисимов Александр Юрьевич</t>
  </si>
  <si>
    <t>Анохина Надежда Вячеславовна</t>
  </si>
  <si>
    <t>Антонова Виктория</t>
  </si>
  <si>
    <t>Бабенко София Константиновна</t>
  </si>
  <si>
    <t>Бахарева Софья Алексеевна</t>
  </si>
  <si>
    <t>Белянцева Анна Николаевна</t>
  </si>
  <si>
    <t>Блаженкова Татьяна Сергеевна</t>
  </si>
  <si>
    <t>Богомолова Алёна Анатольевна</t>
  </si>
  <si>
    <t>Быстрова Анастасия Александровна</t>
  </si>
  <si>
    <t>Васильева Анастасия Николаевна</t>
  </si>
  <si>
    <t>Васюкова Анна Михайловна</t>
  </si>
  <si>
    <t>Вахрушева Анна Алексеевна</t>
  </si>
  <si>
    <t>Выскребенцева Дарья Кирилловна</t>
  </si>
  <si>
    <t>Галочкина Алина Валентиновна</t>
  </si>
  <si>
    <t>Грищенко Кристина Александровна</t>
  </si>
  <si>
    <t>Гуртовая Екатерина Николаевна</t>
  </si>
  <si>
    <t>Гусева Ксения Алексеевна</t>
  </si>
  <si>
    <t>Дзядко Анна Викторовна</t>
  </si>
  <si>
    <t>Захарова Екатерина Дмитриевна</t>
  </si>
  <si>
    <t>Захарченко Дарья Александровна</t>
  </si>
  <si>
    <t>Золотов Сергей Владимирович</t>
  </si>
  <si>
    <t>Зорина Ольга Анатольевна</t>
  </si>
  <si>
    <t>Какурникова Екатерина Алексеевна</t>
  </si>
  <si>
    <t>Карасева Ксения Михайловна</t>
  </si>
  <si>
    <t>Катешова Екатерина Олеговна</t>
  </si>
  <si>
    <t>Ким Юлия Лазаревна</t>
  </si>
  <si>
    <t>Кислова Анастасия Андреевна</t>
  </si>
  <si>
    <t>Китрар Алиса Сергеевна</t>
  </si>
  <si>
    <t>Комаров Дмитрий Александрович</t>
  </si>
  <si>
    <t>Копытова Дарья Вадимовна</t>
  </si>
  <si>
    <t>Котиева Зарема Ахмедовна</t>
  </si>
  <si>
    <t>Кулик София Олеговна</t>
  </si>
  <si>
    <t>Курдогло Надежда Андреевна</t>
  </si>
  <si>
    <t>Литовченко Екатерина Сергеевна</t>
  </si>
  <si>
    <t>Лушина Дарья Дмитриевна</t>
  </si>
  <si>
    <t>Мамедова Рада Рамизовна</t>
  </si>
  <si>
    <t>Мельникова Александра Михайловна</t>
  </si>
  <si>
    <t>Никифорова Екатерина Андреевна</t>
  </si>
  <si>
    <t>Нурулина Эмилия Маратовна</t>
  </si>
  <si>
    <t>Орлова Елизавета Сергеевна</t>
  </si>
  <si>
    <t>Осадчая Оксана Викторовна</t>
  </si>
  <si>
    <t>Родичева Лилия Владимировна</t>
  </si>
  <si>
    <t>Рувинова Диана Мардахайевна</t>
  </si>
  <si>
    <t>Саенко Евгения Дмитриевна</t>
  </si>
  <si>
    <t>Сенаторова Елизавета Евгеньевна</t>
  </si>
  <si>
    <t>Сумовская Елизавета Александровна</t>
  </si>
  <si>
    <t>Сухих Елизавета Дмитриевна</t>
  </si>
  <si>
    <t>Фадеева Дарья Дмитриевна</t>
  </si>
  <si>
    <t>Фоменко Евгения Юрьевна</t>
  </si>
  <si>
    <t>Четверикова Анастасия Игоревна</t>
  </si>
  <si>
    <t>Чиркович Мария Александаровна</t>
  </si>
  <si>
    <t>Чичерина Милана Михайловна</t>
  </si>
  <si>
    <t>Шамакова Екатерина Владимировна</t>
  </si>
  <si>
    <t>Шевнёва Мария Сергеевна</t>
  </si>
  <si>
    <t>Шкумат Галина Алексеевна</t>
  </si>
  <si>
    <t>Ягодинская Клара Васильевна</t>
  </si>
  <si>
    <t>Ярощук Анна Андреевна</t>
  </si>
  <si>
    <t>БФИЛЛ152</t>
  </si>
  <si>
    <t>М151БФИЛЛ036</t>
  </si>
  <si>
    <t>История русской литературы</t>
  </si>
  <si>
    <t>Экзамен</t>
  </si>
  <si>
    <t>2017/2018 учебный год 3 модуль</t>
  </si>
  <si>
    <t>stCommon</t>
  </si>
  <si>
    <t>Филология</t>
  </si>
  <si>
    <t>БФИЛЛ151</t>
  </si>
  <si>
    <t>М151БФИЛЛ025</t>
  </si>
  <si>
    <t>БФИЛЛ153</t>
  </si>
  <si>
    <t>М151БФИЛЛ066</t>
  </si>
  <si>
    <t>М151БФИЛЛ073</t>
  </si>
  <si>
    <t>М151БФИЛЛ026</t>
  </si>
  <si>
    <t>М151БФИЛЛ024</t>
  </si>
  <si>
    <t>М151БФИЛЛ009</t>
  </si>
  <si>
    <t>М151БФИЛЛ074</t>
  </si>
  <si>
    <t>М151БФИЛЛ084</t>
  </si>
  <si>
    <t>М151БФИЛЛ079</t>
  </si>
  <si>
    <t>М151БФИЛЛ087</t>
  </si>
  <si>
    <t>М151БФИЛЛ085</t>
  </si>
  <si>
    <t>М151БФИЛЛ075</t>
  </si>
  <si>
    <t>М151БФИЛЛ080</t>
  </si>
  <si>
    <t>М151БФИЛЛ078</t>
  </si>
  <si>
    <t>М151БФИЛЛ076</t>
  </si>
  <si>
    <t>М151БФИЛЛ089</t>
  </si>
  <si>
    <t>М141БФИЛЛ039</t>
  </si>
  <si>
    <t>ikPlanned</t>
  </si>
  <si>
    <t>131232143</t>
  </si>
  <si>
    <t>М151БФИЛЛ061</t>
  </si>
  <si>
    <t>М151БФИЛЛ032</t>
  </si>
  <si>
    <t>М151БФИЛЛ031</t>
  </si>
  <si>
    <t>М151БФИЛЛ014</t>
  </si>
  <si>
    <t>М151БФИЛЛ012</t>
  </si>
  <si>
    <t>М151БФИЛЛ065</t>
  </si>
  <si>
    <t>М151БФИЛЛ006</t>
  </si>
  <si>
    <t>М151БФИЛЛ023</t>
  </si>
  <si>
    <t>М151БФИЛЛ034</t>
  </si>
  <si>
    <t>М151БФИЛЛ003</t>
  </si>
  <si>
    <t>М151БФИЛЛ008</t>
  </si>
  <si>
    <t>М151БФИЛЛ064</t>
  </si>
  <si>
    <t>М151БФИЛЛ042</t>
  </si>
  <si>
    <t>М151БФИЛЛ048</t>
  </si>
  <si>
    <t>М151БФИЛЛ001</t>
  </si>
  <si>
    <t>М151БФИЛЛ005</t>
  </si>
  <si>
    <t>М151БФИЛЛ068</t>
  </si>
  <si>
    <t>М151БФИЛЛ018</t>
  </si>
  <si>
    <t>М151БФИЛЛ067</t>
  </si>
  <si>
    <t>М151БФИЛЛ050</t>
  </si>
  <si>
    <t>М151БФИЛЛ059</t>
  </si>
  <si>
    <t>М151БФИЛЛ038</t>
  </si>
  <si>
    <t>М151БФИЛЛ028</t>
  </si>
  <si>
    <t>М151БФИЛЛ046</t>
  </si>
  <si>
    <t>М151БФИЛЛ063</t>
  </si>
  <si>
    <t>М151БФИЛЛ010</t>
  </si>
  <si>
    <t>М151БФИЛЛ033</t>
  </si>
  <si>
    <t>М151БФИЛЛ011</t>
  </si>
  <si>
    <t>М151БФИЛЛ058</t>
  </si>
  <si>
    <t>М151БФИЛЛ002</t>
  </si>
  <si>
    <t>М151БФИЛЛ013</t>
  </si>
  <si>
    <t>М151БФИЛЛ016</t>
  </si>
  <si>
    <t>М151БФИЛЛ017</t>
  </si>
  <si>
    <t>М151БФИЛЛ021</t>
  </si>
  <si>
    <t>М151БФИЛЛ029</t>
  </si>
  <si>
    <t>М151БФИЛЛ015</t>
  </si>
  <si>
    <t>М151БФИЛЛ007</t>
  </si>
  <si>
    <t>М151БФИЛЛ055</t>
  </si>
  <si>
    <t>М141БФИЛЛ026</t>
  </si>
  <si>
    <t>ikPassed</t>
  </si>
  <si>
    <t>Проект "ИнтерЛит": электронная роспись содержания журналов</t>
  </si>
  <si>
    <t>Проект Елена Шварц: материалы о творчестве поэта</t>
  </si>
  <si>
    <t>Проект Интеграционный центр для детей беженцев и мигрантов «Такие же дети»</t>
  </si>
  <si>
    <t>Проект Интерактивный квест "покоряя пространства"</t>
  </si>
  <si>
    <t>Проект Лингвокультурный анализ рассказов о жизни в контексте языкового разнообразия Москвы</t>
  </si>
  <si>
    <t>Проект Русские журналы XIX века: роспись содержания</t>
  </si>
  <si>
    <t>Проект Русский роман XIX века: библиография</t>
  </si>
  <si>
    <t>Проект Литературная экскурсия: практика и методика</t>
  </si>
  <si>
    <t>Зачет</t>
  </si>
  <si>
    <t>Проект Спектакли Юрия Любимова в театральной критике</t>
  </si>
  <si>
    <t>Визуальная культура Средневековья</t>
  </si>
  <si>
    <t>2017/2018 учебный год 4 модуль</t>
  </si>
  <si>
    <t>stChoosen</t>
  </si>
  <si>
    <t>Визуальная социология как средство исследования современной культуры. Кино как социологический текст</t>
  </si>
  <si>
    <t>Второй иностранный язык (немецкий)</t>
  </si>
  <si>
    <t>Второй иностранный язык (французский)</t>
  </si>
  <si>
    <t>Города и борго Италии: история и современность</t>
  </si>
  <si>
    <t>Дисциплина по выбору</t>
  </si>
  <si>
    <t>Интеллектуальная и художественная культура Франции Нового времени</t>
  </si>
  <si>
    <t>История литератур Европы и США</t>
  </si>
  <si>
    <t>История литературы Испании и Латинской Америки</t>
  </si>
  <si>
    <t>Кинокультура</t>
  </si>
  <si>
    <t>Ключевые тексты немецкоязычных литератур</t>
  </si>
  <si>
    <t>Ключевые тексты франкоязычных литератур</t>
  </si>
  <si>
    <t>Компьютерные методы анализа художественного текста</t>
  </si>
  <si>
    <t>Культура и наука Италии 20 века</t>
  </si>
  <si>
    <t>stFacultative</t>
  </si>
  <si>
    <t>Курсовая работа</t>
  </si>
  <si>
    <t>Международное публичное и частное право</t>
  </si>
  <si>
    <t>Мозг и психика</t>
  </si>
  <si>
    <t>Научно-исследовательский семинар "Иностранная литература в России"</t>
  </si>
  <si>
    <t>Научно-исследовательский семинар "Историософские сочинения русских писателей в европейском контексте"</t>
  </si>
  <si>
    <t>Научно-исследовательский семинар "Письменная культура допетровской Руси: текст и комментарий"</t>
  </si>
  <si>
    <t>Научно-исследовательский семинар "Проблемы изучения английской и американской литератур: текст, подтекст, контекст"</t>
  </si>
  <si>
    <t>Научно-исследовательский семинар "Проблемы изучения западноевропейских литератур: текст, подтекст, контекст"</t>
  </si>
  <si>
    <t>Научно-исследовательский семинар "Русская литература ХХ века"</t>
  </si>
  <si>
    <t>Научно-исследовательский семинар "Русская поэзия 18-19 веков"</t>
  </si>
  <si>
    <t>Научно-исследовательский семинар "Русский литературный канон 19-20 веков"</t>
  </si>
  <si>
    <t>Научно-исследовательский семинар "Язык драмы"</t>
  </si>
  <si>
    <t>Немецкая интеллектуальная история</t>
  </si>
  <si>
    <t>Основы градорегулирования</t>
  </si>
  <si>
    <t>Пестрый мир имперской России</t>
  </si>
  <si>
    <t>Правовое регулирование трудовых отношений и интеллектуальной собственности</t>
  </si>
  <si>
    <t>Проект Архив театра</t>
  </si>
  <si>
    <t>Проект Мнемоника в ГУЛАГе</t>
  </si>
  <si>
    <t>Проект Перевод материалов в рамках проекта "Философия образования: мобильные и сетевые технологии в учебной деятельности учащихся"</t>
  </si>
  <si>
    <t>Проект Поэзия в ГУЛАГе</t>
  </si>
  <si>
    <t>Проект Публикаторская практика в «Прожито»</t>
  </si>
  <si>
    <t>Проект Россия в англоязычной прессе XVIII века: подготовка переводов статей новостных изданий</t>
  </si>
  <si>
    <t>Проект Россия в западноевропейской континентальной прессе XVIII века: подготовка переводов статей новостных изданий</t>
  </si>
  <si>
    <t>Проект Создание научно-популярных роликов о психологии</t>
  </si>
  <si>
    <t>Регионализация и интеграция</t>
  </si>
  <si>
    <t>Религиозные культуры: искусство и богословские идеи иудаизма, христианства, ислама, буддизма, индуизма</t>
  </si>
  <si>
    <t>Русская мысль в поисках смысла жизни</t>
  </si>
  <si>
    <t>Софокл, Платон, Александр и окрестности</t>
  </si>
  <si>
    <t>Третий иностранный язык (испанский)</t>
  </si>
  <si>
    <t>Третий иностранный язык (итальянский)</t>
  </si>
  <si>
    <t>Третий иностранный язык (немецкий)</t>
  </si>
  <si>
    <t>Третий иностранный язык (французский)</t>
  </si>
  <si>
    <t>Управление проектами</t>
  </si>
  <si>
    <t>Цифровые медиа для будущего</t>
  </si>
  <si>
    <t>Человек и люди в политике-2</t>
  </si>
  <si>
    <t>Проект Весенняя профориентационная деловая игра «Мой Выбор» Этап 2</t>
  </si>
  <si>
    <t>Проект Сопровождение позиционирования деятельности Центра образовательного права на русском и английском языке</t>
  </si>
  <si>
    <t>Физическая культура</t>
  </si>
  <si>
    <t>н/я (ув)</t>
  </si>
  <si>
    <t>Да</t>
  </si>
  <si>
    <t>+</t>
  </si>
  <si>
    <t>н/я</t>
  </si>
  <si>
    <t>36 - 37</t>
  </si>
  <si>
    <t>Дата выгрузки: 17.07.2018</t>
  </si>
  <si>
    <t>Период: c 2017/2018 учебный год II семестр по 2017/2018 учебный год II семестр</t>
  </si>
  <si>
    <t>Факультет/отделение: Факультет гуманитарных наук</t>
  </si>
  <si>
    <t>Направление подготовки: Филология</t>
  </si>
  <si>
    <t>Уровень образования, номер курса: Бакалавриат 3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</si>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</sst>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123825</xdr:colOff>
          <xdr:row>0</xdr:row>
          <xdr:rowOff>190500</xdr:rowOff>
        </xdr:from>
        <xdr:to>
          <xdr:col>12</xdr:col>
          <xdr:colOff>104775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D69"/>
  <sheetViews>
    <sheetView tabSelected="1" workbookViewId="0">
      <selection activeCell="B1" sqref="B1:B1048576"/>
    </sheetView>
  </sheetViews>
  <sheetFormatPr defaultColWidth="9.140625"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80" width="10.7109375" style="24" customWidth="1"/>
    <col min="81" max="81" width="10.7109375" style="24" hidden="1" customWidth="1"/>
    <col min="82" max="124" width="10.7109375" style="1" customWidth="1"/>
    <col min="125" max="16384" width="9.140625" style="1"/>
  </cols>
  <sheetData>
    <row r="1" spans="1:82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9" t="s">
        <v>23</v>
      </c>
      <c r="N1" s="29"/>
      <c r="O1" s="29"/>
      <c r="P1" s="2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</row>
    <row r="2" spans="1:82" s="5" customFormat="1" ht="15.75" customHeight="1" x14ac:dyDescent="0.2">
      <c r="A2" s="26" t="s">
        <v>232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30" t="s">
        <v>22</v>
      </c>
      <c r="N2" s="30"/>
      <c r="O2" s="30"/>
      <c r="P2" s="3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2"/>
    </row>
    <row r="3" spans="1:82" s="5" customFormat="1" ht="15.75" customHeight="1" x14ac:dyDescent="0.2">
      <c r="A3" s="26" t="s">
        <v>233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30"/>
      <c r="N3" s="30"/>
      <c r="O3" s="30"/>
      <c r="P3" s="3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2"/>
    </row>
    <row r="4" spans="1:82" s="5" customFormat="1" ht="15.75" customHeight="1" x14ac:dyDescent="0.2">
      <c r="A4" s="26" t="s">
        <v>234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2"/>
    </row>
    <row r="5" spans="1:82" s="5" customFormat="1" ht="15.75" customHeight="1" x14ac:dyDescent="0.2">
      <c r="A5" s="26" t="s">
        <v>235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2"/>
    </row>
    <row r="6" spans="1:82" s="5" customFormat="1" ht="15.75" customHeight="1" x14ac:dyDescent="0.2">
      <c r="A6" s="26" t="s">
        <v>236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53"/>
      <c r="R6" s="22" t="s">
        <v>237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</row>
    <row r="7" spans="1:82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</row>
    <row r="8" spans="1:82" s="2" customFormat="1" ht="20.25" customHeight="1" x14ac:dyDescent="0.2">
      <c r="A8" s="32" t="s">
        <v>2</v>
      </c>
      <c r="B8" s="32" t="s">
        <v>0</v>
      </c>
      <c r="C8" s="32" t="s">
        <v>5</v>
      </c>
      <c r="D8" s="32" t="s">
        <v>1</v>
      </c>
      <c r="E8" s="32" t="s">
        <v>34</v>
      </c>
      <c r="G8" s="47" t="s">
        <v>17</v>
      </c>
      <c r="H8" s="47" t="s">
        <v>18</v>
      </c>
      <c r="I8" s="48" t="s">
        <v>28</v>
      </c>
      <c r="J8" s="47" t="s">
        <v>19</v>
      </c>
      <c r="K8" s="49" t="s">
        <v>24</v>
      </c>
      <c r="L8" s="49" t="s">
        <v>25</v>
      </c>
      <c r="M8" s="50" t="s">
        <v>26</v>
      </c>
      <c r="N8" s="49" t="s">
        <v>4</v>
      </c>
      <c r="O8" s="49" t="s">
        <v>20</v>
      </c>
      <c r="P8" s="49" t="s">
        <v>21</v>
      </c>
      <c r="Q8" s="33" t="s">
        <v>98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3" t="s">
        <v>173</v>
      </c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27" t="s">
        <v>29</v>
      </c>
    </row>
    <row r="9" spans="1:82" s="2" customFormat="1" ht="20.25" customHeight="1" x14ac:dyDescent="0.2">
      <c r="A9" s="32"/>
      <c r="B9" s="32"/>
      <c r="C9" s="32"/>
      <c r="D9" s="32"/>
      <c r="E9" s="32"/>
      <c r="G9" s="47"/>
      <c r="H9" s="47"/>
      <c r="I9" s="48"/>
      <c r="J9" s="47"/>
      <c r="K9" s="49"/>
      <c r="L9" s="49"/>
      <c r="M9" s="50"/>
      <c r="N9" s="49"/>
      <c r="O9" s="49"/>
      <c r="P9" s="49"/>
      <c r="Q9" s="33" t="s">
        <v>97</v>
      </c>
      <c r="R9" s="32"/>
      <c r="S9" s="32"/>
      <c r="T9" s="32"/>
      <c r="U9" s="32"/>
      <c r="V9" s="32"/>
      <c r="W9" s="32"/>
      <c r="X9" s="32"/>
      <c r="Y9" s="32"/>
      <c r="Z9" s="33" t="s">
        <v>170</v>
      </c>
      <c r="AA9" s="32"/>
      <c r="AB9" s="33" t="s">
        <v>97</v>
      </c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3" t="s">
        <v>170</v>
      </c>
      <c r="CA9" s="32"/>
      <c r="CB9" s="32"/>
      <c r="CC9" s="27"/>
    </row>
    <row r="10" spans="1:82" s="3" customFormat="1" ht="200.1" customHeight="1" x14ac:dyDescent="0.2">
      <c r="A10" s="32"/>
      <c r="B10" s="32"/>
      <c r="C10" s="32"/>
      <c r="D10" s="32"/>
      <c r="E10" s="32"/>
      <c r="F10" s="18" t="s">
        <v>27</v>
      </c>
      <c r="G10" s="47"/>
      <c r="H10" s="47"/>
      <c r="I10" s="48"/>
      <c r="J10" s="47"/>
      <c r="K10" s="49"/>
      <c r="L10" s="49"/>
      <c r="M10" s="50"/>
      <c r="N10" s="49"/>
      <c r="O10" s="49"/>
      <c r="P10" s="49"/>
      <c r="Q10" s="34" t="s">
        <v>96</v>
      </c>
      <c r="R10" s="34" t="s">
        <v>96</v>
      </c>
      <c r="S10" s="34" t="s">
        <v>162</v>
      </c>
      <c r="T10" s="34" t="s">
        <v>163</v>
      </c>
      <c r="U10" s="34" t="s">
        <v>164</v>
      </c>
      <c r="V10" s="34" t="s">
        <v>165</v>
      </c>
      <c r="W10" s="34" t="s">
        <v>166</v>
      </c>
      <c r="X10" s="34" t="s">
        <v>167</v>
      </c>
      <c r="Y10" s="34" t="s">
        <v>168</v>
      </c>
      <c r="Z10" s="34" t="s">
        <v>169</v>
      </c>
      <c r="AA10" s="34" t="s">
        <v>171</v>
      </c>
      <c r="AB10" s="34" t="s">
        <v>172</v>
      </c>
      <c r="AC10" s="34" t="s">
        <v>175</v>
      </c>
      <c r="AD10" s="34" t="s">
        <v>176</v>
      </c>
      <c r="AE10" s="34" t="s">
        <v>177</v>
      </c>
      <c r="AF10" s="34" t="s">
        <v>178</v>
      </c>
      <c r="AG10" s="34" t="s">
        <v>179</v>
      </c>
      <c r="AH10" s="34" t="s">
        <v>180</v>
      </c>
      <c r="AI10" s="34" t="s">
        <v>181</v>
      </c>
      <c r="AJ10" s="34" t="s">
        <v>182</v>
      </c>
      <c r="AK10" s="34" t="s">
        <v>96</v>
      </c>
      <c r="AL10" s="34" t="s">
        <v>183</v>
      </c>
      <c r="AM10" s="34" t="s">
        <v>184</v>
      </c>
      <c r="AN10" s="34" t="s">
        <v>185</v>
      </c>
      <c r="AO10" s="34" t="s">
        <v>186</v>
      </c>
      <c r="AP10" s="34" t="s">
        <v>187</v>
      </c>
      <c r="AQ10" s="34" t="s">
        <v>189</v>
      </c>
      <c r="AR10" s="34" t="s">
        <v>190</v>
      </c>
      <c r="AS10" s="34" t="s">
        <v>191</v>
      </c>
      <c r="AT10" s="34" t="s">
        <v>192</v>
      </c>
      <c r="AU10" s="34" t="s">
        <v>193</v>
      </c>
      <c r="AV10" s="34" t="s">
        <v>194</v>
      </c>
      <c r="AW10" s="34" t="s">
        <v>195</v>
      </c>
      <c r="AX10" s="34" t="s">
        <v>196</v>
      </c>
      <c r="AY10" s="34" t="s">
        <v>197</v>
      </c>
      <c r="AZ10" s="34" t="s">
        <v>198</v>
      </c>
      <c r="BA10" s="34" t="s">
        <v>199</v>
      </c>
      <c r="BB10" s="34" t="s">
        <v>200</v>
      </c>
      <c r="BC10" s="34" t="s">
        <v>201</v>
      </c>
      <c r="BD10" s="34" t="s">
        <v>202</v>
      </c>
      <c r="BE10" s="34" t="s">
        <v>203</v>
      </c>
      <c r="BF10" s="34" t="s">
        <v>204</v>
      </c>
      <c r="BG10" s="34" t="s">
        <v>205</v>
      </c>
      <c r="BH10" s="34" t="s">
        <v>206</v>
      </c>
      <c r="BI10" s="34" t="s">
        <v>207</v>
      </c>
      <c r="BJ10" s="34" t="s">
        <v>208</v>
      </c>
      <c r="BK10" s="34" t="s">
        <v>209</v>
      </c>
      <c r="BL10" s="34" t="s">
        <v>210</v>
      </c>
      <c r="BM10" s="34" t="s">
        <v>211</v>
      </c>
      <c r="BN10" s="34" t="s">
        <v>212</v>
      </c>
      <c r="BO10" s="34" t="s">
        <v>213</v>
      </c>
      <c r="BP10" s="34" t="s">
        <v>214</v>
      </c>
      <c r="BQ10" s="34" t="s">
        <v>215</v>
      </c>
      <c r="BR10" s="34" t="s">
        <v>216</v>
      </c>
      <c r="BS10" s="34" t="s">
        <v>217</v>
      </c>
      <c r="BT10" s="34" t="s">
        <v>218</v>
      </c>
      <c r="BU10" s="34" t="s">
        <v>219</v>
      </c>
      <c r="BV10" s="34" t="s">
        <v>220</v>
      </c>
      <c r="BW10" s="34" t="s">
        <v>221</v>
      </c>
      <c r="BX10" s="34" t="s">
        <v>222</v>
      </c>
      <c r="BY10" s="34" t="s">
        <v>223</v>
      </c>
      <c r="BZ10" s="34" t="s">
        <v>224</v>
      </c>
      <c r="CA10" s="34" t="s">
        <v>225</v>
      </c>
      <c r="CB10" s="34" t="s">
        <v>226</v>
      </c>
      <c r="CC10" s="27"/>
    </row>
    <row r="11" spans="1:82" s="8" customFormat="1" ht="18.75" customHeight="1" x14ac:dyDescent="0.2">
      <c r="A11" s="28" t="s">
        <v>3</v>
      </c>
      <c r="B11" s="28"/>
      <c r="C11" s="28"/>
      <c r="D11" s="28"/>
      <c r="E11" s="28"/>
      <c r="G11" s="47"/>
      <c r="H11" s="47"/>
      <c r="I11" s="48"/>
      <c r="J11" s="47"/>
      <c r="K11" s="49"/>
      <c r="L11" s="49"/>
      <c r="M11" s="50"/>
      <c r="N11" s="49"/>
      <c r="O11" s="49"/>
      <c r="P11" s="49"/>
      <c r="Q11" s="35">
        <v>1</v>
      </c>
      <c r="R11" s="35">
        <v>4</v>
      </c>
      <c r="S11" s="35">
        <v>4</v>
      </c>
      <c r="T11" s="35">
        <v>3</v>
      </c>
      <c r="U11" s="35">
        <v>6</v>
      </c>
      <c r="V11" s="35">
        <v>3</v>
      </c>
      <c r="W11" s="35">
        <v>3</v>
      </c>
      <c r="X11" s="35">
        <v>3</v>
      </c>
      <c r="Y11" s="35">
        <v>3</v>
      </c>
      <c r="Z11" s="35">
        <v>2</v>
      </c>
      <c r="AA11" s="35">
        <v>2</v>
      </c>
      <c r="AB11" s="35">
        <v>6</v>
      </c>
      <c r="AC11" s="35">
        <v>5</v>
      </c>
      <c r="AD11" s="35">
        <v>3</v>
      </c>
      <c r="AE11" s="35">
        <v>3</v>
      </c>
      <c r="AF11" s="35">
        <v>6</v>
      </c>
      <c r="AG11" s="35">
        <v>6</v>
      </c>
      <c r="AH11" s="35">
        <v>6</v>
      </c>
      <c r="AI11" s="35">
        <v>3</v>
      </c>
      <c r="AJ11" s="35">
        <v>6</v>
      </c>
      <c r="AK11" s="35">
        <v>2</v>
      </c>
      <c r="AL11" s="35">
        <v>5</v>
      </c>
      <c r="AM11" s="35">
        <v>2</v>
      </c>
      <c r="AN11" s="35">
        <v>2</v>
      </c>
      <c r="AO11" s="35">
        <v>6</v>
      </c>
      <c r="AP11" s="35">
        <v>3</v>
      </c>
      <c r="AQ11" s="35">
        <v>5</v>
      </c>
      <c r="AR11" s="35">
        <v>5</v>
      </c>
      <c r="AS11" s="35">
        <v>5</v>
      </c>
      <c r="AT11" s="35">
        <v>3</v>
      </c>
      <c r="AU11" s="35">
        <v>3</v>
      </c>
      <c r="AV11" s="35">
        <v>3</v>
      </c>
      <c r="AW11" s="35">
        <v>3</v>
      </c>
      <c r="AX11" s="35">
        <v>3</v>
      </c>
      <c r="AY11" s="35">
        <v>3</v>
      </c>
      <c r="AZ11" s="35">
        <v>3</v>
      </c>
      <c r="BA11" s="35">
        <v>3</v>
      </c>
      <c r="BB11" s="35">
        <v>3</v>
      </c>
      <c r="BC11" s="35">
        <v>6</v>
      </c>
      <c r="BD11" s="35">
        <v>5</v>
      </c>
      <c r="BE11" s="35">
        <v>6</v>
      </c>
      <c r="BF11" s="35">
        <v>5</v>
      </c>
      <c r="BG11" s="35">
        <v>4</v>
      </c>
      <c r="BH11" s="35">
        <v>4</v>
      </c>
      <c r="BI11" s="35">
        <v>6</v>
      </c>
      <c r="BJ11" s="35">
        <v>4</v>
      </c>
      <c r="BK11" s="35">
        <v>4</v>
      </c>
      <c r="BL11" s="35">
        <v>3</v>
      </c>
      <c r="BM11" s="35">
        <v>3</v>
      </c>
      <c r="BN11" s="35">
        <v>3</v>
      </c>
      <c r="BO11" s="35">
        <v>5</v>
      </c>
      <c r="BP11" s="35">
        <v>6</v>
      </c>
      <c r="BQ11" s="35">
        <v>5</v>
      </c>
      <c r="BR11" s="35">
        <v>6</v>
      </c>
      <c r="BS11" s="35">
        <v>3</v>
      </c>
      <c r="BT11" s="35">
        <v>3</v>
      </c>
      <c r="BU11" s="35">
        <v>3</v>
      </c>
      <c r="BV11" s="35">
        <v>3</v>
      </c>
      <c r="BW11" s="35">
        <v>5</v>
      </c>
      <c r="BX11" s="35">
        <v>5</v>
      </c>
      <c r="BY11" s="35">
        <v>5</v>
      </c>
      <c r="BZ11" s="35">
        <v>1</v>
      </c>
      <c r="CA11" s="35">
        <v>2</v>
      </c>
      <c r="CB11" s="35">
        <v>0</v>
      </c>
      <c r="CC11" s="27"/>
    </row>
    <row r="12" spans="1:82" x14ac:dyDescent="0.2">
      <c r="A12" s="36">
        <v>1</v>
      </c>
      <c r="B12" s="37" t="s">
        <v>76</v>
      </c>
      <c r="C12" s="37">
        <v>1173859719</v>
      </c>
      <c r="D12" s="38" t="s">
        <v>94</v>
      </c>
      <c r="E12" s="37" t="s">
        <v>100</v>
      </c>
      <c r="F12" s="1">
        <f>MATCH(C12,Данные!$D$1:$D$65536,0)</f>
        <v>45</v>
      </c>
      <c r="G12" s="51">
        <v>343</v>
      </c>
      <c r="H12" s="51">
        <f>IF(I12 &gt; 0, MAX(I$12:I$69) / I12, 0)</f>
        <v>1.1891891891891893</v>
      </c>
      <c r="I12" s="51">
        <v>37</v>
      </c>
      <c r="J12" s="51">
        <f>G12*H12</f>
        <v>407.89189189189193</v>
      </c>
      <c r="K12" s="52">
        <v>101</v>
      </c>
      <c r="L12" s="52">
        <v>11</v>
      </c>
      <c r="M12" s="52">
        <f>IF(L12 &gt; 0,K12/L12,0)</f>
        <v>9.1818181818181817</v>
      </c>
      <c r="N12" s="42">
        <f>MIN($Q12:CB12)</f>
        <v>8</v>
      </c>
      <c r="O12" s="52"/>
      <c r="P12" s="42">
        <v>11</v>
      </c>
      <c r="Q12" s="42">
        <v>9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>
        <v>10</v>
      </c>
      <c r="AE12" s="42"/>
      <c r="AF12" s="42"/>
      <c r="AG12" s="42"/>
      <c r="AH12" s="42"/>
      <c r="AI12" s="42">
        <v>9</v>
      </c>
      <c r="AJ12" s="42"/>
      <c r="AK12" s="42">
        <v>8</v>
      </c>
      <c r="AL12" s="42"/>
      <c r="AM12" s="42">
        <v>9</v>
      </c>
      <c r="AN12" s="42"/>
      <c r="AO12" s="42"/>
      <c r="AP12" s="42"/>
      <c r="AQ12" s="42">
        <v>9</v>
      </c>
      <c r="AR12" s="42"/>
      <c r="AS12" s="42"/>
      <c r="AT12" s="42"/>
      <c r="AU12" s="42"/>
      <c r="AV12" s="42"/>
      <c r="AW12" s="42">
        <v>9</v>
      </c>
      <c r="AX12" s="42"/>
      <c r="AY12" s="42"/>
      <c r="AZ12" s="42"/>
      <c r="BA12" s="42"/>
      <c r="BB12" s="42"/>
      <c r="BC12" s="42">
        <v>9</v>
      </c>
      <c r="BD12" s="42"/>
      <c r="BE12" s="42"/>
      <c r="BF12" s="42"/>
      <c r="BG12" s="42"/>
      <c r="BH12" s="42"/>
      <c r="BI12" s="42"/>
      <c r="BJ12" s="42">
        <v>10</v>
      </c>
      <c r="BK12" s="42"/>
      <c r="BL12" s="42"/>
      <c r="BM12" s="42"/>
      <c r="BN12" s="42"/>
      <c r="BO12" s="42">
        <v>10</v>
      </c>
      <c r="BP12" s="42"/>
      <c r="BQ12" s="42"/>
      <c r="BR12" s="42"/>
      <c r="BS12" s="42"/>
      <c r="BT12" s="42">
        <v>9</v>
      </c>
      <c r="BU12" s="42"/>
      <c r="BV12" s="42"/>
      <c r="BW12" s="42"/>
      <c r="BX12" s="42"/>
      <c r="BY12" s="42"/>
      <c r="BZ12" s="42"/>
      <c r="CA12" s="42"/>
      <c r="CB12" s="43" t="s">
        <v>229</v>
      </c>
      <c r="CC12" s="24">
        <v>1</v>
      </c>
      <c r="CD12" s="1" t="s">
        <v>238</v>
      </c>
    </row>
    <row r="13" spans="1:82" x14ac:dyDescent="0.2">
      <c r="A13" s="36">
        <v>2</v>
      </c>
      <c r="B13" s="37" t="s">
        <v>68</v>
      </c>
      <c r="C13" s="37">
        <v>1173859556</v>
      </c>
      <c r="D13" s="38" t="s">
        <v>103</v>
      </c>
      <c r="E13" s="37" t="s">
        <v>100</v>
      </c>
      <c r="F13" s="1">
        <f>MATCH(C13,Данные!$D$1:$D$65536,0)</f>
        <v>43</v>
      </c>
      <c r="G13" s="51">
        <v>300</v>
      </c>
      <c r="H13" s="51">
        <f>IF(I13 &gt; 0, MAX(I$12:I$69) / I13, 0)</f>
        <v>1.3333333333333333</v>
      </c>
      <c r="I13" s="51">
        <v>33</v>
      </c>
      <c r="J13" s="51">
        <f>G13*H13</f>
        <v>400</v>
      </c>
      <c r="K13" s="52">
        <v>90</v>
      </c>
      <c r="L13" s="52">
        <v>10</v>
      </c>
      <c r="M13" s="52">
        <f>IF(L13 &gt; 0,K13/L13,0)</f>
        <v>9</v>
      </c>
      <c r="N13" s="42">
        <f>MIN($Q13:CB13)</f>
        <v>7</v>
      </c>
      <c r="O13" s="52"/>
      <c r="P13" s="42">
        <v>10</v>
      </c>
      <c r="Q13" s="42">
        <v>9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>
        <v>8</v>
      </c>
      <c r="AF13" s="42"/>
      <c r="AG13" s="42"/>
      <c r="AH13" s="42"/>
      <c r="AI13" s="42">
        <v>10</v>
      </c>
      <c r="AJ13" s="42">
        <v>9</v>
      </c>
      <c r="AK13" s="42">
        <v>7</v>
      </c>
      <c r="AL13" s="42"/>
      <c r="AM13" s="42"/>
      <c r="AN13" s="42">
        <v>10</v>
      </c>
      <c r="AO13" s="42"/>
      <c r="AP13" s="42"/>
      <c r="AQ13" s="42">
        <v>10</v>
      </c>
      <c r="AR13" s="42"/>
      <c r="AS13" s="42"/>
      <c r="AT13" s="42"/>
      <c r="AU13" s="42">
        <v>9</v>
      </c>
      <c r="AV13" s="42"/>
      <c r="AW13" s="42"/>
      <c r="AX13" s="42"/>
      <c r="AY13" s="42"/>
      <c r="AZ13" s="42"/>
      <c r="BA13" s="42"/>
      <c r="BB13" s="42"/>
      <c r="BC13" s="42"/>
      <c r="BD13" s="42">
        <v>9</v>
      </c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>
        <v>9</v>
      </c>
      <c r="BU13" s="42"/>
      <c r="BV13" s="42"/>
      <c r="BW13" s="42"/>
      <c r="BX13" s="42"/>
      <c r="BY13" s="42"/>
      <c r="BZ13" s="42"/>
      <c r="CA13" s="42"/>
      <c r="CB13" s="43" t="s">
        <v>229</v>
      </c>
      <c r="CC13" s="24">
        <v>2</v>
      </c>
      <c r="CD13" s="1" t="s">
        <v>238</v>
      </c>
    </row>
    <row r="14" spans="1:82" x14ac:dyDescent="0.2">
      <c r="A14" s="36">
        <v>3</v>
      </c>
      <c r="B14" s="37" t="s">
        <v>53</v>
      </c>
      <c r="C14" s="37">
        <v>1173860012</v>
      </c>
      <c r="D14" s="38" t="s">
        <v>94</v>
      </c>
      <c r="E14" s="37" t="s">
        <v>100</v>
      </c>
      <c r="F14" s="1">
        <f>MATCH(C14,Данные!$D$1:$D$65536,0)</f>
        <v>54</v>
      </c>
      <c r="G14" s="51">
        <v>335</v>
      </c>
      <c r="H14" s="51">
        <f>IF(I14 &gt; 0, MAX(I$12:I$69) / I14, 0)</f>
        <v>1.1891891891891893</v>
      </c>
      <c r="I14" s="51">
        <v>37</v>
      </c>
      <c r="J14" s="51">
        <f>G14*H14</f>
        <v>398.37837837837839</v>
      </c>
      <c r="K14" s="52">
        <v>101</v>
      </c>
      <c r="L14" s="52">
        <v>11</v>
      </c>
      <c r="M14" s="52">
        <f>IF(L14 &gt; 0,K14/L14,0)</f>
        <v>9.1818181818181817</v>
      </c>
      <c r="N14" s="42">
        <f>MIN($Q14:CB14)</f>
        <v>8</v>
      </c>
      <c r="O14" s="52"/>
      <c r="P14" s="42">
        <v>11</v>
      </c>
      <c r="Q14" s="42">
        <v>9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>
        <v>10</v>
      </c>
      <c r="AE14" s="42"/>
      <c r="AF14" s="42"/>
      <c r="AG14" s="42"/>
      <c r="AH14" s="42">
        <v>8</v>
      </c>
      <c r="AI14" s="42">
        <v>10</v>
      </c>
      <c r="AJ14" s="42"/>
      <c r="AK14" s="42">
        <v>10</v>
      </c>
      <c r="AL14" s="42"/>
      <c r="AM14" s="42">
        <v>9</v>
      </c>
      <c r="AN14" s="42"/>
      <c r="AO14" s="42"/>
      <c r="AP14" s="42"/>
      <c r="AQ14" s="42">
        <v>10</v>
      </c>
      <c r="AR14" s="42"/>
      <c r="AS14" s="42"/>
      <c r="AT14" s="42">
        <v>9</v>
      </c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>
        <v>9</v>
      </c>
      <c r="BL14" s="42"/>
      <c r="BM14" s="42"/>
      <c r="BN14" s="42"/>
      <c r="BO14" s="42"/>
      <c r="BP14" s="42"/>
      <c r="BQ14" s="42"/>
      <c r="BR14" s="42"/>
      <c r="BS14" s="42"/>
      <c r="BT14" s="42">
        <v>9</v>
      </c>
      <c r="BU14" s="42"/>
      <c r="BV14" s="42"/>
      <c r="BW14" s="42">
        <v>8</v>
      </c>
      <c r="BX14" s="42"/>
      <c r="BY14" s="42"/>
      <c r="BZ14" s="42"/>
      <c r="CA14" s="42"/>
      <c r="CB14" s="43" t="s">
        <v>229</v>
      </c>
      <c r="CC14" s="24">
        <v>3</v>
      </c>
      <c r="CD14" s="1" t="s">
        <v>238</v>
      </c>
    </row>
    <row r="15" spans="1:82" x14ac:dyDescent="0.2">
      <c r="A15" s="36">
        <v>4</v>
      </c>
      <c r="B15" s="37" t="s">
        <v>78</v>
      </c>
      <c r="C15" s="37">
        <v>1173846844</v>
      </c>
      <c r="D15" s="38" t="s">
        <v>103</v>
      </c>
      <c r="E15" s="37" t="s">
        <v>100</v>
      </c>
      <c r="F15" s="1">
        <f>MATCH(C15,Данные!$D$1:$D$65536,0)</f>
        <v>35</v>
      </c>
      <c r="G15" s="51">
        <v>333</v>
      </c>
      <c r="H15" s="51">
        <f>IF(I15 &gt; 0, MAX(I$12:I$69) / I15, 0)</f>
        <v>1.1891891891891893</v>
      </c>
      <c r="I15" s="51">
        <v>37</v>
      </c>
      <c r="J15" s="51">
        <f>G15*H15</f>
        <v>396</v>
      </c>
      <c r="K15" s="52">
        <v>98</v>
      </c>
      <c r="L15" s="52">
        <v>11</v>
      </c>
      <c r="M15" s="52">
        <f>IF(L15 &gt; 0,K15/L15,0)</f>
        <v>8.9090909090909083</v>
      </c>
      <c r="N15" s="42">
        <f>MIN($Q15:CB15)</f>
        <v>7</v>
      </c>
      <c r="O15" s="52"/>
      <c r="P15" s="42">
        <v>11</v>
      </c>
      <c r="Q15" s="42">
        <v>7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>
        <v>7</v>
      </c>
      <c r="AF15" s="42"/>
      <c r="AG15" s="42"/>
      <c r="AH15" s="42"/>
      <c r="AI15" s="42">
        <v>9</v>
      </c>
      <c r="AJ15" s="42"/>
      <c r="AK15" s="42">
        <v>9</v>
      </c>
      <c r="AL15" s="42">
        <v>9</v>
      </c>
      <c r="AM15" s="42"/>
      <c r="AN15" s="42">
        <v>10</v>
      </c>
      <c r="AO15" s="42"/>
      <c r="AP15" s="42"/>
      <c r="AQ15" s="42">
        <v>10</v>
      </c>
      <c r="AR15" s="42"/>
      <c r="AS15" s="42"/>
      <c r="AT15" s="42"/>
      <c r="AU15" s="42"/>
      <c r="AV15" s="42"/>
      <c r="AW15" s="42"/>
      <c r="AX15" s="42"/>
      <c r="AY15" s="42"/>
      <c r="AZ15" s="42"/>
      <c r="BA15" s="42">
        <v>10</v>
      </c>
      <c r="BB15" s="42"/>
      <c r="BC15" s="42"/>
      <c r="BD15" s="42"/>
      <c r="BE15" s="42"/>
      <c r="BF15" s="42"/>
      <c r="BG15" s="42"/>
      <c r="BH15" s="42"/>
      <c r="BI15" s="42"/>
      <c r="BJ15" s="42">
        <v>10</v>
      </c>
      <c r="BK15" s="42"/>
      <c r="BL15" s="42"/>
      <c r="BM15" s="42"/>
      <c r="BN15" s="42"/>
      <c r="BO15" s="42"/>
      <c r="BP15" s="42"/>
      <c r="BQ15" s="42"/>
      <c r="BR15" s="42">
        <v>8</v>
      </c>
      <c r="BS15" s="42"/>
      <c r="BT15" s="42"/>
      <c r="BU15" s="42">
        <v>9</v>
      </c>
      <c r="BV15" s="42"/>
      <c r="BW15" s="42"/>
      <c r="BX15" s="42"/>
      <c r="BY15" s="42"/>
      <c r="BZ15" s="42"/>
      <c r="CA15" s="42"/>
      <c r="CB15" s="43" t="s">
        <v>229</v>
      </c>
      <c r="CC15" s="24">
        <v>4</v>
      </c>
      <c r="CD15" s="1" t="s">
        <v>238</v>
      </c>
    </row>
    <row r="16" spans="1:82" x14ac:dyDescent="0.2">
      <c r="A16" s="36">
        <v>5</v>
      </c>
      <c r="B16" s="37" t="s">
        <v>36</v>
      </c>
      <c r="C16" s="37">
        <v>1173846892</v>
      </c>
      <c r="D16" s="38" t="s">
        <v>101</v>
      </c>
      <c r="E16" s="37" t="s">
        <v>100</v>
      </c>
      <c r="F16" s="1">
        <f>MATCH(C16,Данные!$D$1:$D$65536,0)</f>
        <v>36</v>
      </c>
      <c r="G16" s="51">
        <v>395</v>
      </c>
      <c r="H16" s="51">
        <f>IF(I16 &gt; 0, MAX(I$12:I$69) / I16, 0)</f>
        <v>1</v>
      </c>
      <c r="I16" s="51">
        <v>44</v>
      </c>
      <c r="J16" s="51">
        <f>G16*H16</f>
        <v>395</v>
      </c>
      <c r="K16" s="52">
        <v>123</v>
      </c>
      <c r="L16" s="52">
        <v>14</v>
      </c>
      <c r="M16" s="52">
        <f>IF(L16 &gt; 0,K16/L16,0)</f>
        <v>8.7857142857142865</v>
      </c>
      <c r="N16" s="42">
        <f>MIN($Q16:CB16)</f>
        <v>7</v>
      </c>
      <c r="O16" s="52"/>
      <c r="P16" s="42">
        <v>14</v>
      </c>
      <c r="Q16" s="42">
        <v>8</v>
      </c>
      <c r="R16" s="42"/>
      <c r="S16" s="42"/>
      <c r="T16" s="42"/>
      <c r="U16" s="42"/>
      <c r="V16" s="42"/>
      <c r="W16" s="42"/>
      <c r="X16" s="42">
        <v>10</v>
      </c>
      <c r="Y16" s="42"/>
      <c r="Z16" s="42"/>
      <c r="AA16" s="42"/>
      <c r="AB16" s="42"/>
      <c r="AC16" s="42"/>
      <c r="AD16" s="42">
        <v>7</v>
      </c>
      <c r="AE16" s="42"/>
      <c r="AF16" s="42"/>
      <c r="AG16" s="42"/>
      <c r="AH16" s="42"/>
      <c r="AI16" s="42">
        <v>10</v>
      </c>
      <c r="AJ16" s="42"/>
      <c r="AK16" s="42">
        <v>8</v>
      </c>
      <c r="AL16" s="42">
        <v>10</v>
      </c>
      <c r="AM16" s="42">
        <v>7</v>
      </c>
      <c r="AN16" s="42"/>
      <c r="AO16" s="42"/>
      <c r="AP16" s="42"/>
      <c r="AQ16" s="42">
        <v>9</v>
      </c>
      <c r="AR16" s="42"/>
      <c r="AS16" s="42"/>
      <c r="AT16" s="42"/>
      <c r="AU16" s="42"/>
      <c r="AV16" s="42"/>
      <c r="AW16" s="42"/>
      <c r="AX16" s="42">
        <v>9</v>
      </c>
      <c r="AY16" s="42"/>
      <c r="AZ16" s="42"/>
      <c r="BA16" s="42"/>
      <c r="BB16" s="42"/>
      <c r="BC16" s="42">
        <v>9</v>
      </c>
      <c r="BD16" s="42"/>
      <c r="BE16" s="42"/>
      <c r="BF16" s="42"/>
      <c r="BG16" s="42"/>
      <c r="BH16" s="42"/>
      <c r="BI16" s="42"/>
      <c r="BJ16" s="42">
        <v>10</v>
      </c>
      <c r="BK16" s="42"/>
      <c r="BL16" s="42"/>
      <c r="BM16" s="42">
        <v>10</v>
      </c>
      <c r="BN16" s="42"/>
      <c r="BO16" s="42"/>
      <c r="BP16" s="42"/>
      <c r="BQ16" s="42"/>
      <c r="BR16" s="42"/>
      <c r="BS16" s="42">
        <v>7</v>
      </c>
      <c r="BT16" s="42"/>
      <c r="BU16" s="42"/>
      <c r="BV16" s="42"/>
      <c r="BW16" s="42"/>
      <c r="BX16" s="42"/>
      <c r="BY16" s="42"/>
      <c r="BZ16" s="42">
        <v>9</v>
      </c>
      <c r="CA16" s="42"/>
      <c r="CB16" s="43" t="s">
        <v>229</v>
      </c>
      <c r="CC16" s="24">
        <v>5</v>
      </c>
      <c r="CD16" s="1" t="s">
        <v>238</v>
      </c>
    </row>
    <row r="17" spans="1:82" x14ac:dyDescent="0.2">
      <c r="A17" s="36">
        <v>6</v>
      </c>
      <c r="B17" s="37" t="s">
        <v>91</v>
      </c>
      <c r="C17" s="37">
        <v>1173859380</v>
      </c>
      <c r="D17" s="38" t="s">
        <v>101</v>
      </c>
      <c r="E17" s="37" t="s">
        <v>100</v>
      </c>
      <c r="F17" s="1">
        <f>MATCH(C17,Данные!$D$1:$D$65536,0)</f>
        <v>40</v>
      </c>
      <c r="G17" s="51">
        <v>331</v>
      </c>
      <c r="H17" s="51">
        <f>IF(I17 &gt; 0, MAX(I$12:I$69) / I17, 0)</f>
        <v>1.1891891891891893</v>
      </c>
      <c r="I17" s="51">
        <v>37</v>
      </c>
      <c r="J17" s="51">
        <f>G17*H17</f>
        <v>393.62162162162167</v>
      </c>
      <c r="K17" s="52">
        <v>97</v>
      </c>
      <c r="L17" s="52">
        <v>11</v>
      </c>
      <c r="M17" s="52">
        <f>IF(L17 &gt; 0,K17/L17,0)</f>
        <v>8.8181818181818183</v>
      </c>
      <c r="N17" s="42">
        <f>MIN($Q17:CB17)</f>
        <v>8</v>
      </c>
      <c r="O17" s="52"/>
      <c r="P17" s="42">
        <v>11</v>
      </c>
      <c r="Q17" s="42">
        <v>8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>
        <v>9</v>
      </c>
      <c r="AE17" s="42"/>
      <c r="AF17" s="42"/>
      <c r="AG17" s="42"/>
      <c r="AH17" s="42"/>
      <c r="AI17" s="42">
        <v>9</v>
      </c>
      <c r="AJ17" s="42"/>
      <c r="AK17" s="42">
        <v>8</v>
      </c>
      <c r="AL17" s="42">
        <v>9</v>
      </c>
      <c r="AM17" s="42">
        <v>8</v>
      </c>
      <c r="AN17" s="42"/>
      <c r="AO17" s="42"/>
      <c r="AP17" s="42"/>
      <c r="AQ17" s="42">
        <v>10</v>
      </c>
      <c r="AR17" s="42"/>
      <c r="AS17" s="42"/>
      <c r="AT17" s="42">
        <v>10</v>
      </c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>
        <v>10</v>
      </c>
      <c r="BK17" s="42"/>
      <c r="BL17" s="42"/>
      <c r="BM17" s="42"/>
      <c r="BN17" s="42"/>
      <c r="BO17" s="42"/>
      <c r="BP17" s="42"/>
      <c r="BQ17" s="42"/>
      <c r="BR17" s="42">
        <v>8</v>
      </c>
      <c r="BS17" s="42"/>
      <c r="BT17" s="42"/>
      <c r="BU17" s="42"/>
      <c r="BV17" s="42">
        <v>8</v>
      </c>
      <c r="BW17" s="42"/>
      <c r="BX17" s="42"/>
      <c r="BY17" s="42"/>
      <c r="BZ17" s="42"/>
      <c r="CA17" s="42"/>
      <c r="CB17" s="43" t="s">
        <v>229</v>
      </c>
      <c r="CC17" s="24">
        <v>6</v>
      </c>
      <c r="CD17" s="1" t="s">
        <v>238</v>
      </c>
    </row>
    <row r="18" spans="1:82" x14ac:dyDescent="0.2">
      <c r="A18" s="36">
        <v>7</v>
      </c>
      <c r="B18" s="37" t="s">
        <v>52</v>
      </c>
      <c r="C18" s="37">
        <v>1173859940</v>
      </c>
      <c r="D18" s="38" t="s">
        <v>94</v>
      </c>
      <c r="E18" s="37" t="s">
        <v>100</v>
      </c>
      <c r="F18" s="1">
        <f>MATCH(C18,Данные!$D$1:$D$65536,0)</f>
        <v>53</v>
      </c>
      <c r="G18" s="51">
        <v>366</v>
      </c>
      <c r="H18" s="51">
        <f>IF(I18 &gt; 0, MAX(I$12:I$69) / I18, 0)</f>
        <v>1.0731707317073171</v>
      </c>
      <c r="I18" s="51">
        <v>41</v>
      </c>
      <c r="J18" s="51">
        <f>G18*H18</f>
        <v>392.78048780487808</v>
      </c>
      <c r="K18" s="52">
        <v>110</v>
      </c>
      <c r="L18" s="52">
        <v>12</v>
      </c>
      <c r="M18" s="52">
        <f>IF(L18 &gt; 0,K18/L18,0)</f>
        <v>9.1666666666666661</v>
      </c>
      <c r="N18" s="42">
        <f>MIN($Q18:CB18)</f>
        <v>7</v>
      </c>
      <c r="O18" s="52"/>
      <c r="P18" s="42">
        <v>12</v>
      </c>
      <c r="Q18" s="42">
        <v>10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>
        <v>8</v>
      </c>
      <c r="AC18" s="42"/>
      <c r="AD18" s="42"/>
      <c r="AE18" s="42">
        <v>9</v>
      </c>
      <c r="AF18" s="42"/>
      <c r="AG18" s="42"/>
      <c r="AH18" s="42"/>
      <c r="AI18" s="42">
        <v>10</v>
      </c>
      <c r="AJ18" s="42"/>
      <c r="AK18" s="42">
        <v>10</v>
      </c>
      <c r="AL18" s="42"/>
      <c r="AM18" s="42"/>
      <c r="AN18" s="42">
        <v>9</v>
      </c>
      <c r="AO18" s="42"/>
      <c r="AP18" s="42"/>
      <c r="AQ18" s="42">
        <v>7</v>
      </c>
      <c r="AR18" s="42"/>
      <c r="AS18" s="42"/>
      <c r="AT18" s="42"/>
      <c r="AU18" s="42"/>
      <c r="AV18" s="42"/>
      <c r="AW18" s="42"/>
      <c r="AX18" s="42"/>
      <c r="AY18" s="42"/>
      <c r="AZ18" s="42">
        <v>10</v>
      </c>
      <c r="BA18" s="42"/>
      <c r="BB18" s="42"/>
      <c r="BC18" s="42"/>
      <c r="BD18" s="42"/>
      <c r="BE18" s="42"/>
      <c r="BF18" s="42"/>
      <c r="BG18" s="42">
        <v>9</v>
      </c>
      <c r="BH18" s="42"/>
      <c r="BI18" s="42"/>
      <c r="BJ18" s="42">
        <v>10</v>
      </c>
      <c r="BK18" s="42"/>
      <c r="BL18" s="42"/>
      <c r="BM18" s="42"/>
      <c r="BN18" s="42"/>
      <c r="BO18" s="42">
        <v>9</v>
      </c>
      <c r="BP18" s="42"/>
      <c r="BQ18" s="42"/>
      <c r="BR18" s="42"/>
      <c r="BS18" s="42">
        <v>9</v>
      </c>
      <c r="BT18" s="42"/>
      <c r="BU18" s="42"/>
      <c r="BV18" s="42"/>
      <c r="BW18" s="42"/>
      <c r="BX18" s="42"/>
      <c r="BY18" s="42"/>
      <c r="BZ18" s="42"/>
      <c r="CA18" s="42"/>
      <c r="CB18" s="43" t="s">
        <v>229</v>
      </c>
      <c r="CC18" s="24">
        <v>7</v>
      </c>
      <c r="CD18" s="1" t="s">
        <v>238</v>
      </c>
    </row>
    <row r="19" spans="1:82" x14ac:dyDescent="0.2">
      <c r="A19" s="36">
        <v>8</v>
      </c>
      <c r="B19" s="37" t="s">
        <v>50</v>
      </c>
      <c r="C19" s="37">
        <v>1173846146</v>
      </c>
      <c r="D19" s="38" t="s">
        <v>94</v>
      </c>
      <c r="E19" s="37" t="s">
        <v>100</v>
      </c>
      <c r="F19" s="1">
        <f>MATCH(C19,Данные!$D$1:$D$65536,0)</f>
        <v>25</v>
      </c>
      <c r="G19" s="51">
        <v>336</v>
      </c>
      <c r="H19" s="51">
        <f>IF(I19 &gt; 0, MAX(I$12:I$69) / I19, 0)</f>
        <v>1.1578947368421053</v>
      </c>
      <c r="I19" s="51">
        <v>38</v>
      </c>
      <c r="J19" s="51">
        <f>G19*H19</f>
        <v>389.0526315789474</v>
      </c>
      <c r="K19" s="52">
        <v>108</v>
      </c>
      <c r="L19" s="52">
        <v>12</v>
      </c>
      <c r="M19" s="52">
        <f>IF(L19 &gt; 0,K19/L19,0)</f>
        <v>9</v>
      </c>
      <c r="N19" s="42">
        <f>MIN($Q19:CB19)</f>
        <v>7</v>
      </c>
      <c r="O19" s="52"/>
      <c r="P19" s="42">
        <v>12</v>
      </c>
      <c r="Q19" s="42">
        <v>9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>
        <v>10</v>
      </c>
      <c r="AE19" s="42"/>
      <c r="AF19" s="42"/>
      <c r="AG19" s="42"/>
      <c r="AH19" s="42"/>
      <c r="AI19" s="42">
        <v>10</v>
      </c>
      <c r="AJ19" s="42"/>
      <c r="AK19" s="42">
        <v>10</v>
      </c>
      <c r="AL19" s="42"/>
      <c r="AM19" s="42">
        <v>8</v>
      </c>
      <c r="AN19" s="42"/>
      <c r="AO19" s="42"/>
      <c r="AP19" s="42"/>
      <c r="AQ19" s="42">
        <v>7</v>
      </c>
      <c r="AR19" s="42"/>
      <c r="AS19" s="42"/>
      <c r="AT19" s="42">
        <v>8</v>
      </c>
      <c r="AU19" s="42"/>
      <c r="AV19" s="42"/>
      <c r="AW19" s="42"/>
      <c r="AX19" s="42"/>
      <c r="AY19" s="42"/>
      <c r="AZ19" s="42"/>
      <c r="BA19" s="42"/>
      <c r="BB19" s="42"/>
      <c r="BC19" s="42">
        <v>8</v>
      </c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>
        <v>9</v>
      </c>
      <c r="BO19" s="42">
        <v>10</v>
      </c>
      <c r="BP19" s="42"/>
      <c r="BQ19" s="42"/>
      <c r="BR19" s="42"/>
      <c r="BS19" s="42"/>
      <c r="BT19" s="42">
        <v>9</v>
      </c>
      <c r="BU19" s="42"/>
      <c r="BV19" s="42"/>
      <c r="BW19" s="42"/>
      <c r="BX19" s="42"/>
      <c r="BY19" s="42"/>
      <c r="BZ19" s="42"/>
      <c r="CA19" s="42">
        <v>10</v>
      </c>
      <c r="CB19" s="43" t="s">
        <v>229</v>
      </c>
      <c r="CC19" s="24">
        <v>8</v>
      </c>
      <c r="CD19" s="1" t="s">
        <v>238</v>
      </c>
    </row>
    <row r="20" spans="1:82" x14ac:dyDescent="0.2">
      <c r="A20" s="36">
        <v>9</v>
      </c>
      <c r="B20" s="37" t="s">
        <v>58</v>
      </c>
      <c r="C20" s="37">
        <v>1173860420</v>
      </c>
      <c r="D20" s="38" t="s">
        <v>94</v>
      </c>
      <c r="E20" s="37" t="s">
        <v>100</v>
      </c>
      <c r="F20" s="1">
        <f>MATCH(C20,Данные!$D$1:$D$65536,0)</f>
        <v>7</v>
      </c>
      <c r="G20" s="51">
        <v>340</v>
      </c>
      <c r="H20" s="51">
        <f>IF(I20 &gt; 0, MAX(I$12:I$69) / I20, 0)</f>
        <v>1.1282051282051282</v>
      </c>
      <c r="I20" s="51">
        <v>39</v>
      </c>
      <c r="J20" s="51">
        <f>G20*H20</f>
        <v>383.58974358974359</v>
      </c>
      <c r="K20" s="52">
        <v>103</v>
      </c>
      <c r="L20" s="52">
        <v>12</v>
      </c>
      <c r="M20" s="52">
        <f>IF(L20 &gt; 0,K20/L20,0)</f>
        <v>8.5833333333333339</v>
      </c>
      <c r="N20" s="42">
        <f>MIN($Q20:CB20)</f>
        <v>7</v>
      </c>
      <c r="O20" s="52"/>
      <c r="P20" s="42">
        <v>12</v>
      </c>
      <c r="Q20" s="42">
        <v>9</v>
      </c>
      <c r="R20" s="42"/>
      <c r="S20" s="42"/>
      <c r="T20" s="42"/>
      <c r="U20" s="42"/>
      <c r="V20" s="42"/>
      <c r="W20" s="42"/>
      <c r="X20" s="42"/>
      <c r="Y20" s="42"/>
      <c r="Z20" s="42"/>
      <c r="AA20" s="42">
        <v>8</v>
      </c>
      <c r="AB20" s="42"/>
      <c r="AC20" s="42"/>
      <c r="AD20" s="42"/>
      <c r="AE20" s="42">
        <v>8</v>
      </c>
      <c r="AF20" s="42"/>
      <c r="AG20" s="42"/>
      <c r="AH20" s="42"/>
      <c r="AI20" s="42">
        <v>9</v>
      </c>
      <c r="AJ20" s="42">
        <v>10</v>
      </c>
      <c r="AK20" s="42">
        <v>8</v>
      </c>
      <c r="AL20" s="42"/>
      <c r="AM20" s="42"/>
      <c r="AN20" s="42">
        <v>8</v>
      </c>
      <c r="AO20" s="42"/>
      <c r="AP20" s="42"/>
      <c r="AQ20" s="42">
        <v>7</v>
      </c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>
        <v>7</v>
      </c>
      <c r="BC20" s="42"/>
      <c r="BD20" s="42"/>
      <c r="BE20" s="42"/>
      <c r="BF20" s="42"/>
      <c r="BG20" s="42">
        <v>9</v>
      </c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>
        <v>10</v>
      </c>
      <c r="BT20" s="42"/>
      <c r="BU20" s="42"/>
      <c r="BV20" s="42"/>
      <c r="BW20" s="42"/>
      <c r="BX20" s="42">
        <v>10</v>
      </c>
      <c r="BY20" s="42"/>
      <c r="BZ20" s="42"/>
      <c r="CA20" s="42"/>
      <c r="CB20" s="43" t="s">
        <v>229</v>
      </c>
      <c r="CC20" s="24">
        <v>9</v>
      </c>
      <c r="CD20" s="1" t="s">
        <v>238</v>
      </c>
    </row>
    <row r="21" spans="1:82" x14ac:dyDescent="0.2">
      <c r="A21" s="36">
        <v>10</v>
      </c>
      <c r="B21" s="37" t="s">
        <v>81</v>
      </c>
      <c r="C21" s="37">
        <v>1173859436</v>
      </c>
      <c r="D21" s="38" t="s">
        <v>94</v>
      </c>
      <c r="E21" s="37" t="s">
        <v>100</v>
      </c>
      <c r="F21" s="1">
        <f>MATCH(C21,Данные!$D$1:$D$65536,0)</f>
        <v>41</v>
      </c>
      <c r="G21" s="51">
        <v>322</v>
      </c>
      <c r="H21" s="51">
        <f>IF(I21 &gt; 0, MAX(I$12:I$69) / I21, 0)</f>
        <v>1.1891891891891893</v>
      </c>
      <c r="I21" s="51">
        <v>37</v>
      </c>
      <c r="J21" s="51">
        <f>G21*H21</f>
        <v>382.91891891891896</v>
      </c>
      <c r="K21" s="52">
        <v>96</v>
      </c>
      <c r="L21" s="52">
        <v>11</v>
      </c>
      <c r="M21" s="52">
        <f>IF(L21 &gt; 0,K21/L21,0)</f>
        <v>8.7272727272727266</v>
      </c>
      <c r="N21" s="42">
        <f>MIN($Q21:CB21)</f>
        <v>7</v>
      </c>
      <c r="O21" s="52"/>
      <c r="P21" s="42">
        <v>11</v>
      </c>
      <c r="Q21" s="42">
        <v>8</v>
      </c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>
        <v>7</v>
      </c>
      <c r="AF21" s="42"/>
      <c r="AG21" s="42"/>
      <c r="AH21" s="42">
        <v>9</v>
      </c>
      <c r="AI21" s="42">
        <v>9</v>
      </c>
      <c r="AJ21" s="42"/>
      <c r="AK21" s="42">
        <v>10</v>
      </c>
      <c r="AL21" s="42">
        <v>9</v>
      </c>
      <c r="AM21" s="42"/>
      <c r="AN21" s="42">
        <v>9</v>
      </c>
      <c r="AO21" s="42"/>
      <c r="AP21" s="42"/>
      <c r="AQ21" s="42">
        <v>7</v>
      </c>
      <c r="AR21" s="42"/>
      <c r="AS21" s="42"/>
      <c r="AT21" s="42"/>
      <c r="AU21" s="42"/>
      <c r="AV21" s="42"/>
      <c r="AW21" s="42"/>
      <c r="AX21" s="42"/>
      <c r="AY21" s="42"/>
      <c r="AZ21" s="42"/>
      <c r="BA21" s="42">
        <v>10</v>
      </c>
      <c r="BB21" s="42"/>
      <c r="BC21" s="42"/>
      <c r="BD21" s="42"/>
      <c r="BE21" s="42"/>
      <c r="BF21" s="42"/>
      <c r="BG21" s="42"/>
      <c r="BH21" s="42"/>
      <c r="BI21" s="42"/>
      <c r="BJ21" s="42">
        <v>10</v>
      </c>
      <c r="BK21" s="42"/>
      <c r="BL21" s="42"/>
      <c r="BM21" s="42"/>
      <c r="BN21" s="42"/>
      <c r="BO21" s="42"/>
      <c r="BP21" s="42"/>
      <c r="BQ21" s="42"/>
      <c r="BR21" s="42"/>
      <c r="BS21" s="42"/>
      <c r="BT21" s="42">
        <v>8</v>
      </c>
      <c r="BU21" s="42"/>
      <c r="BV21" s="42"/>
      <c r="BW21" s="42"/>
      <c r="BX21" s="42"/>
      <c r="BY21" s="42"/>
      <c r="BZ21" s="42"/>
      <c r="CA21" s="42"/>
      <c r="CB21" s="43" t="s">
        <v>229</v>
      </c>
      <c r="CC21" s="24">
        <v>10</v>
      </c>
      <c r="CD21" s="1" t="s">
        <v>238</v>
      </c>
    </row>
    <row r="22" spans="1:82" x14ac:dyDescent="0.2">
      <c r="A22" s="36">
        <v>11</v>
      </c>
      <c r="B22" s="37" t="s">
        <v>88</v>
      </c>
      <c r="C22" s="37">
        <v>1173846796</v>
      </c>
      <c r="D22" s="38" t="s">
        <v>103</v>
      </c>
      <c r="E22" s="37" t="s">
        <v>100</v>
      </c>
      <c r="F22" s="1">
        <f>MATCH(C22,Данные!$D$1:$D$65536,0)</f>
        <v>33</v>
      </c>
      <c r="G22" s="51">
        <v>329</v>
      </c>
      <c r="H22" s="51">
        <f>IF(I22 &gt; 0, MAX(I$12:I$69) / I22, 0)</f>
        <v>1.1282051282051282</v>
      </c>
      <c r="I22" s="51">
        <v>39</v>
      </c>
      <c r="J22" s="51">
        <f>G22*H22</f>
        <v>371.17948717948718</v>
      </c>
      <c r="K22" s="52">
        <v>92</v>
      </c>
      <c r="L22" s="52">
        <v>11</v>
      </c>
      <c r="M22" s="52">
        <f>IF(L22 &gt; 0,K22/L22,0)</f>
        <v>8.3636363636363633</v>
      </c>
      <c r="N22" s="42">
        <f>MIN($Q22:CB22)</f>
        <v>7</v>
      </c>
      <c r="O22" s="52"/>
      <c r="P22" s="42">
        <v>11</v>
      </c>
      <c r="Q22" s="42">
        <v>8</v>
      </c>
      <c r="R22" s="42"/>
      <c r="S22" s="42"/>
      <c r="T22" s="42"/>
      <c r="U22" s="42">
        <v>10</v>
      </c>
      <c r="V22" s="42"/>
      <c r="W22" s="42"/>
      <c r="X22" s="42"/>
      <c r="Y22" s="42"/>
      <c r="Z22" s="42"/>
      <c r="AA22" s="42"/>
      <c r="AB22" s="42"/>
      <c r="AC22" s="42"/>
      <c r="AD22" s="42"/>
      <c r="AE22" s="42">
        <v>8</v>
      </c>
      <c r="AF22" s="42"/>
      <c r="AG22" s="42"/>
      <c r="AH22" s="42">
        <v>7</v>
      </c>
      <c r="AI22" s="42">
        <v>9</v>
      </c>
      <c r="AJ22" s="42"/>
      <c r="AK22" s="42">
        <v>8</v>
      </c>
      <c r="AL22" s="42"/>
      <c r="AM22" s="42"/>
      <c r="AN22" s="42">
        <v>8</v>
      </c>
      <c r="AO22" s="42"/>
      <c r="AP22" s="42"/>
      <c r="AQ22" s="42">
        <v>8</v>
      </c>
      <c r="AR22" s="42"/>
      <c r="AS22" s="42"/>
      <c r="AT22" s="42"/>
      <c r="AU22" s="42"/>
      <c r="AV22" s="42"/>
      <c r="AW22" s="42"/>
      <c r="AX22" s="42">
        <v>9</v>
      </c>
      <c r="AY22" s="42"/>
      <c r="AZ22" s="42"/>
      <c r="BA22" s="42"/>
      <c r="BB22" s="42"/>
      <c r="BC22" s="42"/>
      <c r="BD22" s="42"/>
      <c r="BE22" s="42"/>
      <c r="BF22" s="42">
        <v>9</v>
      </c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>
        <v>8</v>
      </c>
      <c r="BV22" s="42"/>
      <c r="BW22" s="42"/>
      <c r="BX22" s="42"/>
      <c r="BY22" s="42"/>
      <c r="BZ22" s="42"/>
      <c r="CA22" s="42"/>
      <c r="CB22" s="43" t="s">
        <v>229</v>
      </c>
      <c r="CC22" s="24">
        <v>11</v>
      </c>
      <c r="CD22" s="1" t="s">
        <v>238</v>
      </c>
    </row>
    <row r="23" spans="1:82" x14ac:dyDescent="0.2">
      <c r="A23" s="36">
        <v>12</v>
      </c>
      <c r="B23" s="37" t="s">
        <v>63</v>
      </c>
      <c r="C23" s="37">
        <v>1173846090</v>
      </c>
      <c r="D23" s="38" t="s">
        <v>101</v>
      </c>
      <c r="E23" s="37" t="s">
        <v>100</v>
      </c>
      <c r="F23" s="1">
        <f>MATCH(C23,Данные!$D$1:$D$65536,0)</f>
        <v>23</v>
      </c>
      <c r="G23" s="51">
        <v>336</v>
      </c>
      <c r="H23" s="51">
        <f>IF(I23 &gt; 0, MAX(I$12:I$69) / I23, 0)</f>
        <v>1.1000000000000001</v>
      </c>
      <c r="I23" s="51">
        <v>40</v>
      </c>
      <c r="J23" s="51">
        <f>G23*H23</f>
        <v>369.6</v>
      </c>
      <c r="K23" s="52">
        <v>101</v>
      </c>
      <c r="L23" s="52">
        <v>12</v>
      </c>
      <c r="M23" s="52">
        <f>IF(L23 &gt; 0,K23/L23,0)</f>
        <v>8.4166666666666661</v>
      </c>
      <c r="N23" s="42">
        <f>MIN($Q23:CB23)</f>
        <v>7</v>
      </c>
      <c r="O23" s="52"/>
      <c r="P23" s="42">
        <v>12</v>
      </c>
      <c r="Q23" s="42">
        <v>8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>
        <v>9</v>
      </c>
      <c r="AE23" s="42"/>
      <c r="AF23" s="42"/>
      <c r="AG23" s="42"/>
      <c r="AH23" s="42"/>
      <c r="AI23" s="42">
        <v>9</v>
      </c>
      <c r="AJ23" s="42"/>
      <c r="AK23" s="42">
        <v>7</v>
      </c>
      <c r="AL23" s="42">
        <v>8</v>
      </c>
      <c r="AM23" s="42">
        <v>8</v>
      </c>
      <c r="AN23" s="42"/>
      <c r="AO23" s="42"/>
      <c r="AP23" s="42"/>
      <c r="AQ23" s="42">
        <v>7</v>
      </c>
      <c r="AR23" s="42"/>
      <c r="AS23" s="42"/>
      <c r="AT23" s="42">
        <v>8</v>
      </c>
      <c r="AU23" s="42"/>
      <c r="AV23" s="42"/>
      <c r="AW23" s="42"/>
      <c r="AX23" s="42"/>
      <c r="AY23" s="42"/>
      <c r="AZ23" s="42"/>
      <c r="BA23" s="42"/>
      <c r="BB23" s="42"/>
      <c r="BC23" s="42">
        <v>8</v>
      </c>
      <c r="BD23" s="42"/>
      <c r="BE23" s="42"/>
      <c r="BF23" s="42"/>
      <c r="BG23" s="42"/>
      <c r="BH23" s="42"/>
      <c r="BI23" s="42"/>
      <c r="BJ23" s="42"/>
      <c r="BK23" s="42">
        <v>10</v>
      </c>
      <c r="BL23" s="42">
        <v>10</v>
      </c>
      <c r="BM23" s="42"/>
      <c r="BN23" s="42"/>
      <c r="BO23" s="42"/>
      <c r="BP23" s="42"/>
      <c r="BQ23" s="42"/>
      <c r="BR23" s="42"/>
      <c r="BS23" s="42"/>
      <c r="BT23" s="42">
        <v>9</v>
      </c>
      <c r="BU23" s="42"/>
      <c r="BV23" s="42"/>
      <c r="BW23" s="42"/>
      <c r="BX23" s="42"/>
      <c r="BY23" s="42"/>
      <c r="BZ23" s="42"/>
      <c r="CA23" s="42"/>
      <c r="CB23" s="43" t="s">
        <v>229</v>
      </c>
      <c r="CC23" s="24">
        <v>12</v>
      </c>
      <c r="CD23" s="1" t="s">
        <v>238</v>
      </c>
    </row>
    <row r="24" spans="1:82" x14ac:dyDescent="0.2">
      <c r="A24" s="36">
        <v>13</v>
      </c>
      <c r="B24" s="37" t="s">
        <v>54</v>
      </c>
      <c r="C24" s="37">
        <v>1173859356</v>
      </c>
      <c r="D24" s="38" t="s">
        <v>103</v>
      </c>
      <c r="E24" s="37" t="s">
        <v>100</v>
      </c>
      <c r="F24" s="1">
        <f>MATCH(C24,Данные!$D$1:$D$65536,0)</f>
        <v>39</v>
      </c>
      <c r="G24" s="51">
        <v>327</v>
      </c>
      <c r="H24" s="51">
        <f>IF(I24 &gt; 0, MAX(I$12:I$69) / I24, 0)</f>
        <v>1.1282051282051282</v>
      </c>
      <c r="I24" s="51">
        <v>39</v>
      </c>
      <c r="J24" s="51">
        <f>G24*H24</f>
        <v>368.92307692307691</v>
      </c>
      <c r="K24" s="52">
        <v>98</v>
      </c>
      <c r="L24" s="52">
        <v>11</v>
      </c>
      <c r="M24" s="52">
        <f>IF(L24 &gt; 0,K24/L24,0)</f>
        <v>8.9090909090909083</v>
      </c>
      <c r="N24" s="42">
        <f>MIN($Q24:CB24)</f>
        <v>7</v>
      </c>
      <c r="O24" s="52"/>
      <c r="P24" s="42">
        <v>11</v>
      </c>
      <c r="Q24" s="42">
        <v>9</v>
      </c>
      <c r="R24" s="42"/>
      <c r="S24" s="42"/>
      <c r="T24" s="42"/>
      <c r="U24" s="42"/>
      <c r="V24" s="42"/>
      <c r="W24" s="42"/>
      <c r="X24" s="42"/>
      <c r="Y24" s="42"/>
      <c r="Z24" s="43" t="s">
        <v>229</v>
      </c>
      <c r="AA24" s="43"/>
      <c r="AB24" s="43"/>
      <c r="AC24" s="43"/>
      <c r="AD24" s="43"/>
      <c r="AE24" s="43">
        <v>8</v>
      </c>
      <c r="AF24" s="43"/>
      <c r="AG24" s="43"/>
      <c r="AH24" s="43"/>
      <c r="AI24" s="43">
        <v>10</v>
      </c>
      <c r="AJ24" s="43"/>
      <c r="AK24" s="43">
        <v>9</v>
      </c>
      <c r="AL24" s="43">
        <v>9</v>
      </c>
      <c r="AM24" s="43"/>
      <c r="AN24" s="43">
        <v>9</v>
      </c>
      <c r="AO24" s="43"/>
      <c r="AP24" s="43"/>
      <c r="AQ24" s="43">
        <v>7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>
        <v>9</v>
      </c>
      <c r="BB24" s="43"/>
      <c r="BC24" s="43"/>
      <c r="BD24" s="43"/>
      <c r="BE24" s="43"/>
      <c r="BF24" s="43"/>
      <c r="BG24" s="43"/>
      <c r="BH24" s="43"/>
      <c r="BI24" s="43"/>
      <c r="BJ24" s="43"/>
      <c r="BK24" s="43">
        <v>10</v>
      </c>
      <c r="BL24" s="43"/>
      <c r="BM24" s="43"/>
      <c r="BN24" s="43"/>
      <c r="BO24" s="43"/>
      <c r="BP24" s="43"/>
      <c r="BQ24" s="43"/>
      <c r="BR24" s="43">
        <v>9</v>
      </c>
      <c r="BS24" s="43">
        <v>9</v>
      </c>
      <c r="BT24" s="43"/>
      <c r="BU24" s="43"/>
      <c r="BV24" s="43"/>
      <c r="BW24" s="43"/>
      <c r="BX24" s="43"/>
      <c r="BY24" s="43"/>
      <c r="BZ24" s="43"/>
      <c r="CA24" s="43"/>
      <c r="CB24" s="43" t="s">
        <v>229</v>
      </c>
      <c r="CC24" s="24">
        <v>13</v>
      </c>
      <c r="CD24" s="1" t="s">
        <v>238</v>
      </c>
    </row>
    <row r="25" spans="1:82" x14ac:dyDescent="0.2">
      <c r="A25" s="36">
        <v>14</v>
      </c>
      <c r="B25" s="37" t="s">
        <v>56</v>
      </c>
      <c r="C25" s="37">
        <v>1173860340</v>
      </c>
      <c r="D25" s="38" t="s">
        <v>94</v>
      </c>
      <c r="E25" s="37" t="s">
        <v>100</v>
      </c>
      <c r="F25" s="1">
        <f>MATCH(C25,Данные!$D$1:$D$65536,0)</f>
        <v>8</v>
      </c>
      <c r="G25" s="51">
        <v>326</v>
      </c>
      <c r="H25" s="51">
        <f>IF(I25 &gt; 0, MAX(I$12:I$69) / I25, 0)</f>
        <v>1.1282051282051282</v>
      </c>
      <c r="I25" s="51">
        <v>39</v>
      </c>
      <c r="J25" s="51">
        <f>G25*H25</f>
        <v>367.79487179487177</v>
      </c>
      <c r="K25" s="52">
        <v>88</v>
      </c>
      <c r="L25" s="52">
        <v>11</v>
      </c>
      <c r="M25" s="52">
        <f>IF(L25 &gt; 0,K25/L25,0)</f>
        <v>8</v>
      </c>
      <c r="N25" s="42">
        <f>MIN($Q25:CB25)</f>
        <v>6</v>
      </c>
      <c r="O25" s="52"/>
      <c r="P25" s="42">
        <v>11</v>
      </c>
      <c r="Q25" s="42">
        <v>8</v>
      </c>
      <c r="R25" s="42"/>
      <c r="S25" s="42"/>
      <c r="T25" s="42"/>
      <c r="U25" s="42">
        <v>10</v>
      </c>
      <c r="V25" s="42"/>
      <c r="W25" s="42"/>
      <c r="X25" s="42"/>
      <c r="Y25" s="42"/>
      <c r="Z25" s="42"/>
      <c r="AA25" s="42"/>
      <c r="AB25" s="42"/>
      <c r="AC25" s="42"/>
      <c r="AD25" s="42"/>
      <c r="AE25" s="42">
        <v>6</v>
      </c>
      <c r="AF25" s="42"/>
      <c r="AG25" s="42"/>
      <c r="AH25" s="42"/>
      <c r="AI25" s="42">
        <v>8</v>
      </c>
      <c r="AJ25" s="42">
        <v>9</v>
      </c>
      <c r="AK25" s="42">
        <v>6</v>
      </c>
      <c r="AL25" s="42">
        <v>9</v>
      </c>
      <c r="AM25" s="42"/>
      <c r="AN25" s="42">
        <v>7</v>
      </c>
      <c r="AO25" s="42"/>
      <c r="AP25" s="42"/>
      <c r="AQ25" s="42">
        <v>8</v>
      </c>
      <c r="AR25" s="42"/>
      <c r="AS25" s="42"/>
      <c r="AT25" s="42"/>
      <c r="AU25" s="42"/>
      <c r="AV25" s="42"/>
      <c r="AW25" s="42">
        <v>9</v>
      </c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>
        <v>8</v>
      </c>
      <c r="BT25" s="42"/>
      <c r="BU25" s="42"/>
      <c r="BV25" s="42"/>
      <c r="BW25" s="42"/>
      <c r="BX25" s="42"/>
      <c r="BY25" s="42"/>
      <c r="BZ25" s="42"/>
      <c r="CA25" s="42"/>
      <c r="CB25" s="43" t="s">
        <v>229</v>
      </c>
      <c r="CC25" s="24">
        <v>14</v>
      </c>
      <c r="CD25" s="1" t="s">
        <v>238</v>
      </c>
    </row>
    <row r="26" spans="1:82" x14ac:dyDescent="0.2">
      <c r="A26" s="36">
        <v>15</v>
      </c>
      <c r="B26" s="37" t="s">
        <v>66</v>
      </c>
      <c r="C26" s="37">
        <v>1181088804</v>
      </c>
      <c r="D26" s="38" t="s">
        <v>101</v>
      </c>
      <c r="E26" s="37" t="s">
        <v>100</v>
      </c>
      <c r="F26" s="1">
        <f>MATCH(C26,Данные!$D$1:$D$65536,0)</f>
        <v>17</v>
      </c>
      <c r="G26" s="51">
        <v>357</v>
      </c>
      <c r="H26" s="51">
        <f>IF(I26 &gt; 0, MAX(I$12:I$69) / I26, 0)</f>
        <v>1.0232558139534884</v>
      </c>
      <c r="I26" s="51">
        <v>43</v>
      </c>
      <c r="J26" s="51">
        <f>G26*H26</f>
        <v>365.30232558139534</v>
      </c>
      <c r="K26" s="52">
        <v>97</v>
      </c>
      <c r="L26" s="52">
        <v>12</v>
      </c>
      <c r="M26" s="52">
        <f>IF(L26 &gt; 0,K26/L26,0)</f>
        <v>8.0833333333333339</v>
      </c>
      <c r="N26" s="42">
        <f>MIN($Q26:CB26)</f>
        <v>5</v>
      </c>
      <c r="O26" s="52"/>
      <c r="P26" s="42">
        <v>12</v>
      </c>
      <c r="Q26" s="42">
        <v>8</v>
      </c>
      <c r="R26" s="42"/>
      <c r="S26" s="42"/>
      <c r="T26" s="42"/>
      <c r="U26" s="42">
        <v>10</v>
      </c>
      <c r="V26" s="42"/>
      <c r="W26" s="42"/>
      <c r="X26" s="42"/>
      <c r="Y26" s="42"/>
      <c r="Z26" s="42"/>
      <c r="AA26" s="42"/>
      <c r="AB26" s="42"/>
      <c r="AC26" s="42"/>
      <c r="AD26" s="42">
        <v>8</v>
      </c>
      <c r="AE26" s="42"/>
      <c r="AF26" s="42"/>
      <c r="AG26" s="42"/>
      <c r="AH26" s="42"/>
      <c r="AI26" s="42">
        <v>6</v>
      </c>
      <c r="AJ26" s="42"/>
      <c r="AK26" s="42">
        <v>9</v>
      </c>
      <c r="AL26" s="42">
        <v>9</v>
      </c>
      <c r="AM26" s="42">
        <v>7</v>
      </c>
      <c r="AN26" s="42"/>
      <c r="AO26" s="42"/>
      <c r="AP26" s="42"/>
      <c r="AQ26" s="42">
        <v>8</v>
      </c>
      <c r="AR26" s="42"/>
      <c r="AS26" s="42"/>
      <c r="AT26" s="42"/>
      <c r="AU26" s="42"/>
      <c r="AV26" s="42"/>
      <c r="AW26" s="42"/>
      <c r="AX26" s="42"/>
      <c r="AY26" s="42">
        <v>5</v>
      </c>
      <c r="AZ26" s="42"/>
      <c r="BA26" s="42"/>
      <c r="BB26" s="42"/>
      <c r="BC26" s="42">
        <v>8</v>
      </c>
      <c r="BD26" s="42"/>
      <c r="BE26" s="42"/>
      <c r="BF26" s="42"/>
      <c r="BG26" s="42"/>
      <c r="BH26" s="42"/>
      <c r="BI26" s="42"/>
      <c r="BJ26" s="42"/>
      <c r="BK26" s="42">
        <v>10</v>
      </c>
      <c r="BL26" s="42"/>
      <c r="BM26" s="42"/>
      <c r="BN26" s="42"/>
      <c r="BO26" s="42"/>
      <c r="BP26" s="42"/>
      <c r="BQ26" s="42"/>
      <c r="BR26" s="42"/>
      <c r="BS26" s="42">
        <v>9</v>
      </c>
      <c r="BT26" s="42"/>
      <c r="BU26" s="42"/>
      <c r="BV26" s="42"/>
      <c r="BW26" s="42"/>
      <c r="BX26" s="42"/>
      <c r="BY26" s="42"/>
      <c r="BZ26" s="42"/>
      <c r="CA26" s="42"/>
      <c r="CB26" s="43" t="s">
        <v>229</v>
      </c>
      <c r="CC26" s="24">
        <v>15</v>
      </c>
      <c r="CD26" s="1" t="s">
        <v>238</v>
      </c>
    </row>
    <row r="27" spans="1:82" x14ac:dyDescent="0.2">
      <c r="A27" s="36">
        <v>16</v>
      </c>
      <c r="B27" s="37" t="s">
        <v>86</v>
      </c>
      <c r="C27" s="37">
        <v>1173846056</v>
      </c>
      <c r="D27" s="38" t="s">
        <v>101</v>
      </c>
      <c r="E27" s="37" t="s">
        <v>100</v>
      </c>
      <c r="F27" s="1">
        <f>MATCH(C27,Данные!$D$1:$D$65536,0)</f>
        <v>22</v>
      </c>
      <c r="G27" s="51">
        <v>304</v>
      </c>
      <c r="H27" s="51">
        <f>IF(I27 &gt; 0, MAX(I$12:I$69) / I27, 0)</f>
        <v>1.1891891891891893</v>
      </c>
      <c r="I27" s="51">
        <v>37</v>
      </c>
      <c r="J27" s="51">
        <f>G27*H27</f>
        <v>361.51351351351354</v>
      </c>
      <c r="K27" s="52">
        <v>89</v>
      </c>
      <c r="L27" s="52">
        <v>11</v>
      </c>
      <c r="M27" s="52">
        <f>IF(L27 &gt; 0,K27/L27,0)</f>
        <v>8.0909090909090917</v>
      </c>
      <c r="N27" s="42">
        <f>MIN($Q27:CB27)</f>
        <v>5</v>
      </c>
      <c r="O27" s="52"/>
      <c r="P27" s="42">
        <v>11</v>
      </c>
      <c r="Q27" s="42">
        <v>8</v>
      </c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>
        <v>8</v>
      </c>
      <c r="AE27" s="42"/>
      <c r="AF27" s="42"/>
      <c r="AG27" s="42"/>
      <c r="AH27" s="42"/>
      <c r="AI27" s="42">
        <v>9</v>
      </c>
      <c r="AJ27" s="42"/>
      <c r="AK27" s="42">
        <v>5</v>
      </c>
      <c r="AL27" s="42"/>
      <c r="AM27" s="42">
        <v>8</v>
      </c>
      <c r="AN27" s="42"/>
      <c r="AO27" s="42"/>
      <c r="AP27" s="42"/>
      <c r="AQ27" s="42">
        <v>9</v>
      </c>
      <c r="AR27" s="42"/>
      <c r="AS27" s="42">
        <v>7</v>
      </c>
      <c r="AT27" s="42">
        <v>8</v>
      </c>
      <c r="AU27" s="42"/>
      <c r="AV27" s="42"/>
      <c r="AW27" s="42"/>
      <c r="AX27" s="42"/>
      <c r="AY27" s="42"/>
      <c r="AZ27" s="42"/>
      <c r="BA27" s="42"/>
      <c r="BB27" s="42"/>
      <c r="BC27" s="42">
        <v>8</v>
      </c>
      <c r="BD27" s="42"/>
      <c r="BE27" s="42"/>
      <c r="BF27" s="42"/>
      <c r="BG27" s="42"/>
      <c r="BH27" s="42"/>
      <c r="BI27" s="42"/>
      <c r="BJ27" s="42"/>
      <c r="BK27" s="42">
        <v>10</v>
      </c>
      <c r="BL27" s="42"/>
      <c r="BM27" s="42"/>
      <c r="BN27" s="42"/>
      <c r="BO27" s="42"/>
      <c r="BP27" s="42"/>
      <c r="BQ27" s="42"/>
      <c r="BR27" s="42"/>
      <c r="BS27" s="42"/>
      <c r="BT27" s="42">
        <v>9</v>
      </c>
      <c r="BU27" s="42"/>
      <c r="BV27" s="42"/>
      <c r="BW27" s="42"/>
      <c r="BX27" s="42"/>
      <c r="BY27" s="42"/>
      <c r="BZ27" s="42"/>
      <c r="CA27" s="42"/>
      <c r="CB27" s="43" t="s">
        <v>229</v>
      </c>
      <c r="CC27" s="24">
        <v>16</v>
      </c>
      <c r="CD27" s="1" t="s">
        <v>238</v>
      </c>
    </row>
    <row r="28" spans="1:82" x14ac:dyDescent="0.2">
      <c r="A28" s="36">
        <v>17</v>
      </c>
      <c r="B28" s="37" t="s">
        <v>62</v>
      </c>
      <c r="C28" s="37">
        <v>1173846122</v>
      </c>
      <c r="D28" s="38" t="s">
        <v>101</v>
      </c>
      <c r="E28" s="37" t="s">
        <v>100</v>
      </c>
      <c r="F28" s="1">
        <f>MATCH(C28,Данные!$D$1:$D$65536,0)</f>
        <v>24</v>
      </c>
      <c r="G28" s="51">
        <v>319</v>
      </c>
      <c r="H28" s="51">
        <f>IF(I28 &gt; 0, MAX(I$12:I$69) / I28, 0)</f>
        <v>1.1282051282051282</v>
      </c>
      <c r="I28" s="51">
        <v>39</v>
      </c>
      <c r="J28" s="51">
        <f>G28*H28</f>
        <v>359.89743589743591</v>
      </c>
      <c r="K28" s="52">
        <v>100</v>
      </c>
      <c r="L28" s="52">
        <v>12</v>
      </c>
      <c r="M28" s="52">
        <f>IF(L28 &gt; 0,K28/L28,0)</f>
        <v>8.3333333333333339</v>
      </c>
      <c r="N28" s="42">
        <f>MIN($Q28:CB28)</f>
        <v>6</v>
      </c>
      <c r="O28" s="52"/>
      <c r="P28" s="42">
        <v>12</v>
      </c>
      <c r="Q28" s="42">
        <v>9</v>
      </c>
      <c r="R28" s="42"/>
      <c r="S28" s="42"/>
      <c r="T28" s="42"/>
      <c r="U28" s="42"/>
      <c r="V28" s="42"/>
      <c r="W28" s="42"/>
      <c r="X28" s="42">
        <v>10</v>
      </c>
      <c r="Y28" s="42">
        <v>10</v>
      </c>
      <c r="Z28" s="42"/>
      <c r="AA28" s="42"/>
      <c r="AB28" s="42"/>
      <c r="AC28" s="42"/>
      <c r="AD28" s="42">
        <v>9</v>
      </c>
      <c r="AE28" s="42"/>
      <c r="AF28" s="42"/>
      <c r="AG28" s="42"/>
      <c r="AH28" s="42"/>
      <c r="AI28" s="42">
        <v>9</v>
      </c>
      <c r="AJ28" s="42"/>
      <c r="AK28" s="42">
        <v>8</v>
      </c>
      <c r="AL28" s="42"/>
      <c r="AM28" s="42">
        <v>8</v>
      </c>
      <c r="AN28" s="42"/>
      <c r="AO28" s="42"/>
      <c r="AP28" s="42"/>
      <c r="AQ28" s="42">
        <v>8</v>
      </c>
      <c r="AR28" s="42"/>
      <c r="AS28" s="42"/>
      <c r="AT28" s="42"/>
      <c r="AU28" s="42"/>
      <c r="AV28" s="42"/>
      <c r="AW28" s="42"/>
      <c r="AX28" s="42"/>
      <c r="AY28" s="42"/>
      <c r="AZ28" s="42"/>
      <c r="BA28" s="42">
        <v>6</v>
      </c>
      <c r="BB28" s="42"/>
      <c r="BC28" s="42">
        <v>7</v>
      </c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>
        <v>8</v>
      </c>
      <c r="BW28" s="42">
        <v>8</v>
      </c>
      <c r="BX28" s="42"/>
      <c r="BY28" s="42"/>
      <c r="BZ28" s="42"/>
      <c r="CA28" s="42"/>
      <c r="CB28" s="43" t="s">
        <v>229</v>
      </c>
      <c r="CC28" s="24">
        <v>17</v>
      </c>
      <c r="CD28" s="1" t="s">
        <v>238</v>
      </c>
    </row>
    <row r="29" spans="1:82" x14ac:dyDescent="0.2">
      <c r="A29" s="36">
        <v>18</v>
      </c>
      <c r="B29" s="37" t="s">
        <v>64</v>
      </c>
      <c r="C29" s="37">
        <v>1173859791</v>
      </c>
      <c r="D29" s="38" t="s">
        <v>101</v>
      </c>
      <c r="E29" s="37" t="s">
        <v>100</v>
      </c>
      <c r="F29" s="1">
        <f>MATCH(C29,Данные!$D$1:$D$65536,0)</f>
        <v>48</v>
      </c>
      <c r="G29" s="51">
        <v>327</v>
      </c>
      <c r="H29" s="51">
        <f>IF(I29 &gt; 0, MAX(I$12:I$69) / I29, 0)</f>
        <v>1.1000000000000001</v>
      </c>
      <c r="I29" s="51">
        <v>40</v>
      </c>
      <c r="J29" s="51">
        <f>G29*H29</f>
        <v>359.70000000000005</v>
      </c>
      <c r="K29" s="52">
        <v>95</v>
      </c>
      <c r="L29" s="52">
        <v>12</v>
      </c>
      <c r="M29" s="52">
        <f>IF(L29 &gt; 0,K29/L29,0)</f>
        <v>7.916666666666667</v>
      </c>
      <c r="N29" s="42">
        <f>MIN($Q29:CB29)</f>
        <v>5</v>
      </c>
      <c r="O29" s="52"/>
      <c r="P29" s="42">
        <v>12</v>
      </c>
      <c r="Q29" s="42">
        <v>9</v>
      </c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>
        <v>6</v>
      </c>
      <c r="AE29" s="42"/>
      <c r="AF29" s="42"/>
      <c r="AG29" s="42"/>
      <c r="AH29" s="42"/>
      <c r="AI29" s="42">
        <v>8</v>
      </c>
      <c r="AJ29" s="42"/>
      <c r="AK29" s="42">
        <v>5</v>
      </c>
      <c r="AL29" s="42">
        <v>9</v>
      </c>
      <c r="AM29" s="42">
        <v>5</v>
      </c>
      <c r="AN29" s="42"/>
      <c r="AO29" s="42"/>
      <c r="AP29" s="42"/>
      <c r="AQ29" s="42">
        <v>9</v>
      </c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>
        <v>9</v>
      </c>
      <c r="BC29" s="42">
        <v>8</v>
      </c>
      <c r="BD29" s="42"/>
      <c r="BE29" s="42"/>
      <c r="BF29" s="42"/>
      <c r="BG29" s="42">
        <v>10</v>
      </c>
      <c r="BH29" s="42"/>
      <c r="BI29" s="42"/>
      <c r="BJ29" s="42"/>
      <c r="BK29" s="42"/>
      <c r="BL29" s="42">
        <v>10</v>
      </c>
      <c r="BM29" s="42"/>
      <c r="BN29" s="42"/>
      <c r="BO29" s="42"/>
      <c r="BP29" s="42"/>
      <c r="BQ29" s="42"/>
      <c r="BR29" s="42"/>
      <c r="BS29" s="42">
        <v>7</v>
      </c>
      <c r="BT29" s="42"/>
      <c r="BU29" s="42"/>
      <c r="BV29" s="42"/>
      <c r="BW29" s="42"/>
      <c r="BX29" s="42"/>
      <c r="BY29" s="42"/>
      <c r="BZ29" s="42"/>
      <c r="CA29" s="42"/>
      <c r="CB29" s="43" t="s">
        <v>229</v>
      </c>
      <c r="CC29" s="24">
        <v>18</v>
      </c>
      <c r="CD29" s="1" t="s">
        <v>238</v>
      </c>
    </row>
    <row r="30" spans="1:82" x14ac:dyDescent="0.2">
      <c r="A30" s="36">
        <v>19</v>
      </c>
      <c r="B30" s="37" t="s">
        <v>87</v>
      </c>
      <c r="C30" s="37">
        <v>1173859743</v>
      </c>
      <c r="D30" s="38" t="s">
        <v>103</v>
      </c>
      <c r="E30" s="37" t="s">
        <v>100</v>
      </c>
      <c r="F30" s="1">
        <f>MATCH(C30,Данные!$D$1:$D$65536,0)</f>
        <v>46</v>
      </c>
      <c r="G30" s="51">
        <v>315</v>
      </c>
      <c r="H30" s="51">
        <f>IF(I30 &gt; 0, MAX(I$12:I$69) / I30, 0)</f>
        <v>1.1282051282051282</v>
      </c>
      <c r="I30" s="51">
        <v>39</v>
      </c>
      <c r="J30" s="51">
        <f>G30*H30</f>
        <v>355.38461538461536</v>
      </c>
      <c r="K30" s="52">
        <v>95</v>
      </c>
      <c r="L30" s="52">
        <v>12</v>
      </c>
      <c r="M30" s="52">
        <f>IF(L30 &gt; 0,K30/L30,0)</f>
        <v>7.916666666666667</v>
      </c>
      <c r="N30" s="42">
        <f>MIN($Q30:CB30)</f>
        <v>6</v>
      </c>
      <c r="O30" s="52"/>
      <c r="P30" s="42">
        <v>12</v>
      </c>
      <c r="Q30" s="42">
        <v>8</v>
      </c>
      <c r="R30" s="42"/>
      <c r="S30" s="42"/>
      <c r="T30" s="42"/>
      <c r="U30" s="42"/>
      <c r="V30" s="42"/>
      <c r="W30" s="42"/>
      <c r="X30" s="42"/>
      <c r="Y30" s="42"/>
      <c r="Z30" s="42"/>
      <c r="AA30" s="42">
        <v>8</v>
      </c>
      <c r="AB30" s="42"/>
      <c r="AC30" s="42"/>
      <c r="AD30" s="42"/>
      <c r="AE30" s="42">
        <v>6</v>
      </c>
      <c r="AF30" s="42"/>
      <c r="AG30" s="42"/>
      <c r="AH30" s="42"/>
      <c r="AI30" s="42">
        <v>10</v>
      </c>
      <c r="AJ30" s="42"/>
      <c r="AK30" s="42">
        <v>6</v>
      </c>
      <c r="AL30" s="42"/>
      <c r="AM30" s="42"/>
      <c r="AN30" s="42">
        <v>7</v>
      </c>
      <c r="AO30" s="42"/>
      <c r="AP30" s="42"/>
      <c r="AQ30" s="42">
        <v>7</v>
      </c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>
        <v>7</v>
      </c>
      <c r="BC30" s="42"/>
      <c r="BD30" s="42"/>
      <c r="BE30" s="42">
        <v>8</v>
      </c>
      <c r="BF30" s="42">
        <v>10</v>
      </c>
      <c r="BG30" s="42">
        <v>9</v>
      </c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>
        <v>9</v>
      </c>
      <c r="BV30" s="42"/>
      <c r="BW30" s="42"/>
      <c r="BX30" s="42"/>
      <c r="BY30" s="42"/>
      <c r="BZ30" s="42"/>
      <c r="CA30" s="42"/>
      <c r="CB30" s="43" t="s">
        <v>229</v>
      </c>
      <c r="CC30" s="24">
        <v>19</v>
      </c>
      <c r="CD30" s="1" t="s">
        <v>238</v>
      </c>
    </row>
    <row r="31" spans="1:82" x14ac:dyDescent="0.2">
      <c r="A31" s="36">
        <v>20</v>
      </c>
      <c r="B31" s="37" t="s">
        <v>85</v>
      </c>
      <c r="C31" s="37">
        <v>1173859532</v>
      </c>
      <c r="D31" s="38" t="s">
        <v>101</v>
      </c>
      <c r="E31" s="37" t="s">
        <v>100</v>
      </c>
      <c r="F31" s="1">
        <f>MATCH(C31,Данные!$D$1:$D$65536,0)</f>
        <v>42</v>
      </c>
      <c r="G31" s="51">
        <v>298</v>
      </c>
      <c r="H31" s="51">
        <f>IF(I31 &gt; 0, MAX(I$12:I$69) / I31, 0)</f>
        <v>1.1891891891891893</v>
      </c>
      <c r="I31" s="51">
        <v>37</v>
      </c>
      <c r="J31" s="51">
        <f>G31*H31</f>
        <v>354.37837837837839</v>
      </c>
      <c r="K31" s="52">
        <v>88</v>
      </c>
      <c r="L31" s="52">
        <v>11</v>
      </c>
      <c r="M31" s="52">
        <f>IF(L31 &gt; 0,K31/L31,0)</f>
        <v>8</v>
      </c>
      <c r="N31" s="42">
        <f>MIN($Q31:CB31)</f>
        <v>6</v>
      </c>
      <c r="O31" s="52"/>
      <c r="P31" s="42">
        <v>11</v>
      </c>
      <c r="Q31" s="42">
        <v>8</v>
      </c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>
        <v>8</v>
      </c>
      <c r="AE31" s="42"/>
      <c r="AF31" s="42"/>
      <c r="AG31" s="42"/>
      <c r="AH31" s="42"/>
      <c r="AI31" s="42">
        <v>8</v>
      </c>
      <c r="AJ31" s="42"/>
      <c r="AK31" s="42">
        <v>6</v>
      </c>
      <c r="AL31" s="42"/>
      <c r="AM31" s="42">
        <v>7</v>
      </c>
      <c r="AN31" s="42"/>
      <c r="AO31" s="42">
        <v>7</v>
      </c>
      <c r="AP31" s="42"/>
      <c r="AQ31" s="42">
        <v>7</v>
      </c>
      <c r="AR31" s="42"/>
      <c r="AS31" s="42"/>
      <c r="AT31" s="42">
        <v>10</v>
      </c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>
        <v>10</v>
      </c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>
        <v>8</v>
      </c>
      <c r="BW31" s="42"/>
      <c r="BX31" s="42">
        <v>9</v>
      </c>
      <c r="BY31" s="42"/>
      <c r="BZ31" s="42"/>
      <c r="CA31" s="42"/>
      <c r="CB31" s="43" t="s">
        <v>229</v>
      </c>
      <c r="CC31" s="24">
        <v>20</v>
      </c>
      <c r="CD31" s="1" t="s">
        <v>238</v>
      </c>
    </row>
    <row r="32" spans="1:82" x14ac:dyDescent="0.2">
      <c r="A32" s="36">
        <v>21</v>
      </c>
      <c r="B32" s="37" t="s">
        <v>39</v>
      </c>
      <c r="C32" s="37">
        <v>1181088746</v>
      </c>
      <c r="D32" s="38" t="s">
        <v>94</v>
      </c>
      <c r="E32" s="37" t="s">
        <v>100</v>
      </c>
      <c r="F32" s="1">
        <f>MATCH(C32,Данные!$D$1:$D$65536,0)</f>
        <v>15</v>
      </c>
      <c r="G32" s="51">
        <v>313</v>
      </c>
      <c r="H32" s="51">
        <f>IF(I32 &gt; 0, MAX(I$12:I$69) / I32, 0)</f>
        <v>1.1282051282051282</v>
      </c>
      <c r="I32" s="51">
        <v>39</v>
      </c>
      <c r="J32" s="51">
        <f>G32*H32</f>
        <v>353.12820512820514</v>
      </c>
      <c r="K32" s="52">
        <v>96</v>
      </c>
      <c r="L32" s="52">
        <v>12</v>
      </c>
      <c r="M32" s="52">
        <f>IF(L32 &gt; 0,K32/L32,0)</f>
        <v>8</v>
      </c>
      <c r="N32" s="42">
        <f>MIN($Q32:CB32)</f>
        <v>5</v>
      </c>
      <c r="O32" s="52"/>
      <c r="P32" s="42">
        <v>12</v>
      </c>
      <c r="Q32" s="42">
        <v>7</v>
      </c>
      <c r="R32" s="42"/>
      <c r="S32" s="42"/>
      <c r="T32" s="42"/>
      <c r="U32" s="42"/>
      <c r="V32" s="42"/>
      <c r="W32" s="42"/>
      <c r="X32" s="42"/>
      <c r="Y32" s="42"/>
      <c r="Z32" s="42"/>
      <c r="AA32" s="42">
        <v>10</v>
      </c>
      <c r="AB32" s="42"/>
      <c r="AC32" s="42"/>
      <c r="AD32" s="42"/>
      <c r="AE32" s="42">
        <v>7</v>
      </c>
      <c r="AF32" s="42"/>
      <c r="AG32" s="42"/>
      <c r="AH32" s="42"/>
      <c r="AI32" s="42">
        <v>9</v>
      </c>
      <c r="AJ32" s="42"/>
      <c r="AK32" s="42">
        <v>8</v>
      </c>
      <c r="AL32" s="42"/>
      <c r="AM32" s="42"/>
      <c r="AN32" s="42">
        <v>7</v>
      </c>
      <c r="AO32" s="42">
        <v>10</v>
      </c>
      <c r="AP32" s="42"/>
      <c r="AQ32" s="42">
        <v>7</v>
      </c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>
        <v>7</v>
      </c>
      <c r="BC32" s="42"/>
      <c r="BD32" s="42"/>
      <c r="BE32" s="42"/>
      <c r="BF32" s="42"/>
      <c r="BG32" s="42">
        <v>10</v>
      </c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>
        <v>9</v>
      </c>
      <c r="BV32" s="42"/>
      <c r="BW32" s="42"/>
      <c r="BX32" s="42"/>
      <c r="BY32" s="42">
        <v>5</v>
      </c>
      <c r="BZ32" s="42"/>
      <c r="CA32" s="42"/>
      <c r="CB32" s="43" t="s">
        <v>229</v>
      </c>
      <c r="CC32" s="24">
        <v>21</v>
      </c>
      <c r="CD32" s="1" t="s">
        <v>238</v>
      </c>
    </row>
    <row r="33" spans="1:82" x14ac:dyDescent="0.2">
      <c r="A33" s="36">
        <v>22</v>
      </c>
      <c r="B33" s="37" t="s">
        <v>92</v>
      </c>
      <c r="C33" s="37">
        <v>1173940038</v>
      </c>
      <c r="D33" s="38" t="s">
        <v>101</v>
      </c>
      <c r="E33" s="37" t="s">
        <v>100</v>
      </c>
      <c r="F33" s="1">
        <f>MATCH(C33,Данные!$D$1:$D$65536,0)</f>
        <v>10</v>
      </c>
      <c r="G33" s="51">
        <v>321</v>
      </c>
      <c r="H33" s="51">
        <f>IF(I33 &gt; 0, MAX(I$12:I$69) / I33, 0)</f>
        <v>1.1000000000000001</v>
      </c>
      <c r="I33" s="51">
        <v>40</v>
      </c>
      <c r="J33" s="51">
        <f>G33*H33</f>
        <v>353.1</v>
      </c>
      <c r="K33" s="52">
        <v>95</v>
      </c>
      <c r="L33" s="52">
        <v>12</v>
      </c>
      <c r="M33" s="52">
        <f>IF(L33 &gt; 0,K33/L33,0)</f>
        <v>7.916666666666667</v>
      </c>
      <c r="N33" s="42">
        <f>MIN($Q33:CB33)</f>
        <v>5</v>
      </c>
      <c r="O33" s="52"/>
      <c r="P33" s="42">
        <v>12</v>
      </c>
      <c r="Q33" s="42">
        <v>7</v>
      </c>
      <c r="R33" s="42"/>
      <c r="S33" s="42"/>
      <c r="T33" s="42">
        <v>10</v>
      </c>
      <c r="U33" s="42"/>
      <c r="V33" s="42"/>
      <c r="W33" s="42"/>
      <c r="X33" s="42"/>
      <c r="Y33" s="42"/>
      <c r="Z33" s="42"/>
      <c r="AA33" s="42"/>
      <c r="AB33" s="42"/>
      <c r="AC33" s="42"/>
      <c r="AD33" s="42">
        <v>6</v>
      </c>
      <c r="AE33" s="42"/>
      <c r="AF33" s="42"/>
      <c r="AG33" s="42"/>
      <c r="AH33" s="42"/>
      <c r="AI33" s="42">
        <v>8</v>
      </c>
      <c r="AJ33" s="42"/>
      <c r="AK33" s="42">
        <v>8</v>
      </c>
      <c r="AL33" s="42">
        <v>9</v>
      </c>
      <c r="AM33" s="42">
        <v>5</v>
      </c>
      <c r="AN33" s="42"/>
      <c r="AO33" s="42"/>
      <c r="AP33" s="42"/>
      <c r="AQ33" s="42">
        <v>7</v>
      </c>
      <c r="AR33" s="42"/>
      <c r="AS33" s="42"/>
      <c r="AT33" s="42"/>
      <c r="AU33" s="42"/>
      <c r="AV33" s="42"/>
      <c r="AW33" s="42"/>
      <c r="AX33" s="42"/>
      <c r="AY33" s="42"/>
      <c r="AZ33" s="42"/>
      <c r="BA33" s="42">
        <v>10</v>
      </c>
      <c r="BB33" s="42"/>
      <c r="BC33" s="42"/>
      <c r="BD33" s="42"/>
      <c r="BE33" s="42"/>
      <c r="BF33" s="42"/>
      <c r="BG33" s="42"/>
      <c r="BH33" s="42">
        <v>10</v>
      </c>
      <c r="BI33" s="42"/>
      <c r="BJ33" s="42"/>
      <c r="BK33" s="42"/>
      <c r="BL33" s="42"/>
      <c r="BM33" s="42"/>
      <c r="BN33" s="42"/>
      <c r="BO33" s="42"/>
      <c r="BP33" s="42"/>
      <c r="BQ33" s="42"/>
      <c r="BR33" s="42">
        <v>7</v>
      </c>
      <c r="BS33" s="42"/>
      <c r="BT33" s="42"/>
      <c r="BU33" s="42"/>
      <c r="BV33" s="42">
        <v>8</v>
      </c>
      <c r="BW33" s="42"/>
      <c r="BX33" s="42"/>
      <c r="BY33" s="42"/>
      <c r="BZ33" s="42"/>
      <c r="CA33" s="42"/>
      <c r="CB33" s="43" t="s">
        <v>229</v>
      </c>
      <c r="CC33" s="24">
        <v>22</v>
      </c>
      <c r="CD33" s="1" t="s">
        <v>238</v>
      </c>
    </row>
    <row r="34" spans="1:82" x14ac:dyDescent="0.2">
      <c r="A34" s="36">
        <v>23</v>
      </c>
      <c r="B34" s="37" t="s">
        <v>93</v>
      </c>
      <c r="C34" s="37">
        <v>1173847040</v>
      </c>
      <c r="D34" s="38" t="s">
        <v>103</v>
      </c>
      <c r="E34" s="37" t="s">
        <v>100</v>
      </c>
      <c r="F34" s="1">
        <f>MATCH(C34,Данные!$D$1:$D$65536,0)</f>
        <v>38</v>
      </c>
      <c r="G34" s="51">
        <v>302</v>
      </c>
      <c r="H34" s="51">
        <f>IF(I34 &gt; 0, MAX(I$12:I$69) / I34, 0)</f>
        <v>1.1282051282051282</v>
      </c>
      <c r="I34" s="51">
        <v>39</v>
      </c>
      <c r="J34" s="51">
        <f>G34*H34</f>
        <v>340.71794871794873</v>
      </c>
      <c r="K34" s="52">
        <v>84</v>
      </c>
      <c r="L34" s="52">
        <v>11</v>
      </c>
      <c r="M34" s="52">
        <f>IF(L34 &gt; 0,K34/L34,0)</f>
        <v>7.6363636363636367</v>
      </c>
      <c r="N34" s="42">
        <f>MIN($Q34:CB34)</f>
        <v>6</v>
      </c>
      <c r="O34" s="52"/>
      <c r="P34" s="42">
        <v>11</v>
      </c>
      <c r="Q34" s="42">
        <v>8</v>
      </c>
      <c r="R34" s="42"/>
      <c r="S34" s="42"/>
      <c r="T34" s="42"/>
      <c r="U34" s="42">
        <v>10</v>
      </c>
      <c r="V34" s="42"/>
      <c r="W34" s="42"/>
      <c r="X34" s="42"/>
      <c r="Y34" s="42"/>
      <c r="Z34" s="42"/>
      <c r="AA34" s="42"/>
      <c r="AB34" s="42"/>
      <c r="AC34" s="42"/>
      <c r="AD34" s="42"/>
      <c r="AE34" s="42">
        <v>6</v>
      </c>
      <c r="AF34" s="42"/>
      <c r="AG34" s="42"/>
      <c r="AH34" s="42">
        <v>6</v>
      </c>
      <c r="AI34" s="42">
        <v>9</v>
      </c>
      <c r="AJ34" s="42"/>
      <c r="AK34" s="42">
        <v>8</v>
      </c>
      <c r="AL34" s="42"/>
      <c r="AM34" s="42"/>
      <c r="AN34" s="42">
        <v>6</v>
      </c>
      <c r="AO34" s="42"/>
      <c r="AP34" s="42"/>
      <c r="AQ34" s="42">
        <v>7</v>
      </c>
      <c r="AR34" s="42"/>
      <c r="AS34" s="42"/>
      <c r="AT34" s="42"/>
      <c r="AU34" s="42"/>
      <c r="AV34" s="42"/>
      <c r="AW34" s="42"/>
      <c r="AX34" s="42">
        <v>9</v>
      </c>
      <c r="AY34" s="42"/>
      <c r="AZ34" s="42"/>
      <c r="BA34" s="42"/>
      <c r="BB34" s="42"/>
      <c r="BC34" s="42"/>
      <c r="BD34" s="42"/>
      <c r="BE34" s="42"/>
      <c r="BF34" s="42">
        <v>9</v>
      </c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>
        <v>6</v>
      </c>
      <c r="BV34" s="42"/>
      <c r="BW34" s="42"/>
      <c r="BX34" s="42"/>
      <c r="BY34" s="42"/>
      <c r="BZ34" s="42"/>
      <c r="CA34" s="42"/>
      <c r="CB34" s="43" t="s">
        <v>229</v>
      </c>
      <c r="CC34" s="24">
        <v>23</v>
      </c>
      <c r="CD34" s="1" t="s">
        <v>238</v>
      </c>
    </row>
    <row r="35" spans="1:82" x14ac:dyDescent="0.2">
      <c r="A35" s="36">
        <v>24</v>
      </c>
      <c r="B35" s="37" t="s">
        <v>84</v>
      </c>
      <c r="C35" s="37">
        <v>1173859843</v>
      </c>
      <c r="D35" s="38" t="s">
        <v>94</v>
      </c>
      <c r="E35" s="37" t="s">
        <v>100</v>
      </c>
      <c r="F35" s="1">
        <f>MATCH(C35,Данные!$D$1:$D$65536,0)</f>
        <v>50</v>
      </c>
      <c r="G35" s="51">
        <v>286</v>
      </c>
      <c r="H35" s="51">
        <f>IF(I35 &gt; 0, MAX(I$12:I$69) / I35, 0)</f>
        <v>1.1891891891891893</v>
      </c>
      <c r="I35" s="51">
        <v>37</v>
      </c>
      <c r="J35" s="51">
        <f>G35*H35</f>
        <v>340.10810810810813</v>
      </c>
      <c r="K35" s="52">
        <v>93</v>
      </c>
      <c r="L35" s="52">
        <v>12</v>
      </c>
      <c r="M35" s="52">
        <f>IF(L35 &gt; 0,K35/L35,0)</f>
        <v>7.75</v>
      </c>
      <c r="N35" s="42">
        <f>MIN($Q35:CB35)</f>
        <v>5</v>
      </c>
      <c r="O35" s="52"/>
      <c r="P35" s="42">
        <v>12</v>
      </c>
      <c r="Q35" s="42">
        <v>8</v>
      </c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>
        <v>7</v>
      </c>
      <c r="AF35" s="42">
        <v>8</v>
      </c>
      <c r="AG35" s="42"/>
      <c r="AH35" s="42"/>
      <c r="AI35" s="42">
        <v>7</v>
      </c>
      <c r="AJ35" s="42"/>
      <c r="AK35" s="42">
        <v>5</v>
      </c>
      <c r="AL35" s="42">
        <v>9</v>
      </c>
      <c r="AM35" s="42"/>
      <c r="AN35" s="42">
        <v>8</v>
      </c>
      <c r="AO35" s="42"/>
      <c r="AP35" s="42">
        <v>10</v>
      </c>
      <c r="AQ35" s="42">
        <v>7</v>
      </c>
      <c r="AR35" s="42"/>
      <c r="AS35" s="42"/>
      <c r="AT35" s="42"/>
      <c r="AU35" s="42"/>
      <c r="AV35" s="42"/>
      <c r="AW35" s="42"/>
      <c r="AX35" s="42"/>
      <c r="AY35" s="42">
        <v>8</v>
      </c>
      <c r="AZ35" s="42"/>
      <c r="BA35" s="42"/>
      <c r="BB35" s="42"/>
      <c r="BC35" s="42"/>
      <c r="BD35" s="42"/>
      <c r="BE35" s="42"/>
      <c r="BF35" s="42"/>
      <c r="BG35" s="42"/>
      <c r="BH35" s="42">
        <v>10</v>
      </c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>
        <v>6</v>
      </c>
      <c r="BU35" s="42"/>
      <c r="BV35" s="42"/>
      <c r="BW35" s="42"/>
      <c r="BX35" s="42"/>
      <c r="BY35" s="42"/>
      <c r="BZ35" s="42"/>
      <c r="CA35" s="42"/>
      <c r="CB35" s="43" t="s">
        <v>229</v>
      </c>
      <c r="CC35" s="24">
        <v>24</v>
      </c>
      <c r="CD35" s="1" t="s">
        <v>238</v>
      </c>
    </row>
    <row r="36" spans="1:82" x14ac:dyDescent="0.2">
      <c r="A36" s="36">
        <v>25</v>
      </c>
      <c r="B36" s="37" t="s">
        <v>42</v>
      </c>
      <c r="C36" s="37">
        <v>1173846300</v>
      </c>
      <c r="D36" s="38" t="s">
        <v>103</v>
      </c>
      <c r="E36" s="37" t="s">
        <v>100</v>
      </c>
      <c r="F36" s="1">
        <f>MATCH(C36,Данные!$D$1:$D$65536,0)</f>
        <v>28</v>
      </c>
      <c r="G36" s="51">
        <v>299</v>
      </c>
      <c r="H36" s="51">
        <f>IF(I36 &gt; 0, MAX(I$12:I$69) / I36, 0)</f>
        <v>1.1282051282051282</v>
      </c>
      <c r="I36" s="51">
        <v>39</v>
      </c>
      <c r="J36" s="51">
        <f>G36*H36</f>
        <v>337.33333333333331</v>
      </c>
      <c r="K36" s="52">
        <v>93</v>
      </c>
      <c r="L36" s="52">
        <v>12</v>
      </c>
      <c r="M36" s="52">
        <f>IF(L36 &gt; 0,K36/L36,0)</f>
        <v>7.75</v>
      </c>
      <c r="N36" s="42">
        <f>MIN($Q36:CB36)</f>
        <v>6</v>
      </c>
      <c r="O36" s="52"/>
      <c r="P36" s="42">
        <v>12</v>
      </c>
      <c r="Q36" s="42">
        <v>9</v>
      </c>
      <c r="R36" s="42"/>
      <c r="S36" s="42"/>
      <c r="T36" s="42"/>
      <c r="U36" s="42"/>
      <c r="V36" s="42"/>
      <c r="W36" s="42"/>
      <c r="X36" s="42"/>
      <c r="Y36" s="42"/>
      <c r="Z36" s="42"/>
      <c r="AA36" s="42">
        <v>8</v>
      </c>
      <c r="AB36" s="42"/>
      <c r="AC36" s="42"/>
      <c r="AD36" s="42"/>
      <c r="AE36" s="42">
        <v>8</v>
      </c>
      <c r="AF36" s="42"/>
      <c r="AG36" s="42"/>
      <c r="AH36" s="42"/>
      <c r="AI36" s="42">
        <v>9</v>
      </c>
      <c r="AJ36" s="42"/>
      <c r="AK36" s="42">
        <v>7</v>
      </c>
      <c r="AL36" s="42">
        <v>9</v>
      </c>
      <c r="AM36" s="42"/>
      <c r="AN36" s="42">
        <v>6</v>
      </c>
      <c r="AO36" s="42"/>
      <c r="AP36" s="42"/>
      <c r="AQ36" s="42">
        <v>7</v>
      </c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>
        <v>7</v>
      </c>
      <c r="BC36" s="42"/>
      <c r="BD36" s="42"/>
      <c r="BE36" s="42"/>
      <c r="BF36" s="42"/>
      <c r="BG36" s="42">
        <v>9</v>
      </c>
      <c r="BH36" s="42"/>
      <c r="BI36" s="42"/>
      <c r="BJ36" s="42"/>
      <c r="BK36" s="42"/>
      <c r="BL36" s="42"/>
      <c r="BM36" s="42"/>
      <c r="BN36" s="42"/>
      <c r="BO36" s="42"/>
      <c r="BP36" s="42">
        <v>6</v>
      </c>
      <c r="BQ36" s="42"/>
      <c r="BR36" s="42"/>
      <c r="BS36" s="42"/>
      <c r="BT36" s="42">
        <v>8</v>
      </c>
      <c r="BU36" s="42"/>
      <c r="BV36" s="42"/>
      <c r="BW36" s="42"/>
      <c r="BX36" s="42"/>
      <c r="BY36" s="42"/>
      <c r="BZ36" s="42"/>
      <c r="CA36" s="42"/>
      <c r="CB36" s="43" t="s">
        <v>229</v>
      </c>
      <c r="CC36" s="24">
        <v>25</v>
      </c>
      <c r="CD36" s="1" t="s">
        <v>238</v>
      </c>
    </row>
    <row r="37" spans="1:82" x14ac:dyDescent="0.2">
      <c r="A37" s="36">
        <v>26</v>
      </c>
      <c r="B37" s="37" t="s">
        <v>48</v>
      </c>
      <c r="C37" s="37">
        <v>1173846170</v>
      </c>
      <c r="D37" s="38" t="s">
        <v>101</v>
      </c>
      <c r="E37" s="37" t="s">
        <v>100</v>
      </c>
      <c r="F37" s="1">
        <f>MATCH(C37,Данные!$D$1:$D$65536,0)</f>
        <v>26</v>
      </c>
      <c r="G37" s="51">
        <v>337</v>
      </c>
      <c r="H37" s="51">
        <f>IF(I37 &gt; 0, MAX(I$12:I$69) / I37, 0)</f>
        <v>1</v>
      </c>
      <c r="I37" s="51">
        <v>44</v>
      </c>
      <c r="J37" s="51">
        <f>G37*H37</f>
        <v>337</v>
      </c>
      <c r="K37" s="52">
        <v>97</v>
      </c>
      <c r="L37" s="52">
        <v>13</v>
      </c>
      <c r="M37" s="52">
        <f>IF(L37 &gt; 0,K37/L37,0)</f>
        <v>7.4615384615384617</v>
      </c>
      <c r="N37" s="42">
        <f>MIN($Q37:CB37)</f>
        <v>4</v>
      </c>
      <c r="O37" s="52"/>
      <c r="P37" s="42">
        <v>13</v>
      </c>
      <c r="Q37" s="42">
        <v>8</v>
      </c>
      <c r="R37" s="42"/>
      <c r="S37" s="42"/>
      <c r="T37" s="42"/>
      <c r="U37" s="42"/>
      <c r="V37" s="42">
        <v>9</v>
      </c>
      <c r="W37" s="42"/>
      <c r="X37" s="42"/>
      <c r="Y37" s="42"/>
      <c r="Z37" s="42"/>
      <c r="AA37" s="42"/>
      <c r="AB37" s="42">
        <v>8</v>
      </c>
      <c r="AC37" s="42"/>
      <c r="AD37" s="42">
        <v>5</v>
      </c>
      <c r="AE37" s="42"/>
      <c r="AF37" s="42"/>
      <c r="AG37" s="42"/>
      <c r="AH37" s="42"/>
      <c r="AI37" s="42">
        <v>6</v>
      </c>
      <c r="AJ37" s="42"/>
      <c r="AK37" s="42">
        <v>7</v>
      </c>
      <c r="AL37" s="42">
        <v>9</v>
      </c>
      <c r="AM37" s="42">
        <v>6</v>
      </c>
      <c r="AN37" s="42"/>
      <c r="AO37" s="42"/>
      <c r="AP37" s="42"/>
      <c r="AQ37" s="42">
        <v>7</v>
      </c>
      <c r="AR37" s="42"/>
      <c r="AS37" s="42"/>
      <c r="AT37" s="42"/>
      <c r="AU37" s="42"/>
      <c r="AV37" s="42">
        <v>9</v>
      </c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>
        <v>10</v>
      </c>
      <c r="BI37" s="42"/>
      <c r="BJ37" s="42"/>
      <c r="BK37" s="42">
        <v>9</v>
      </c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>
        <v>4</v>
      </c>
      <c r="BW37" s="42"/>
      <c r="BX37" s="42"/>
      <c r="BY37" s="42"/>
      <c r="BZ37" s="42"/>
      <c r="CA37" s="42"/>
      <c r="CB37" s="43" t="s">
        <v>229</v>
      </c>
      <c r="CC37" s="24">
        <v>26</v>
      </c>
      <c r="CD37" s="1" t="s">
        <v>238</v>
      </c>
    </row>
    <row r="38" spans="1:82" x14ac:dyDescent="0.2">
      <c r="A38" s="36">
        <v>27</v>
      </c>
      <c r="B38" s="37" t="s">
        <v>74</v>
      </c>
      <c r="C38" s="37">
        <v>1181079354</v>
      </c>
      <c r="D38" s="38" t="s">
        <v>101</v>
      </c>
      <c r="E38" s="37" t="s">
        <v>100</v>
      </c>
      <c r="F38" s="1">
        <f>MATCH(C38,Данные!$D$1:$D$65536,0)</f>
        <v>11</v>
      </c>
      <c r="G38" s="51">
        <v>295</v>
      </c>
      <c r="H38" s="51">
        <f>IF(I38 &gt; 0, MAX(I$12:I$69) / I38, 0)</f>
        <v>1.1282051282051282</v>
      </c>
      <c r="I38" s="51">
        <v>39</v>
      </c>
      <c r="J38" s="51">
        <f>G38*H38</f>
        <v>332.82051282051282</v>
      </c>
      <c r="K38" s="52">
        <v>90</v>
      </c>
      <c r="L38" s="52">
        <v>12</v>
      </c>
      <c r="M38" s="52">
        <f>IF(L38 &gt; 0,K38/L38,0)</f>
        <v>7.5</v>
      </c>
      <c r="N38" s="42">
        <f>MIN($Q38:CB38)</f>
        <v>6</v>
      </c>
      <c r="O38" s="52"/>
      <c r="P38" s="42">
        <v>12</v>
      </c>
      <c r="Q38" s="42">
        <v>7</v>
      </c>
      <c r="R38" s="42"/>
      <c r="S38" s="42"/>
      <c r="T38" s="42"/>
      <c r="U38" s="42"/>
      <c r="V38" s="42"/>
      <c r="W38" s="42"/>
      <c r="X38" s="42">
        <v>10</v>
      </c>
      <c r="Y38" s="42">
        <v>10</v>
      </c>
      <c r="Z38" s="42"/>
      <c r="AA38" s="42"/>
      <c r="AB38" s="42"/>
      <c r="AC38" s="42">
        <v>7</v>
      </c>
      <c r="AD38" s="42">
        <v>7</v>
      </c>
      <c r="AE38" s="42"/>
      <c r="AF38" s="42"/>
      <c r="AG38" s="42"/>
      <c r="AH38" s="42"/>
      <c r="AI38" s="42">
        <v>8</v>
      </c>
      <c r="AJ38" s="42"/>
      <c r="AK38" s="42">
        <v>6</v>
      </c>
      <c r="AL38" s="42"/>
      <c r="AM38" s="42">
        <v>7</v>
      </c>
      <c r="AN38" s="42"/>
      <c r="AO38" s="42">
        <v>8</v>
      </c>
      <c r="AP38" s="42"/>
      <c r="AQ38" s="42">
        <v>7</v>
      </c>
      <c r="AR38" s="42"/>
      <c r="AS38" s="42"/>
      <c r="AT38" s="42"/>
      <c r="AU38" s="42"/>
      <c r="AV38" s="42"/>
      <c r="AW38" s="42"/>
      <c r="AX38" s="42">
        <v>7</v>
      </c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>
        <v>6</v>
      </c>
      <c r="BW38" s="42"/>
      <c r="BX38" s="42"/>
      <c r="BY38" s="42"/>
      <c r="BZ38" s="42"/>
      <c r="CA38" s="42"/>
      <c r="CB38" s="43" t="s">
        <v>229</v>
      </c>
      <c r="CC38" s="24">
        <v>27</v>
      </c>
      <c r="CD38" s="1" t="s">
        <v>238</v>
      </c>
    </row>
    <row r="39" spans="1:82" x14ac:dyDescent="0.2">
      <c r="A39" s="36">
        <v>28</v>
      </c>
      <c r="B39" s="37" t="s">
        <v>38</v>
      </c>
      <c r="C39" s="37">
        <v>1173846625</v>
      </c>
      <c r="D39" s="38" t="s">
        <v>101</v>
      </c>
      <c r="E39" s="37" t="s">
        <v>100</v>
      </c>
      <c r="F39" s="1">
        <f>MATCH(C39,Данные!$D$1:$D$65536,0)</f>
        <v>31</v>
      </c>
      <c r="G39" s="51">
        <v>297</v>
      </c>
      <c r="H39" s="51">
        <f>IF(I39 &gt; 0, MAX(I$12:I$69) / I39, 0)</f>
        <v>1.1000000000000001</v>
      </c>
      <c r="I39" s="51">
        <v>40</v>
      </c>
      <c r="J39" s="51">
        <f>G39*H39</f>
        <v>326.70000000000005</v>
      </c>
      <c r="K39" s="52">
        <v>90</v>
      </c>
      <c r="L39" s="52">
        <v>12</v>
      </c>
      <c r="M39" s="52">
        <f>IF(L39 &gt; 0,K39/L39,0)</f>
        <v>7.5</v>
      </c>
      <c r="N39" s="42">
        <f>MIN($Q39:CB39)</f>
        <v>5</v>
      </c>
      <c r="O39" s="52"/>
      <c r="P39" s="42">
        <v>12</v>
      </c>
      <c r="Q39" s="42">
        <v>7</v>
      </c>
      <c r="R39" s="42"/>
      <c r="S39" s="42"/>
      <c r="T39" s="42"/>
      <c r="U39" s="42"/>
      <c r="V39" s="42"/>
      <c r="W39" s="42"/>
      <c r="X39" s="42">
        <v>10</v>
      </c>
      <c r="Y39" s="42"/>
      <c r="Z39" s="42"/>
      <c r="AA39" s="42"/>
      <c r="AB39" s="42"/>
      <c r="AC39" s="42"/>
      <c r="AD39" s="42">
        <v>8</v>
      </c>
      <c r="AE39" s="42"/>
      <c r="AF39" s="42"/>
      <c r="AG39" s="42"/>
      <c r="AH39" s="42"/>
      <c r="AI39" s="42">
        <v>6</v>
      </c>
      <c r="AJ39" s="42"/>
      <c r="AK39" s="42">
        <v>7</v>
      </c>
      <c r="AL39" s="42"/>
      <c r="AM39" s="42">
        <v>7</v>
      </c>
      <c r="AN39" s="42"/>
      <c r="AO39" s="42"/>
      <c r="AP39" s="42"/>
      <c r="AQ39" s="42">
        <v>7</v>
      </c>
      <c r="AR39" s="42"/>
      <c r="AS39" s="42">
        <v>8</v>
      </c>
      <c r="AT39" s="42">
        <v>9</v>
      </c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>
        <v>10</v>
      </c>
      <c r="BK39" s="42"/>
      <c r="BL39" s="42"/>
      <c r="BM39" s="42"/>
      <c r="BN39" s="42"/>
      <c r="BO39" s="42"/>
      <c r="BP39" s="42"/>
      <c r="BQ39" s="42"/>
      <c r="BR39" s="42">
        <v>5</v>
      </c>
      <c r="BS39" s="42"/>
      <c r="BT39" s="42"/>
      <c r="BU39" s="42"/>
      <c r="BV39" s="42">
        <v>6</v>
      </c>
      <c r="BW39" s="42"/>
      <c r="BX39" s="42"/>
      <c r="BY39" s="42"/>
      <c r="BZ39" s="42"/>
      <c r="CA39" s="42"/>
      <c r="CB39" s="43" t="s">
        <v>229</v>
      </c>
      <c r="CC39" s="24">
        <v>28</v>
      </c>
      <c r="CD39" s="1" t="s">
        <v>238</v>
      </c>
    </row>
    <row r="40" spans="1:82" x14ac:dyDescent="0.2">
      <c r="A40" s="36">
        <v>29</v>
      </c>
      <c r="B40" s="37" t="s">
        <v>75</v>
      </c>
      <c r="C40" s="37">
        <v>1181079544</v>
      </c>
      <c r="D40" s="38" t="s">
        <v>103</v>
      </c>
      <c r="E40" s="37" t="s">
        <v>100</v>
      </c>
      <c r="F40" s="1">
        <f>MATCH(C40,Данные!$D$1:$D$65536,0)</f>
        <v>14</v>
      </c>
      <c r="G40" s="51">
        <v>273</v>
      </c>
      <c r="H40" s="51">
        <f>IF(I40 &gt; 0, MAX(I$12:I$69) / I40, 0)</f>
        <v>1.1891891891891893</v>
      </c>
      <c r="I40" s="51">
        <v>37</v>
      </c>
      <c r="J40" s="51">
        <f>G40*H40</f>
        <v>324.64864864864865</v>
      </c>
      <c r="K40" s="52">
        <v>80</v>
      </c>
      <c r="L40" s="52">
        <v>11</v>
      </c>
      <c r="M40" s="52">
        <f>IF(L40 &gt; 0,K40/L40,0)</f>
        <v>7.2727272727272725</v>
      </c>
      <c r="N40" s="42">
        <f>MIN($Q40:CB40)</f>
        <v>5</v>
      </c>
      <c r="O40" s="52"/>
      <c r="P40" s="42">
        <v>11</v>
      </c>
      <c r="Q40" s="42">
        <v>7</v>
      </c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>
        <v>7</v>
      </c>
      <c r="AF40" s="42"/>
      <c r="AG40" s="42"/>
      <c r="AH40" s="42">
        <v>6</v>
      </c>
      <c r="AI40" s="42">
        <v>7</v>
      </c>
      <c r="AJ40" s="42"/>
      <c r="AK40" s="42">
        <v>5</v>
      </c>
      <c r="AL40" s="42"/>
      <c r="AM40" s="42"/>
      <c r="AN40" s="42">
        <v>6</v>
      </c>
      <c r="AO40" s="42"/>
      <c r="AP40" s="42"/>
      <c r="AQ40" s="42">
        <v>7</v>
      </c>
      <c r="AR40" s="42">
        <v>8</v>
      </c>
      <c r="AS40" s="42"/>
      <c r="AT40" s="42"/>
      <c r="AU40" s="42"/>
      <c r="AV40" s="42"/>
      <c r="AW40" s="42"/>
      <c r="AX40" s="42"/>
      <c r="AY40" s="42"/>
      <c r="AZ40" s="42">
        <v>8</v>
      </c>
      <c r="BA40" s="42"/>
      <c r="BB40" s="42"/>
      <c r="BC40" s="42"/>
      <c r="BD40" s="42"/>
      <c r="BE40" s="42"/>
      <c r="BF40" s="42"/>
      <c r="BG40" s="42"/>
      <c r="BH40" s="42">
        <v>10</v>
      </c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>
        <v>9</v>
      </c>
      <c r="BV40" s="42"/>
      <c r="BW40" s="42"/>
      <c r="BX40" s="42"/>
      <c r="BY40" s="42"/>
      <c r="BZ40" s="42"/>
      <c r="CA40" s="42"/>
      <c r="CB40" s="43" t="s">
        <v>229</v>
      </c>
      <c r="CC40" s="24">
        <v>29</v>
      </c>
      <c r="CD40" s="1" t="s">
        <v>238</v>
      </c>
    </row>
    <row r="41" spans="1:82" x14ac:dyDescent="0.2">
      <c r="A41" s="36">
        <v>30</v>
      </c>
      <c r="B41" s="37" t="s">
        <v>80</v>
      </c>
      <c r="C41" s="37">
        <v>1173940004</v>
      </c>
      <c r="D41" s="38" t="s">
        <v>101</v>
      </c>
      <c r="E41" s="37" t="s">
        <v>100</v>
      </c>
      <c r="F41" s="1">
        <f>MATCH(C41,Данные!$D$1:$D$65536,0)</f>
        <v>6</v>
      </c>
      <c r="G41" s="51">
        <v>269</v>
      </c>
      <c r="H41" s="51">
        <f>IF(I41 &gt; 0, MAX(I$12:I$69) / I41, 0)</f>
        <v>1.1891891891891893</v>
      </c>
      <c r="I41" s="51">
        <v>37</v>
      </c>
      <c r="J41" s="51">
        <f>G41*H41</f>
        <v>319.89189189189193</v>
      </c>
      <c r="K41" s="52">
        <v>79</v>
      </c>
      <c r="L41" s="52">
        <v>11</v>
      </c>
      <c r="M41" s="52">
        <f>IF(L41 &gt; 0,K41/L41,0)</f>
        <v>7.1818181818181817</v>
      </c>
      <c r="N41" s="42">
        <f>MIN($Q41:CB41)</f>
        <v>4</v>
      </c>
      <c r="O41" s="52"/>
      <c r="P41" s="42">
        <v>11</v>
      </c>
      <c r="Q41" s="42">
        <v>8</v>
      </c>
      <c r="R41" s="42"/>
      <c r="S41" s="42">
        <v>8</v>
      </c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>
        <v>6</v>
      </c>
      <c r="AE41" s="42"/>
      <c r="AF41" s="42"/>
      <c r="AG41" s="42"/>
      <c r="AH41" s="42"/>
      <c r="AI41" s="42">
        <v>9</v>
      </c>
      <c r="AJ41" s="42"/>
      <c r="AK41" s="42">
        <v>4</v>
      </c>
      <c r="AL41" s="42">
        <v>9</v>
      </c>
      <c r="AM41" s="42">
        <v>6</v>
      </c>
      <c r="AN41" s="42"/>
      <c r="AO41" s="42"/>
      <c r="AP41" s="42"/>
      <c r="AQ41" s="42">
        <v>7</v>
      </c>
      <c r="AR41" s="42"/>
      <c r="AS41" s="42"/>
      <c r="AT41" s="42"/>
      <c r="AU41" s="42"/>
      <c r="AV41" s="42"/>
      <c r="AW41" s="42"/>
      <c r="AX41" s="42">
        <v>8</v>
      </c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>
        <v>6</v>
      </c>
      <c r="BS41" s="42">
        <v>8</v>
      </c>
      <c r="BT41" s="42"/>
      <c r="BU41" s="42"/>
      <c r="BV41" s="42"/>
      <c r="BW41" s="42"/>
      <c r="BX41" s="42"/>
      <c r="BY41" s="42"/>
      <c r="BZ41" s="42"/>
      <c r="CA41" s="42"/>
      <c r="CB41" s="43" t="s">
        <v>229</v>
      </c>
      <c r="CC41" s="24">
        <v>30</v>
      </c>
      <c r="CD41" s="1" t="s">
        <v>238</v>
      </c>
    </row>
    <row r="42" spans="1:82" x14ac:dyDescent="0.2">
      <c r="A42" s="36">
        <v>31</v>
      </c>
      <c r="B42" s="39" t="s">
        <v>43</v>
      </c>
      <c r="C42" s="37">
        <v>1173860240</v>
      </c>
      <c r="D42" s="38" t="s">
        <v>94</v>
      </c>
      <c r="E42" s="37" t="s">
        <v>100</v>
      </c>
      <c r="F42" s="1">
        <f>MATCH(C42,Данные!$D$1:$D$65536,0)</f>
        <v>58</v>
      </c>
      <c r="G42" s="51">
        <v>236</v>
      </c>
      <c r="H42" s="51">
        <f>IF(I42 &gt; 0, MAX(I$12:I$69) / I42, 0)</f>
        <v>1.3333333333333333</v>
      </c>
      <c r="I42" s="51">
        <v>33</v>
      </c>
      <c r="J42" s="51">
        <f>G42*H42</f>
        <v>314.66666666666663</v>
      </c>
      <c r="K42" s="52">
        <v>69</v>
      </c>
      <c r="L42" s="52">
        <v>10</v>
      </c>
      <c r="M42" s="52">
        <f>IF(L42 &gt; 0,K42/L42,0)</f>
        <v>6.9</v>
      </c>
      <c r="N42" s="42">
        <f>MIN($Q42:CB42)</f>
        <v>2</v>
      </c>
      <c r="O42" s="52" t="s">
        <v>228</v>
      </c>
      <c r="P42" s="42">
        <v>9</v>
      </c>
      <c r="Q42" s="42">
        <v>7</v>
      </c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>
        <v>9</v>
      </c>
      <c r="AE42" s="42"/>
      <c r="AF42" s="42"/>
      <c r="AG42" s="42"/>
      <c r="AH42" s="42"/>
      <c r="AI42" s="42">
        <v>8</v>
      </c>
      <c r="AJ42" s="42"/>
      <c r="AK42" s="44">
        <v>2</v>
      </c>
      <c r="AL42" s="42"/>
      <c r="AM42" s="42">
        <v>7</v>
      </c>
      <c r="AN42" s="42"/>
      <c r="AO42" s="42"/>
      <c r="AP42" s="42"/>
      <c r="AQ42" s="42">
        <v>7</v>
      </c>
      <c r="AR42" s="42"/>
      <c r="AS42" s="42"/>
      <c r="AT42" s="42"/>
      <c r="AU42" s="42"/>
      <c r="AV42" s="42"/>
      <c r="AW42" s="42">
        <v>7</v>
      </c>
      <c r="AX42" s="42"/>
      <c r="AY42" s="42"/>
      <c r="AZ42" s="42"/>
      <c r="BA42" s="42"/>
      <c r="BB42" s="42"/>
      <c r="BC42" s="42">
        <v>8</v>
      </c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>
        <v>7</v>
      </c>
      <c r="BP42" s="42"/>
      <c r="BQ42" s="42"/>
      <c r="BR42" s="42"/>
      <c r="BS42" s="42"/>
      <c r="BT42" s="42"/>
      <c r="BU42" s="42"/>
      <c r="BV42" s="42">
        <v>7</v>
      </c>
      <c r="BW42" s="42"/>
      <c r="BX42" s="42"/>
      <c r="BY42" s="42"/>
      <c r="BZ42" s="42"/>
      <c r="CA42" s="42"/>
      <c r="CB42" s="43" t="s">
        <v>229</v>
      </c>
      <c r="CC42" s="24">
        <v>31</v>
      </c>
      <c r="CD42" s="1" t="s">
        <v>238</v>
      </c>
    </row>
    <row r="43" spans="1:82" x14ac:dyDescent="0.2">
      <c r="A43" s="36">
        <v>32</v>
      </c>
      <c r="B43" s="39" t="s">
        <v>49</v>
      </c>
      <c r="C43" s="37">
        <v>1173859916</v>
      </c>
      <c r="D43" s="38" t="s">
        <v>94</v>
      </c>
      <c r="E43" s="37" t="s">
        <v>100</v>
      </c>
      <c r="F43" s="1">
        <f>MATCH(C43,Данные!$D$1:$D$65536,0)</f>
        <v>52</v>
      </c>
      <c r="G43" s="51">
        <v>258</v>
      </c>
      <c r="H43" s="51">
        <f>IF(I43 &gt; 0, MAX(I$12:I$69) / I43, 0)</f>
        <v>1.1891891891891893</v>
      </c>
      <c r="I43" s="51">
        <v>37</v>
      </c>
      <c r="J43" s="51">
        <f>G43*H43</f>
        <v>306.81081081081084</v>
      </c>
      <c r="K43" s="52">
        <v>83</v>
      </c>
      <c r="L43" s="52">
        <v>12</v>
      </c>
      <c r="M43" s="52">
        <f>IF(L43 &gt; 0,K43/L43,0)</f>
        <v>6.916666666666667</v>
      </c>
      <c r="N43" s="42">
        <f>MIN($Q43:CB43)</f>
        <v>3</v>
      </c>
      <c r="O43" s="52" t="s">
        <v>228</v>
      </c>
      <c r="P43" s="42">
        <v>11</v>
      </c>
      <c r="Q43" s="42">
        <v>8</v>
      </c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>
        <v>7</v>
      </c>
      <c r="AC43" s="42"/>
      <c r="AD43" s="42">
        <v>8</v>
      </c>
      <c r="AE43" s="42"/>
      <c r="AF43" s="42"/>
      <c r="AG43" s="42"/>
      <c r="AH43" s="42"/>
      <c r="AI43" s="42">
        <v>9</v>
      </c>
      <c r="AJ43" s="42"/>
      <c r="AK43" s="42">
        <v>8</v>
      </c>
      <c r="AL43" s="42">
        <v>8</v>
      </c>
      <c r="AM43" s="42">
        <v>4</v>
      </c>
      <c r="AN43" s="42"/>
      <c r="AO43" s="42"/>
      <c r="AP43" s="42">
        <v>7</v>
      </c>
      <c r="AQ43" s="42">
        <v>7</v>
      </c>
      <c r="AR43" s="42"/>
      <c r="AS43" s="42"/>
      <c r="AT43" s="42"/>
      <c r="AU43" s="42"/>
      <c r="AV43" s="42"/>
      <c r="AW43" s="42"/>
      <c r="AX43" s="42">
        <v>7</v>
      </c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>
        <v>7</v>
      </c>
      <c r="BL43" s="42"/>
      <c r="BM43" s="42"/>
      <c r="BN43" s="42"/>
      <c r="BO43" s="42"/>
      <c r="BP43" s="42"/>
      <c r="BQ43" s="42"/>
      <c r="BR43" s="42"/>
      <c r="BS43" s="42"/>
      <c r="BT43" s="44">
        <v>3</v>
      </c>
      <c r="BU43" s="42"/>
      <c r="BV43" s="42"/>
      <c r="BW43" s="42"/>
      <c r="BX43" s="42"/>
      <c r="BY43" s="42"/>
      <c r="BZ43" s="42"/>
      <c r="CA43" s="42"/>
      <c r="CB43" s="43" t="s">
        <v>229</v>
      </c>
      <c r="CC43" s="24">
        <v>32</v>
      </c>
      <c r="CD43" s="1" t="s">
        <v>238</v>
      </c>
    </row>
    <row r="44" spans="1:82" x14ac:dyDescent="0.2">
      <c r="A44" s="36">
        <v>33</v>
      </c>
      <c r="B44" s="37" t="s">
        <v>70</v>
      </c>
      <c r="C44" s="37">
        <v>1181088786</v>
      </c>
      <c r="D44" s="38" t="s">
        <v>101</v>
      </c>
      <c r="E44" s="37" t="s">
        <v>100</v>
      </c>
      <c r="F44" s="1">
        <f>MATCH(C44,Данные!$D$1:$D$65536,0)</f>
        <v>16</v>
      </c>
      <c r="G44" s="51">
        <v>225</v>
      </c>
      <c r="H44" s="51">
        <f>IF(I44 &gt; 0, MAX(I$12:I$69) / I44, 0)</f>
        <v>1.3333333333333333</v>
      </c>
      <c r="I44" s="51">
        <v>33</v>
      </c>
      <c r="J44" s="51">
        <f>G44*H44</f>
        <v>300</v>
      </c>
      <c r="K44" s="52">
        <v>65</v>
      </c>
      <c r="L44" s="52">
        <v>10</v>
      </c>
      <c r="M44" s="52">
        <f>IF(L44 &gt; 0,K44/L44,0)</f>
        <v>6.5</v>
      </c>
      <c r="N44" s="42">
        <f>MIN($Q44:CB44)</f>
        <v>4</v>
      </c>
      <c r="O44" s="52"/>
      <c r="P44" s="42">
        <v>10</v>
      </c>
      <c r="Q44" s="42">
        <v>6</v>
      </c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>
        <v>7</v>
      </c>
      <c r="AC44" s="42"/>
      <c r="AD44" s="42">
        <v>4</v>
      </c>
      <c r="AE44" s="42"/>
      <c r="AF44" s="42"/>
      <c r="AG44" s="42"/>
      <c r="AH44" s="42"/>
      <c r="AI44" s="42">
        <v>9</v>
      </c>
      <c r="AJ44" s="42"/>
      <c r="AK44" s="42">
        <v>6</v>
      </c>
      <c r="AL44" s="42"/>
      <c r="AM44" s="42">
        <v>5</v>
      </c>
      <c r="AN44" s="42"/>
      <c r="AO44" s="42"/>
      <c r="AP44" s="42"/>
      <c r="AQ44" s="42">
        <v>7</v>
      </c>
      <c r="AR44" s="42"/>
      <c r="AS44" s="42">
        <v>9</v>
      </c>
      <c r="AT44" s="42"/>
      <c r="AU44" s="42"/>
      <c r="AV44" s="42"/>
      <c r="AW44" s="42"/>
      <c r="AX44" s="42"/>
      <c r="AY44" s="42">
        <v>6</v>
      </c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>
        <v>6</v>
      </c>
      <c r="BT44" s="42"/>
      <c r="BU44" s="42"/>
      <c r="BV44" s="42"/>
      <c r="BW44" s="42"/>
      <c r="BX44" s="42"/>
      <c r="BY44" s="42"/>
      <c r="BZ44" s="42"/>
      <c r="CA44" s="42"/>
      <c r="CB44" s="43" t="s">
        <v>229</v>
      </c>
      <c r="CC44" s="24">
        <v>33</v>
      </c>
      <c r="CD44" s="1" t="s">
        <v>238</v>
      </c>
    </row>
    <row r="45" spans="1:82" x14ac:dyDescent="0.2">
      <c r="A45" s="36">
        <v>34</v>
      </c>
      <c r="B45" s="37" t="s">
        <v>44</v>
      </c>
      <c r="C45" s="37">
        <v>1173846680</v>
      </c>
      <c r="D45" s="38" t="s">
        <v>94</v>
      </c>
      <c r="E45" s="37" t="s">
        <v>100</v>
      </c>
      <c r="F45" s="1">
        <f>MATCH(C45,Данные!$D$1:$D$65536,0)</f>
        <v>32</v>
      </c>
      <c r="G45" s="51">
        <v>251</v>
      </c>
      <c r="H45" s="51">
        <f>IF(I45 &gt; 0, MAX(I$12:I$69) / I45, 0)</f>
        <v>1.1891891891891893</v>
      </c>
      <c r="I45" s="51">
        <v>37</v>
      </c>
      <c r="J45" s="51">
        <f>G45*H45</f>
        <v>298.48648648648651</v>
      </c>
      <c r="K45" s="52">
        <v>76</v>
      </c>
      <c r="L45" s="52">
        <v>11</v>
      </c>
      <c r="M45" s="52">
        <f>IF(L45 &gt; 0,K45/L45,0)</f>
        <v>6.9090909090909092</v>
      </c>
      <c r="N45" s="42">
        <f>MIN($Q45:CB45)</f>
        <v>5</v>
      </c>
      <c r="O45" s="52"/>
      <c r="P45" s="42">
        <v>11</v>
      </c>
      <c r="Q45" s="42">
        <v>7</v>
      </c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>
        <v>5</v>
      </c>
      <c r="AC45" s="42"/>
      <c r="AD45" s="42">
        <v>10</v>
      </c>
      <c r="AE45" s="42"/>
      <c r="AF45" s="42"/>
      <c r="AG45" s="42"/>
      <c r="AH45" s="42"/>
      <c r="AI45" s="42">
        <v>8</v>
      </c>
      <c r="AJ45" s="42"/>
      <c r="AK45" s="42">
        <v>6</v>
      </c>
      <c r="AL45" s="42">
        <v>7</v>
      </c>
      <c r="AM45" s="42">
        <v>6</v>
      </c>
      <c r="AN45" s="42"/>
      <c r="AO45" s="42"/>
      <c r="AP45" s="42"/>
      <c r="AQ45" s="42">
        <v>7</v>
      </c>
      <c r="AR45" s="42"/>
      <c r="AS45" s="42"/>
      <c r="AT45" s="42"/>
      <c r="AU45" s="42"/>
      <c r="AV45" s="42"/>
      <c r="AW45" s="42">
        <v>7</v>
      </c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>
        <v>6</v>
      </c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>
        <v>7</v>
      </c>
      <c r="BW45" s="42"/>
      <c r="BX45" s="42"/>
      <c r="BY45" s="42"/>
      <c r="BZ45" s="42"/>
      <c r="CA45" s="42"/>
      <c r="CB45" s="43" t="s">
        <v>229</v>
      </c>
      <c r="CC45" s="24">
        <v>34</v>
      </c>
      <c r="CD45" s="1" t="s">
        <v>238</v>
      </c>
    </row>
    <row r="46" spans="1:82" x14ac:dyDescent="0.2">
      <c r="A46" s="36">
        <v>35</v>
      </c>
      <c r="B46" s="39" t="s">
        <v>41</v>
      </c>
      <c r="C46" s="37">
        <v>1173860103</v>
      </c>
      <c r="D46" s="38" t="s">
        <v>103</v>
      </c>
      <c r="E46" s="37" t="s">
        <v>100</v>
      </c>
      <c r="F46" s="1">
        <f>MATCH(C46,Данные!$D$1:$D$65536,0)</f>
        <v>55</v>
      </c>
      <c r="G46" s="51">
        <v>248</v>
      </c>
      <c r="H46" s="51">
        <f>IF(I46 &gt; 0, MAX(I$12:I$69) / I46, 0)</f>
        <v>1.1891891891891893</v>
      </c>
      <c r="I46" s="51">
        <v>37</v>
      </c>
      <c r="J46" s="51">
        <f>G46*H46</f>
        <v>294.91891891891896</v>
      </c>
      <c r="K46" s="52">
        <v>80</v>
      </c>
      <c r="L46" s="52">
        <v>11</v>
      </c>
      <c r="M46" s="52">
        <f>IF(L46 &gt; 0,K46/L46,0)</f>
        <v>7.2727272727272725</v>
      </c>
      <c r="N46" s="42">
        <f>MIN($Q46:CB46)</f>
        <v>1</v>
      </c>
      <c r="O46" s="52" t="s">
        <v>228</v>
      </c>
      <c r="P46" s="42">
        <v>10</v>
      </c>
      <c r="Q46" s="42">
        <v>8</v>
      </c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>
        <v>8</v>
      </c>
      <c r="AF46" s="42"/>
      <c r="AG46" s="42"/>
      <c r="AH46" s="42"/>
      <c r="AI46" s="42">
        <v>8</v>
      </c>
      <c r="AJ46" s="42"/>
      <c r="AK46" s="42">
        <v>7</v>
      </c>
      <c r="AL46" s="42">
        <v>6</v>
      </c>
      <c r="AM46" s="42"/>
      <c r="AN46" s="42">
        <v>8</v>
      </c>
      <c r="AO46" s="42"/>
      <c r="AP46" s="42"/>
      <c r="AQ46" s="42">
        <v>7</v>
      </c>
      <c r="AR46" s="42"/>
      <c r="AS46" s="42"/>
      <c r="AT46" s="42"/>
      <c r="AU46" s="42"/>
      <c r="AV46" s="42"/>
      <c r="AW46" s="42"/>
      <c r="AX46" s="42">
        <v>9</v>
      </c>
      <c r="AY46" s="42"/>
      <c r="AZ46" s="42"/>
      <c r="BA46" s="42"/>
      <c r="BB46" s="42"/>
      <c r="BC46" s="42"/>
      <c r="BD46" s="42"/>
      <c r="BE46" s="44">
        <v>1</v>
      </c>
      <c r="BF46" s="42"/>
      <c r="BG46" s="42"/>
      <c r="BH46" s="42">
        <v>10</v>
      </c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>
        <v>8</v>
      </c>
      <c r="BU46" s="42"/>
      <c r="BV46" s="42"/>
      <c r="BW46" s="42"/>
      <c r="BX46" s="42"/>
      <c r="BY46" s="42"/>
      <c r="BZ46" s="42"/>
      <c r="CA46" s="42"/>
      <c r="CB46" s="43" t="s">
        <v>229</v>
      </c>
      <c r="CC46" s="24">
        <v>35</v>
      </c>
      <c r="CD46" s="1" t="s">
        <v>238</v>
      </c>
    </row>
    <row r="47" spans="1:82" x14ac:dyDescent="0.2">
      <c r="A47" s="40" t="s">
        <v>231</v>
      </c>
      <c r="B47" s="37" t="s">
        <v>77</v>
      </c>
      <c r="C47" s="37">
        <v>1173847014</v>
      </c>
      <c r="D47" s="38" t="s">
        <v>94</v>
      </c>
      <c r="E47" s="37" t="s">
        <v>100</v>
      </c>
      <c r="F47" s="1">
        <f>MATCH(C47,Данные!$D$1:$D$65536,0)</f>
        <v>37</v>
      </c>
      <c r="G47" s="51">
        <v>238</v>
      </c>
      <c r="H47" s="51">
        <f>IF(I47 &gt; 0, MAX(I$12:I$69) / I47, 0)</f>
        <v>1.2222222222222223</v>
      </c>
      <c r="I47" s="51">
        <v>36</v>
      </c>
      <c r="J47" s="51">
        <f>G47*H47</f>
        <v>290.88888888888891</v>
      </c>
      <c r="K47" s="52">
        <v>74</v>
      </c>
      <c r="L47" s="52">
        <v>11</v>
      </c>
      <c r="M47" s="52">
        <f>IF(L47 &gt; 0,K47/L47,0)</f>
        <v>6.7272727272727275</v>
      </c>
      <c r="N47" s="42">
        <f>MIN($Q47:CB47)</f>
        <v>4</v>
      </c>
      <c r="O47" s="52"/>
      <c r="P47" s="42">
        <v>11</v>
      </c>
      <c r="Q47" s="42">
        <v>8</v>
      </c>
      <c r="R47" s="42"/>
      <c r="S47" s="42"/>
      <c r="T47" s="42"/>
      <c r="U47" s="42"/>
      <c r="V47" s="42"/>
      <c r="W47" s="42"/>
      <c r="X47" s="42">
        <v>10</v>
      </c>
      <c r="Y47" s="42"/>
      <c r="Z47" s="42"/>
      <c r="AA47" s="42"/>
      <c r="AB47" s="42"/>
      <c r="AC47" s="42"/>
      <c r="AD47" s="42"/>
      <c r="AE47" s="42">
        <v>6</v>
      </c>
      <c r="AF47" s="42"/>
      <c r="AG47" s="42"/>
      <c r="AH47" s="42"/>
      <c r="AI47" s="42">
        <v>5</v>
      </c>
      <c r="AJ47" s="42"/>
      <c r="AK47" s="42">
        <v>4</v>
      </c>
      <c r="AL47" s="42">
        <v>6</v>
      </c>
      <c r="AM47" s="42"/>
      <c r="AN47" s="42">
        <v>5</v>
      </c>
      <c r="AO47" s="42"/>
      <c r="AP47" s="42"/>
      <c r="AQ47" s="42">
        <v>7</v>
      </c>
      <c r="AR47" s="42"/>
      <c r="AS47" s="42"/>
      <c r="AT47" s="42"/>
      <c r="AU47" s="42"/>
      <c r="AV47" s="42">
        <v>10</v>
      </c>
      <c r="AW47" s="42"/>
      <c r="AX47" s="42"/>
      <c r="AY47" s="42"/>
      <c r="AZ47" s="42"/>
      <c r="BA47" s="42"/>
      <c r="BB47" s="42"/>
      <c r="BC47" s="42"/>
      <c r="BD47" s="42"/>
      <c r="BE47" s="42">
        <v>5</v>
      </c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>
        <v>8</v>
      </c>
      <c r="BV47" s="42"/>
      <c r="BW47" s="42"/>
      <c r="BX47" s="42"/>
      <c r="BY47" s="42"/>
      <c r="BZ47" s="42"/>
      <c r="CA47" s="42"/>
      <c r="CB47" s="43" t="s">
        <v>229</v>
      </c>
      <c r="CC47" s="24">
        <v>36</v>
      </c>
      <c r="CD47" s="1" t="s">
        <v>238</v>
      </c>
    </row>
    <row r="48" spans="1:82" x14ac:dyDescent="0.2">
      <c r="A48" s="41"/>
      <c r="B48" s="37" t="s">
        <v>82</v>
      </c>
      <c r="C48" s="37">
        <v>1173860268</v>
      </c>
      <c r="D48" s="38" t="s">
        <v>103</v>
      </c>
      <c r="E48" s="37" t="s">
        <v>100</v>
      </c>
      <c r="F48" s="1">
        <f>MATCH(C48,Данные!$D$1:$D$65536,0)</f>
        <v>59</v>
      </c>
      <c r="G48" s="51">
        <v>238</v>
      </c>
      <c r="H48" s="51">
        <f>IF(I48 &gt; 0, MAX(I$12:I$69) / I48, 0)</f>
        <v>1.2222222222222223</v>
      </c>
      <c r="I48" s="51">
        <v>36</v>
      </c>
      <c r="J48" s="51">
        <f>G48*H48</f>
        <v>290.88888888888891</v>
      </c>
      <c r="K48" s="52">
        <v>71</v>
      </c>
      <c r="L48" s="52">
        <v>11</v>
      </c>
      <c r="M48" s="52">
        <f>IF(L48 &gt; 0,K48/L48,0)</f>
        <v>6.4545454545454541</v>
      </c>
      <c r="N48" s="42">
        <f>MIN($Q48:CB48)</f>
        <v>4</v>
      </c>
      <c r="O48" s="52"/>
      <c r="P48" s="42">
        <v>11</v>
      </c>
      <c r="Q48" s="42">
        <v>6</v>
      </c>
      <c r="R48" s="42"/>
      <c r="S48" s="42"/>
      <c r="T48" s="42"/>
      <c r="U48" s="42"/>
      <c r="V48" s="42">
        <v>9</v>
      </c>
      <c r="W48" s="42"/>
      <c r="X48" s="42"/>
      <c r="Y48" s="42"/>
      <c r="Z48" s="42"/>
      <c r="AA48" s="42"/>
      <c r="AB48" s="42">
        <v>6</v>
      </c>
      <c r="AC48" s="42"/>
      <c r="AD48" s="42"/>
      <c r="AE48" s="42">
        <v>5</v>
      </c>
      <c r="AF48" s="42"/>
      <c r="AG48" s="42"/>
      <c r="AH48" s="42"/>
      <c r="AI48" s="42">
        <v>5</v>
      </c>
      <c r="AJ48" s="42"/>
      <c r="AK48" s="42">
        <v>7</v>
      </c>
      <c r="AL48" s="42"/>
      <c r="AM48" s="42"/>
      <c r="AN48" s="42">
        <v>4</v>
      </c>
      <c r="AO48" s="42"/>
      <c r="AP48" s="42"/>
      <c r="AQ48" s="42">
        <v>7</v>
      </c>
      <c r="AR48" s="42"/>
      <c r="AS48" s="42">
        <v>8</v>
      </c>
      <c r="AT48" s="42">
        <v>7</v>
      </c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>
        <v>7</v>
      </c>
      <c r="BV48" s="42"/>
      <c r="BW48" s="42"/>
      <c r="BX48" s="42"/>
      <c r="BY48" s="42"/>
      <c r="BZ48" s="42"/>
      <c r="CA48" s="42"/>
      <c r="CB48" s="43" t="s">
        <v>229</v>
      </c>
      <c r="CC48" s="24">
        <v>37</v>
      </c>
      <c r="CD48" s="1" t="s">
        <v>238</v>
      </c>
    </row>
    <row r="49" spans="1:82" x14ac:dyDescent="0.2">
      <c r="A49" s="36">
        <v>38</v>
      </c>
      <c r="B49" s="39" t="s">
        <v>71</v>
      </c>
      <c r="C49" s="37">
        <v>1358983653</v>
      </c>
      <c r="D49" s="38" t="s">
        <v>94</v>
      </c>
      <c r="E49" s="37" t="s">
        <v>100</v>
      </c>
      <c r="F49" s="1">
        <f>MATCH(C49,Данные!$D$1:$D$65536,0)</f>
        <v>19</v>
      </c>
      <c r="G49" s="51">
        <v>234</v>
      </c>
      <c r="H49" s="51">
        <f>IF(I49 &gt; 0, MAX(I$12:I$69) / I49, 0)</f>
        <v>1.1891891891891893</v>
      </c>
      <c r="I49" s="51">
        <v>37</v>
      </c>
      <c r="J49" s="51">
        <f>G49*H49</f>
        <v>278.27027027027026</v>
      </c>
      <c r="K49" s="52">
        <v>64</v>
      </c>
      <c r="L49" s="52">
        <v>10</v>
      </c>
      <c r="M49" s="52">
        <f>IF(L49 &gt; 0,K49/L49,0)</f>
        <v>6.4</v>
      </c>
      <c r="N49" s="42">
        <f>MIN($Q49:CB49)</f>
        <v>2</v>
      </c>
      <c r="O49" s="52" t="s">
        <v>228</v>
      </c>
      <c r="P49" s="42">
        <v>9</v>
      </c>
      <c r="Q49" s="42">
        <v>6</v>
      </c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>
        <v>7</v>
      </c>
      <c r="AE49" s="42"/>
      <c r="AF49" s="42"/>
      <c r="AG49" s="42"/>
      <c r="AH49" s="42"/>
      <c r="AI49" s="42">
        <v>7</v>
      </c>
      <c r="AJ49" s="42"/>
      <c r="AK49" s="44">
        <v>2</v>
      </c>
      <c r="AL49" s="42"/>
      <c r="AM49" s="45" t="s">
        <v>230</v>
      </c>
      <c r="AN49" s="42"/>
      <c r="AO49" s="42">
        <v>6</v>
      </c>
      <c r="AP49" s="42"/>
      <c r="AQ49" s="42">
        <v>7</v>
      </c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>
        <v>7</v>
      </c>
      <c r="BC49" s="42"/>
      <c r="BD49" s="42"/>
      <c r="BE49" s="42"/>
      <c r="BF49" s="42">
        <v>7</v>
      </c>
      <c r="BG49" s="42">
        <v>10</v>
      </c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>
        <v>5</v>
      </c>
      <c r="BT49" s="42"/>
      <c r="BU49" s="42"/>
      <c r="BV49" s="42"/>
      <c r="BW49" s="42"/>
      <c r="BX49" s="42"/>
      <c r="BY49" s="42"/>
      <c r="BZ49" s="42"/>
      <c r="CA49" s="42"/>
      <c r="CB49" s="43" t="s">
        <v>229</v>
      </c>
      <c r="CC49" s="24">
        <v>38</v>
      </c>
      <c r="CD49" s="1" t="s">
        <v>238</v>
      </c>
    </row>
    <row r="50" spans="1:82" x14ac:dyDescent="0.2">
      <c r="A50" s="36">
        <v>39</v>
      </c>
      <c r="B50" s="39" t="s">
        <v>37</v>
      </c>
      <c r="C50" s="37">
        <v>1173859892</v>
      </c>
      <c r="D50" s="38" t="s">
        <v>103</v>
      </c>
      <c r="E50" s="37" t="s">
        <v>100</v>
      </c>
      <c r="F50" s="1">
        <f>MATCH(C50,Данные!$D$1:$D$65536,0)</f>
        <v>51</v>
      </c>
      <c r="G50" s="51">
        <v>224</v>
      </c>
      <c r="H50" s="51">
        <f>IF(I50 &gt; 0, MAX(I$12:I$69) / I50, 0)</f>
        <v>1.2222222222222223</v>
      </c>
      <c r="I50" s="51">
        <v>36</v>
      </c>
      <c r="J50" s="51">
        <f>G50*H50</f>
        <v>273.77777777777783</v>
      </c>
      <c r="K50" s="52">
        <v>74</v>
      </c>
      <c r="L50" s="52">
        <v>11</v>
      </c>
      <c r="M50" s="52">
        <f>IF(L50 &gt; 0,K50/L50,0)</f>
        <v>6.7272727272727275</v>
      </c>
      <c r="N50" s="42">
        <f>MIN($Q50:CB50)</f>
        <v>1</v>
      </c>
      <c r="O50" s="52" t="s">
        <v>228</v>
      </c>
      <c r="P50" s="42">
        <v>10</v>
      </c>
      <c r="Q50" s="42">
        <v>7</v>
      </c>
      <c r="R50" s="42"/>
      <c r="S50" s="42"/>
      <c r="T50" s="42"/>
      <c r="U50" s="42"/>
      <c r="V50" s="42"/>
      <c r="W50" s="42">
        <v>10</v>
      </c>
      <c r="X50" s="42"/>
      <c r="Y50" s="42"/>
      <c r="Z50" s="42"/>
      <c r="AA50" s="42"/>
      <c r="AB50" s="42"/>
      <c r="AC50" s="42"/>
      <c r="AD50" s="42"/>
      <c r="AE50" s="42">
        <v>6</v>
      </c>
      <c r="AF50" s="42"/>
      <c r="AG50" s="42"/>
      <c r="AH50" s="42"/>
      <c r="AI50" s="42">
        <v>7</v>
      </c>
      <c r="AJ50" s="42"/>
      <c r="AK50" s="42">
        <v>8</v>
      </c>
      <c r="AL50" s="42"/>
      <c r="AM50" s="42"/>
      <c r="AN50" s="42">
        <v>7</v>
      </c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42"/>
      <c r="BC50" s="42"/>
      <c r="BD50" s="42"/>
      <c r="BE50" s="44">
        <v>1</v>
      </c>
      <c r="BF50" s="42"/>
      <c r="BG50" s="42"/>
      <c r="BH50" s="42"/>
      <c r="BI50" s="42"/>
      <c r="BJ50" s="42"/>
      <c r="BK50" s="42"/>
      <c r="BL50" s="42"/>
      <c r="BM50" s="42"/>
      <c r="BN50" s="42"/>
      <c r="BO50" s="42">
        <v>7</v>
      </c>
      <c r="BP50" s="42"/>
      <c r="BQ50" s="42"/>
      <c r="BR50" s="42"/>
      <c r="BS50" s="42"/>
      <c r="BT50" s="42"/>
      <c r="BU50" s="42">
        <v>6</v>
      </c>
      <c r="BV50" s="42"/>
      <c r="BW50" s="42"/>
      <c r="BX50" s="42"/>
      <c r="BY50" s="42"/>
      <c r="BZ50" s="42"/>
      <c r="CA50" s="42"/>
      <c r="CB50" s="43" t="s">
        <v>229</v>
      </c>
      <c r="CC50" s="24">
        <v>39</v>
      </c>
      <c r="CD50" s="1" t="s">
        <v>238</v>
      </c>
    </row>
    <row r="51" spans="1:82" x14ac:dyDescent="0.2">
      <c r="A51" s="36">
        <v>40</v>
      </c>
      <c r="B51" s="39" t="s">
        <v>61</v>
      </c>
      <c r="C51" s="37">
        <v>1173860131</v>
      </c>
      <c r="D51" s="38" t="s">
        <v>103</v>
      </c>
      <c r="E51" s="37" t="s">
        <v>100</v>
      </c>
      <c r="F51" s="1">
        <f>MATCH(C51,Данные!$D$1:$D$65536,0)</f>
        <v>56</v>
      </c>
      <c r="G51" s="51">
        <v>248</v>
      </c>
      <c r="H51" s="51">
        <f>IF(I51 &gt; 0, MAX(I$12:I$69) / I51, 0)</f>
        <v>1.1000000000000001</v>
      </c>
      <c r="I51" s="51">
        <v>40</v>
      </c>
      <c r="J51" s="51">
        <f>G51*H51</f>
        <v>272.8</v>
      </c>
      <c r="K51" s="52">
        <v>72</v>
      </c>
      <c r="L51" s="52">
        <v>12</v>
      </c>
      <c r="M51" s="52">
        <f>IF(L51 &gt; 0,K51/L51,0)</f>
        <v>6</v>
      </c>
      <c r="N51" s="42">
        <f>MIN($Q51:CB51)</f>
        <v>3</v>
      </c>
      <c r="O51" s="52" t="s">
        <v>228</v>
      </c>
      <c r="P51" s="42">
        <v>11</v>
      </c>
      <c r="Q51" s="42">
        <v>7</v>
      </c>
      <c r="R51" s="42"/>
      <c r="S51" s="42"/>
      <c r="T51" s="42"/>
      <c r="U51" s="42"/>
      <c r="V51" s="42"/>
      <c r="W51" s="42">
        <v>10</v>
      </c>
      <c r="X51" s="42"/>
      <c r="Y51" s="42"/>
      <c r="Z51" s="42"/>
      <c r="AA51" s="42"/>
      <c r="AB51" s="42">
        <v>7</v>
      </c>
      <c r="AC51" s="42"/>
      <c r="AD51" s="42"/>
      <c r="AE51" s="42">
        <v>4</v>
      </c>
      <c r="AF51" s="42"/>
      <c r="AG51" s="42"/>
      <c r="AH51" s="42"/>
      <c r="AI51" s="42">
        <v>6</v>
      </c>
      <c r="AJ51" s="42"/>
      <c r="AK51" s="42">
        <v>4</v>
      </c>
      <c r="AL51" s="42">
        <v>8</v>
      </c>
      <c r="AM51" s="42"/>
      <c r="AN51" s="42">
        <v>4</v>
      </c>
      <c r="AO51" s="42"/>
      <c r="AP51" s="42"/>
      <c r="AQ51" s="42">
        <v>5</v>
      </c>
      <c r="AR51" s="42"/>
      <c r="AS51" s="42"/>
      <c r="AT51" s="42">
        <v>7</v>
      </c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>
        <v>7</v>
      </c>
      <c r="BL51" s="42"/>
      <c r="BM51" s="42"/>
      <c r="BN51" s="42"/>
      <c r="BO51" s="42"/>
      <c r="BP51" s="42"/>
      <c r="BQ51" s="42"/>
      <c r="BR51" s="42"/>
      <c r="BS51" s="42"/>
      <c r="BT51" s="44">
        <v>3</v>
      </c>
      <c r="BU51" s="42"/>
      <c r="BV51" s="42"/>
      <c r="BW51" s="42"/>
      <c r="BX51" s="42"/>
      <c r="BY51" s="42"/>
      <c r="BZ51" s="42"/>
      <c r="CA51" s="42"/>
      <c r="CB51" s="43" t="s">
        <v>229</v>
      </c>
      <c r="CC51" s="24">
        <v>40</v>
      </c>
      <c r="CD51" s="1" t="s">
        <v>238</v>
      </c>
    </row>
    <row r="52" spans="1:82" x14ac:dyDescent="0.2">
      <c r="A52" s="36">
        <v>41</v>
      </c>
      <c r="B52" s="39" t="s">
        <v>90</v>
      </c>
      <c r="C52" s="37">
        <v>1173860446</v>
      </c>
      <c r="D52" s="38" t="s">
        <v>103</v>
      </c>
      <c r="E52" s="37" t="s">
        <v>100</v>
      </c>
      <c r="F52" s="1">
        <f>MATCH(C52,Данные!$D$1:$D$65536,0)</f>
        <v>5</v>
      </c>
      <c r="G52" s="51">
        <v>241</v>
      </c>
      <c r="H52" s="51">
        <f>IF(I52 &gt; 0, MAX(I$12:I$69) / I52, 0)</f>
        <v>1.1282051282051282</v>
      </c>
      <c r="I52" s="51">
        <v>39</v>
      </c>
      <c r="J52" s="51">
        <f>G52*H52</f>
        <v>271.89743589743591</v>
      </c>
      <c r="K52" s="52">
        <v>63</v>
      </c>
      <c r="L52" s="52">
        <v>10</v>
      </c>
      <c r="M52" s="52">
        <f>IF(L52 &gt; 0,K52/L52,0)</f>
        <v>6.3</v>
      </c>
      <c r="N52" s="42">
        <f>MIN($Q52:CB52)</f>
        <v>4</v>
      </c>
      <c r="O52" s="52" t="s">
        <v>228</v>
      </c>
      <c r="P52" s="42">
        <v>10</v>
      </c>
      <c r="Q52" s="42">
        <v>7</v>
      </c>
      <c r="R52" s="42"/>
      <c r="S52" s="42"/>
      <c r="T52" s="42"/>
      <c r="U52" s="42">
        <v>10</v>
      </c>
      <c r="V52" s="42"/>
      <c r="W52" s="42"/>
      <c r="X52" s="42"/>
      <c r="Y52" s="42"/>
      <c r="Z52" s="42"/>
      <c r="AA52" s="42"/>
      <c r="AB52" s="42"/>
      <c r="AC52" s="42"/>
      <c r="AD52" s="42"/>
      <c r="AE52" s="42">
        <v>4</v>
      </c>
      <c r="AF52" s="42"/>
      <c r="AG52" s="42"/>
      <c r="AH52" s="42"/>
      <c r="AI52" s="42">
        <v>5</v>
      </c>
      <c r="AJ52" s="42">
        <v>5</v>
      </c>
      <c r="AK52" s="42">
        <v>7</v>
      </c>
      <c r="AL52" s="42"/>
      <c r="AM52" s="42"/>
      <c r="AN52" s="45" t="s">
        <v>230</v>
      </c>
      <c r="AO52" s="42"/>
      <c r="AP52" s="42"/>
      <c r="AQ52" s="42">
        <v>6</v>
      </c>
      <c r="AR52" s="42"/>
      <c r="AS52" s="42">
        <v>8</v>
      </c>
      <c r="AT52" s="42"/>
      <c r="AU52" s="42"/>
      <c r="AV52" s="42"/>
      <c r="AW52" s="42">
        <v>5</v>
      </c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>
        <v>6</v>
      </c>
      <c r="BV52" s="42"/>
      <c r="BW52" s="42"/>
      <c r="BX52" s="42"/>
      <c r="BY52" s="42"/>
      <c r="BZ52" s="42"/>
      <c r="CA52" s="42"/>
      <c r="CB52" s="43" t="s">
        <v>229</v>
      </c>
      <c r="CC52" s="24">
        <v>41</v>
      </c>
      <c r="CD52" s="1" t="s">
        <v>238</v>
      </c>
    </row>
    <row r="53" spans="1:82" x14ac:dyDescent="0.2">
      <c r="A53" s="36">
        <v>42</v>
      </c>
      <c r="B53" s="39" t="s">
        <v>69</v>
      </c>
      <c r="C53" s="37">
        <v>1181079404</v>
      </c>
      <c r="D53" s="38" t="s">
        <v>94</v>
      </c>
      <c r="E53" s="37" t="s">
        <v>100</v>
      </c>
      <c r="F53" s="1">
        <f>MATCH(C53,Данные!$D$1:$D$65536,0)</f>
        <v>12</v>
      </c>
      <c r="G53" s="51">
        <v>248</v>
      </c>
      <c r="H53" s="51">
        <f>IF(I53 &gt; 0, MAX(I$12:I$69) / I53, 0)</f>
        <v>1.0731707317073171</v>
      </c>
      <c r="I53" s="51">
        <v>41</v>
      </c>
      <c r="J53" s="51">
        <f>G53*H53</f>
        <v>266.14634146341467</v>
      </c>
      <c r="K53" s="52">
        <v>69</v>
      </c>
      <c r="L53" s="52">
        <v>12</v>
      </c>
      <c r="M53" s="52">
        <f>IF(L53 &gt; 0,K53/L53,0)</f>
        <v>5.75</v>
      </c>
      <c r="N53" s="42">
        <f>MIN($Q53:CB53)</f>
        <v>2</v>
      </c>
      <c r="O53" s="52" t="s">
        <v>228</v>
      </c>
      <c r="P53" s="42">
        <v>10</v>
      </c>
      <c r="Q53" s="42">
        <v>7</v>
      </c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>
        <v>5</v>
      </c>
      <c r="AE53" s="42"/>
      <c r="AF53" s="42"/>
      <c r="AG53" s="42"/>
      <c r="AH53" s="42"/>
      <c r="AI53" s="42">
        <v>4</v>
      </c>
      <c r="AJ53" s="42"/>
      <c r="AK53" s="44">
        <v>2</v>
      </c>
      <c r="AL53" s="42"/>
      <c r="AM53" s="44">
        <v>3</v>
      </c>
      <c r="AN53" s="42"/>
      <c r="AO53" s="42"/>
      <c r="AP53" s="42"/>
      <c r="AQ53" s="42">
        <v>5</v>
      </c>
      <c r="AR53" s="42">
        <v>6</v>
      </c>
      <c r="AS53" s="42"/>
      <c r="AT53" s="42"/>
      <c r="AU53" s="42"/>
      <c r="AV53" s="42">
        <v>7</v>
      </c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>
        <v>10</v>
      </c>
      <c r="BI53" s="42"/>
      <c r="BJ53" s="42"/>
      <c r="BK53" s="42">
        <v>7</v>
      </c>
      <c r="BL53" s="42"/>
      <c r="BM53" s="42"/>
      <c r="BN53" s="42"/>
      <c r="BO53" s="42"/>
      <c r="BP53" s="42">
        <v>7</v>
      </c>
      <c r="BQ53" s="42"/>
      <c r="BR53" s="42"/>
      <c r="BS53" s="42">
        <v>6</v>
      </c>
      <c r="BT53" s="42"/>
      <c r="BU53" s="42"/>
      <c r="BV53" s="42"/>
      <c r="BW53" s="42"/>
      <c r="BX53" s="42"/>
      <c r="BY53" s="42"/>
      <c r="BZ53" s="42"/>
      <c r="CA53" s="42"/>
      <c r="CB53" s="43" t="s">
        <v>229</v>
      </c>
      <c r="CC53" s="24">
        <v>42</v>
      </c>
      <c r="CD53" s="1" t="s">
        <v>238</v>
      </c>
    </row>
    <row r="54" spans="1:82" x14ac:dyDescent="0.2">
      <c r="A54" s="36">
        <v>43</v>
      </c>
      <c r="B54" s="39" t="s">
        <v>40</v>
      </c>
      <c r="C54" s="37">
        <v>1181088821</v>
      </c>
      <c r="D54" s="38" t="s">
        <v>94</v>
      </c>
      <c r="E54" s="37" t="s">
        <v>100</v>
      </c>
      <c r="F54" s="1">
        <f>MATCH(C54,Данные!$D$1:$D$65536,0)</f>
        <v>18</v>
      </c>
      <c r="G54" s="51">
        <v>212</v>
      </c>
      <c r="H54" s="51">
        <f>IF(I54 &gt; 0, MAX(I$12:I$69) / I54, 0)</f>
        <v>1.1891891891891893</v>
      </c>
      <c r="I54" s="51">
        <v>37</v>
      </c>
      <c r="J54" s="51">
        <f>G54*H54</f>
        <v>252.10810810810813</v>
      </c>
      <c r="K54" s="52">
        <v>56</v>
      </c>
      <c r="L54" s="52">
        <v>10</v>
      </c>
      <c r="M54" s="52">
        <f>IF(L54 &gt; 0,K54/L54,0)</f>
        <v>5.6</v>
      </c>
      <c r="N54" s="42">
        <f>MIN($Q54:CB54)</f>
        <v>2</v>
      </c>
      <c r="O54" s="52" t="s">
        <v>228</v>
      </c>
      <c r="P54" s="42">
        <v>9</v>
      </c>
      <c r="Q54" s="42">
        <v>4</v>
      </c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>
        <v>6</v>
      </c>
      <c r="AE54" s="42"/>
      <c r="AF54" s="42"/>
      <c r="AG54" s="42"/>
      <c r="AH54" s="42"/>
      <c r="AI54" s="42">
        <v>4</v>
      </c>
      <c r="AJ54" s="42"/>
      <c r="AK54" s="44">
        <v>2</v>
      </c>
      <c r="AL54" s="42"/>
      <c r="AM54" s="45" t="s">
        <v>227</v>
      </c>
      <c r="AN54" s="42"/>
      <c r="AO54" s="42">
        <v>6</v>
      </c>
      <c r="AP54" s="42"/>
      <c r="AQ54" s="42">
        <v>7</v>
      </c>
      <c r="AR54" s="42">
        <v>6</v>
      </c>
      <c r="AS54" s="42"/>
      <c r="AT54" s="42"/>
      <c r="AU54" s="42"/>
      <c r="AV54" s="42"/>
      <c r="AW54" s="42"/>
      <c r="AX54" s="42"/>
      <c r="AY54" s="42"/>
      <c r="AZ54" s="42"/>
      <c r="BA54" s="42"/>
      <c r="BB54" s="42">
        <v>7</v>
      </c>
      <c r="BC54" s="42"/>
      <c r="BD54" s="42"/>
      <c r="BE54" s="42"/>
      <c r="BF54" s="42"/>
      <c r="BG54" s="42">
        <v>10</v>
      </c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>
        <v>4</v>
      </c>
      <c r="BT54" s="42"/>
      <c r="BU54" s="42"/>
      <c r="BV54" s="42"/>
      <c r="BW54" s="42"/>
      <c r="BX54" s="42"/>
      <c r="BY54" s="42"/>
      <c r="BZ54" s="42"/>
      <c r="CA54" s="42"/>
      <c r="CB54" s="43" t="s">
        <v>229</v>
      </c>
      <c r="CC54" s="24">
        <v>43</v>
      </c>
      <c r="CD54" s="1" t="s">
        <v>238</v>
      </c>
    </row>
    <row r="55" spans="1:82" x14ac:dyDescent="0.2">
      <c r="A55" s="36">
        <v>44</v>
      </c>
      <c r="B55" s="39" t="s">
        <v>73</v>
      </c>
      <c r="C55" s="37">
        <v>1173846820</v>
      </c>
      <c r="D55" s="38" t="s">
        <v>103</v>
      </c>
      <c r="E55" s="37" t="s">
        <v>100</v>
      </c>
      <c r="F55" s="1">
        <f>MATCH(C55,Данные!$D$1:$D$65536,0)</f>
        <v>34</v>
      </c>
      <c r="G55" s="51">
        <v>236</v>
      </c>
      <c r="H55" s="51">
        <f>IF(I55 &gt; 0, MAX(I$12:I$69) / I55, 0)</f>
        <v>1.0476190476190477</v>
      </c>
      <c r="I55" s="51">
        <v>42</v>
      </c>
      <c r="J55" s="51">
        <f>G55*H55</f>
        <v>247.23809523809524</v>
      </c>
      <c r="K55" s="52">
        <v>73</v>
      </c>
      <c r="L55" s="52">
        <v>12</v>
      </c>
      <c r="M55" s="52">
        <f>IF(L55 &gt; 0,K55/L55,0)</f>
        <v>6.083333333333333</v>
      </c>
      <c r="N55" s="42">
        <f>MIN($Q55:CB55)</f>
        <v>1</v>
      </c>
      <c r="O55" s="52" t="s">
        <v>228</v>
      </c>
      <c r="P55" s="42">
        <v>10</v>
      </c>
      <c r="Q55" s="42">
        <v>6</v>
      </c>
      <c r="R55" s="42"/>
      <c r="S55" s="42"/>
      <c r="T55" s="42"/>
      <c r="U55" s="42"/>
      <c r="V55" s="42"/>
      <c r="W55" s="42"/>
      <c r="X55" s="42">
        <v>10</v>
      </c>
      <c r="Y55" s="42"/>
      <c r="Z55" s="43" t="s">
        <v>229</v>
      </c>
      <c r="AA55" s="43"/>
      <c r="AB55" s="43"/>
      <c r="AC55" s="43"/>
      <c r="AD55" s="43"/>
      <c r="AE55" s="43">
        <v>4</v>
      </c>
      <c r="AF55" s="43"/>
      <c r="AG55" s="43"/>
      <c r="AH55" s="43"/>
      <c r="AI55" s="43">
        <v>8</v>
      </c>
      <c r="AJ55" s="43"/>
      <c r="AK55" s="46">
        <v>2</v>
      </c>
      <c r="AL55" s="43"/>
      <c r="AM55" s="43"/>
      <c r="AN55" s="43">
        <v>6</v>
      </c>
      <c r="AO55" s="43"/>
      <c r="AP55" s="43"/>
      <c r="AQ55" s="43">
        <v>5</v>
      </c>
      <c r="AR55" s="43"/>
      <c r="AS55" s="43"/>
      <c r="AT55" s="43"/>
      <c r="AU55" s="43"/>
      <c r="AV55" s="43"/>
      <c r="AW55" s="43"/>
      <c r="AX55" s="43"/>
      <c r="AY55" s="43"/>
      <c r="AZ55" s="43"/>
      <c r="BA55" s="43">
        <v>6</v>
      </c>
      <c r="BB55" s="43"/>
      <c r="BC55" s="43"/>
      <c r="BD55" s="43"/>
      <c r="BE55" s="46">
        <v>1</v>
      </c>
      <c r="BF55" s="43"/>
      <c r="BG55" s="43"/>
      <c r="BH55" s="43"/>
      <c r="BI55" s="43"/>
      <c r="BJ55" s="43">
        <v>10</v>
      </c>
      <c r="BK55" s="43"/>
      <c r="BL55" s="43"/>
      <c r="BM55" s="43"/>
      <c r="BN55" s="43"/>
      <c r="BO55" s="43">
        <v>7</v>
      </c>
      <c r="BP55" s="43"/>
      <c r="BQ55" s="43"/>
      <c r="BR55" s="43"/>
      <c r="BS55" s="43">
        <v>8</v>
      </c>
      <c r="BT55" s="43"/>
      <c r="BU55" s="43"/>
      <c r="BV55" s="43"/>
      <c r="BW55" s="43"/>
      <c r="BX55" s="43"/>
      <c r="BY55" s="43"/>
      <c r="BZ55" s="43"/>
      <c r="CA55" s="43"/>
      <c r="CB55" s="43" t="s">
        <v>229</v>
      </c>
      <c r="CC55" s="24">
        <v>44</v>
      </c>
      <c r="CD55" s="1" t="s">
        <v>238</v>
      </c>
    </row>
    <row r="56" spans="1:82" x14ac:dyDescent="0.2">
      <c r="A56" s="36">
        <v>45</v>
      </c>
      <c r="B56" s="39" t="s">
        <v>55</v>
      </c>
      <c r="C56" s="37">
        <v>1173846396</v>
      </c>
      <c r="D56" s="38" t="s">
        <v>103</v>
      </c>
      <c r="E56" s="37" t="s">
        <v>100</v>
      </c>
      <c r="F56" s="1">
        <f>MATCH(C56,Данные!$D$1:$D$65536,0)</f>
        <v>29</v>
      </c>
      <c r="G56" s="51">
        <v>212</v>
      </c>
      <c r="H56" s="51">
        <f>IF(I56 &gt; 0, MAX(I$12:I$69) / I56, 0)</f>
        <v>1.1282051282051282</v>
      </c>
      <c r="I56" s="51">
        <v>39</v>
      </c>
      <c r="J56" s="51">
        <f>G56*H56</f>
        <v>239.17948717948718</v>
      </c>
      <c r="K56" s="52">
        <v>67</v>
      </c>
      <c r="L56" s="52">
        <v>11</v>
      </c>
      <c r="M56" s="52">
        <f>IF(L56 &gt; 0,K56/L56,0)</f>
        <v>6.0909090909090908</v>
      </c>
      <c r="N56" s="42">
        <f>MIN($Q56:CB56)</f>
        <v>1</v>
      </c>
      <c r="O56" s="52" t="s">
        <v>228</v>
      </c>
      <c r="P56" s="42">
        <v>10</v>
      </c>
      <c r="Q56" s="42">
        <v>7</v>
      </c>
      <c r="R56" s="42"/>
      <c r="S56" s="42"/>
      <c r="T56" s="42"/>
      <c r="U56" s="42"/>
      <c r="V56" s="42"/>
      <c r="W56" s="42"/>
      <c r="X56" s="42"/>
      <c r="Y56" s="42"/>
      <c r="Z56" s="43" t="s">
        <v>229</v>
      </c>
      <c r="AA56" s="43"/>
      <c r="AB56" s="43"/>
      <c r="AC56" s="43"/>
      <c r="AD56" s="43"/>
      <c r="AE56" s="43">
        <v>5</v>
      </c>
      <c r="AF56" s="43"/>
      <c r="AG56" s="43"/>
      <c r="AH56" s="43"/>
      <c r="AI56" s="43">
        <v>8</v>
      </c>
      <c r="AJ56" s="43"/>
      <c r="AK56" s="43">
        <v>7</v>
      </c>
      <c r="AL56" s="43">
        <v>7</v>
      </c>
      <c r="AM56" s="43"/>
      <c r="AN56" s="43">
        <v>5</v>
      </c>
      <c r="AO56" s="43"/>
      <c r="AP56" s="43"/>
      <c r="AQ56" s="43">
        <v>5</v>
      </c>
      <c r="AR56" s="43"/>
      <c r="AS56" s="43"/>
      <c r="AT56" s="43"/>
      <c r="AU56" s="43"/>
      <c r="AV56" s="43"/>
      <c r="AW56" s="43"/>
      <c r="AX56" s="43"/>
      <c r="AY56" s="43"/>
      <c r="AZ56" s="43"/>
      <c r="BA56" s="43">
        <v>5</v>
      </c>
      <c r="BB56" s="43"/>
      <c r="BC56" s="43"/>
      <c r="BD56" s="43"/>
      <c r="BE56" s="46">
        <v>1</v>
      </c>
      <c r="BF56" s="43"/>
      <c r="BG56" s="43"/>
      <c r="BH56" s="43">
        <v>10</v>
      </c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>
        <v>7</v>
      </c>
      <c r="BT56" s="43"/>
      <c r="BU56" s="43"/>
      <c r="BV56" s="43"/>
      <c r="BW56" s="43"/>
      <c r="BX56" s="43"/>
      <c r="BY56" s="43"/>
      <c r="BZ56" s="43"/>
      <c r="CA56" s="43"/>
      <c r="CB56" s="43" t="s">
        <v>229</v>
      </c>
      <c r="CC56" s="24">
        <v>45</v>
      </c>
      <c r="CD56" s="1" t="s">
        <v>238</v>
      </c>
    </row>
    <row r="57" spans="1:82" x14ac:dyDescent="0.2">
      <c r="A57" s="36">
        <v>46</v>
      </c>
      <c r="B57" s="39" t="s">
        <v>83</v>
      </c>
      <c r="C57" s="37">
        <v>1181079455</v>
      </c>
      <c r="D57" s="38" t="s">
        <v>103</v>
      </c>
      <c r="E57" s="37" t="s">
        <v>100</v>
      </c>
      <c r="F57" s="1">
        <f>MATCH(C57,Данные!$D$1:$D$65536,0)</f>
        <v>13</v>
      </c>
      <c r="G57" s="51">
        <v>145</v>
      </c>
      <c r="H57" s="51">
        <f>IF(I57 &gt; 0, MAX(I$12:I$69) / I57, 0)</f>
        <v>1.6296296296296295</v>
      </c>
      <c r="I57" s="51">
        <v>27</v>
      </c>
      <c r="J57" s="51">
        <f>G57*H57</f>
        <v>236.29629629629628</v>
      </c>
      <c r="K57" s="52">
        <v>51</v>
      </c>
      <c r="L57" s="52">
        <v>9</v>
      </c>
      <c r="M57" s="52">
        <f>IF(L57 &gt; 0,K57/L57,0)</f>
        <v>5.666666666666667</v>
      </c>
      <c r="N57" s="42">
        <f>MIN($Q57:CB57)</f>
        <v>4</v>
      </c>
      <c r="O57" s="52" t="s">
        <v>228</v>
      </c>
      <c r="P57" s="42">
        <v>9</v>
      </c>
      <c r="Q57" s="42">
        <v>7</v>
      </c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>
        <v>5</v>
      </c>
      <c r="AF57" s="42"/>
      <c r="AG57" s="42"/>
      <c r="AH57" s="42"/>
      <c r="AI57" s="42">
        <v>4</v>
      </c>
      <c r="AJ57" s="42"/>
      <c r="AK57" s="42">
        <v>4</v>
      </c>
      <c r="AL57" s="42"/>
      <c r="AM57" s="42"/>
      <c r="AN57" s="45" t="s">
        <v>230</v>
      </c>
      <c r="AO57" s="42">
        <v>6</v>
      </c>
      <c r="AP57" s="42"/>
      <c r="AQ57" s="42">
        <v>5</v>
      </c>
      <c r="AR57" s="42"/>
      <c r="AS57" s="42"/>
      <c r="AT57" s="42"/>
      <c r="AU57" s="42"/>
      <c r="AV57" s="42"/>
      <c r="AW57" s="42"/>
      <c r="AX57" s="42"/>
      <c r="AY57" s="42"/>
      <c r="AZ57" s="42">
        <v>5</v>
      </c>
      <c r="BA57" s="42"/>
      <c r="BB57" s="42"/>
      <c r="BC57" s="42"/>
      <c r="BD57" s="42"/>
      <c r="BE57" s="42"/>
      <c r="BF57" s="42">
        <v>9</v>
      </c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>
        <v>6</v>
      </c>
      <c r="BT57" s="42"/>
      <c r="BU57" s="42"/>
      <c r="BV57" s="42"/>
      <c r="BW57" s="42"/>
      <c r="BX57" s="42"/>
      <c r="BY57" s="42"/>
      <c r="BZ57" s="42"/>
      <c r="CA57" s="42"/>
      <c r="CB57" s="43" t="s">
        <v>229</v>
      </c>
      <c r="CC57" s="24">
        <v>46</v>
      </c>
      <c r="CD57" s="1" t="s">
        <v>238</v>
      </c>
    </row>
    <row r="58" spans="1:82" x14ac:dyDescent="0.2">
      <c r="A58" s="36">
        <v>47</v>
      </c>
      <c r="B58" s="39" t="s">
        <v>65</v>
      </c>
      <c r="C58" s="37">
        <v>1173846601</v>
      </c>
      <c r="D58" s="38" t="s">
        <v>103</v>
      </c>
      <c r="E58" s="37" t="s">
        <v>100</v>
      </c>
      <c r="F58" s="1">
        <f>MATCH(C58,Данные!$D$1:$D$65536,0)</f>
        <v>30</v>
      </c>
      <c r="G58" s="51">
        <v>168</v>
      </c>
      <c r="H58" s="51">
        <f>IF(I58 &gt; 0, MAX(I$12:I$69) / I58, 0)</f>
        <v>1.3333333333333333</v>
      </c>
      <c r="I58" s="51">
        <v>33</v>
      </c>
      <c r="J58" s="51">
        <f>G58*H58</f>
        <v>224</v>
      </c>
      <c r="K58" s="52">
        <v>57</v>
      </c>
      <c r="L58" s="52">
        <v>10</v>
      </c>
      <c r="M58" s="52">
        <f>IF(L58 &gt; 0,K58/L58,0)</f>
        <v>5.7</v>
      </c>
      <c r="N58" s="42">
        <f>MIN($Q58:CB58)</f>
        <v>0</v>
      </c>
      <c r="O58" s="52" t="s">
        <v>228</v>
      </c>
      <c r="P58" s="42">
        <v>8</v>
      </c>
      <c r="Q58" s="42">
        <v>7</v>
      </c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4">
        <v>0</v>
      </c>
      <c r="AC58" s="42"/>
      <c r="AD58" s="42"/>
      <c r="AE58" s="44">
        <v>3</v>
      </c>
      <c r="AF58" s="42"/>
      <c r="AG58" s="42"/>
      <c r="AH58" s="42"/>
      <c r="AI58" s="42">
        <v>7</v>
      </c>
      <c r="AJ58" s="42"/>
      <c r="AK58" s="42">
        <v>9</v>
      </c>
      <c r="AL58" s="42">
        <v>7</v>
      </c>
      <c r="AM58" s="42"/>
      <c r="AN58" s="42">
        <v>6</v>
      </c>
      <c r="AO58" s="42"/>
      <c r="AP58" s="42"/>
      <c r="AQ58" s="42">
        <v>6</v>
      </c>
      <c r="AR58" s="42"/>
      <c r="AS58" s="42"/>
      <c r="AT58" s="42"/>
      <c r="AU58" s="42"/>
      <c r="AV58" s="42"/>
      <c r="AW58" s="42"/>
      <c r="AX58" s="42"/>
      <c r="AY58" s="42">
        <v>6</v>
      </c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>
        <v>6</v>
      </c>
      <c r="BT58" s="42"/>
      <c r="BU58" s="42"/>
      <c r="BV58" s="42"/>
      <c r="BW58" s="42"/>
      <c r="BX58" s="42"/>
      <c r="BY58" s="42"/>
      <c r="BZ58" s="42"/>
      <c r="CA58" s="42"/>
      <c r="CB58" s="43" t="s">
        <v>229</v>
      </c>
      <c r="CC58" s="24">
        <v>47</v>
      </c>
      <c r="CD58" s="1" t="s">
        <v>238</v>
      </c>
    </row>
    <row r="59" spans="1:82" x14ac:dyDescent="0.2">
      <c r="A59" s="36">
        <v>48</v>
      </c>
      <c r="B59" s="39" t="s">
        <v>47</v>
      </c>
      <c r="C59" s="37">
        <v>1173859815</v>
      </c>
      <c r="D59" s="38" t="s">
        <v>94</v>
      </c>
      <c r="E59" s="37" t="s">
        <v>100</v>
      </c>
      <c r="F59" s="1">
        <f>MATCH(C59,Данные!$D$1:$D$65536,0)</f>
        <v>49</v>
      </c>
      <c r="G59" s="51">
        <v>197</v>
      </c>
      <c r="H59" s="51">
        <f>IF(I59 &gt; 0, MAX(I$12:I$69) / I59, 0)</f>
        <v>1.1282051282051282</v>
      </c>
      <c r="I59" s="51">
        <v>39</v>
      </c>
      <c r="J59" s="51">
        <f>G59*H59</f>
        <v>222.25641025641025</v>
      </c>
      <c r="K59" s="52">
        <v>55</v>
      </c>
      <c r="L59" s="52">
        <v>10</v>
      </c>
      <c r="M59" s="52">
        <f>IF(L59 &gt; 0,K59/L59,0)</f>
        <v>5.5</v>
      </c>
      <c r="N59" s="42">
        <f>MIN($Q59:CB59)</f>
        <v>3</v>
      </c>
      <c r="O59" s="52" t="s">
        <v>228</v>
      </c>
      <c r="P59" s="42">
        <v>9</v>
      </c>
      <c r="Q59" s="42">
        <v>7</v>
      </c>
      <c r="R59" s="42"/>
      <c r="S59" s="42"/>
      <c r="T59" s="42"/>
      <c r="U59" s="42">
        <v>7</v>
      </c>
      <c r="V59" s="42"/>
      <c r="W59" s="42"/>
      <c r="X59" s="42"/>
      <c r="Y59" s="42"/>
      <c r="Z59" s="42"/>
      <c r="AA59" s="42"/>
      <c r="AB59" s="42">
        <v>4</v>
      </c>
      <c r="AC59" s="42">
        <v>4</v>
      </c>
      <c r="AD59" s="42"/>
      <c r="AE59" s="44">
        <v>3</v>
      </c>
      <c r="AF59" s="42"/>
      <c r="AG59" s="42"/>
      <c r="AH59" s="42"/>
      <c r="AI59" s="42">
        <v>7</v>
      </c>
      <c r="AJ59" s="42"/>
      <c r="AK59" s="42">
        <v>7</v>
      </c>
      <c r="AL59" s="42"/>
      <c r="AM59" s="42"/>
      <c r="AN59" s="45" t="s">
        <v>230</v>
      </c>
      <c r="AO59" s="42"/>
      <c r="AP59" s="42"/>
      <c r="AQ59" s="42">
        <v>6</v>
      </c>
      <c r="AR59" s="42"/>
      <c r="AS59" s="42"/>
      <c r="AT59" s="42"/>
      <c r="AU59" s="42"/>
      <c r="AV59" s="42"/>
      <c r="AW59" s="42">
        <v>5</v>
      </c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>
        <v>5</v>
      </c>
      <c r="BV59" s="42"/>
      <c r="BW59" s="42"/>
      <c r="BX59" s="42"/>
      <c r="BY59" s="42"/>
      <c r="BZ59" s="42"/>
      <c r="CA59" s="42"/>
      <c r="CB59" s="43" t="s">
        <v>229</v>
      </c>
      <c r="CC59" s="24">
        <v>48</v>
      </c>
      <c r="CD59" s="1" t="s">
        <v>238</v>
      </c>
    </row>
    <row r="60" spans="1:82" x14ac:dyDescent="0.2">
      <c r="A60" s="36">
        <v>49</v>
      </c>
      <c r="B60" s="39" t="s">
        <v>89</v>
      </c>
      <c r="C60" s="37">
        <v>1173846202</v>
      </c>
      <c r="D60" s="38" t="s">
        <v>103</v>
      </c>
      <c r="E60" s="37" t="s">
        <v>100</v>
      </c>
      <c r="F60" s="1">
        <f>MATCH(C60,Данные!$D$1:$D$65536,0)</f>
        <v>27</v>
      </c>
      <c r="G60" s="51">
        <v>180</v>
      </c>
      <c r="H60" s="51">
        <f>IF(I60 &gt; 0, MAX(I$12:I$69) / I60, 0)</f>
        <v>1.2222222222222223</v>
      </c>
      <c r="I60" s="51">
        <v>36</v>
      </c>
      <c r="J60" s="51">
        <f>G60*H60</f>
        <v>220.00000000000003</v>
      </c>
      <c r="K60" s="52">
        <v>57</v>
      </c>
      <c r="L60" s="52">
        <v>10</v>
      </c>
      <c r="M60" s="52">
        <f>IF(L60 &gt; 0,K60/L60,0)</f>
        <v>5.7</v>
      </c>
      <c r="N60" s="42">
        <f>MIN($Q60:CB60)</f>
        <v>4</v>
      </c>
      <c r="O60" s="52" t="s">
        <v>228</v>
      </c>
      <c r="P60" s="42">
        <v>10</v>
      </c>
      <c r="Q60" s="42">
        <v>7</v>
      </c>
      <c r="R60" s="42"/>
      <c r="S60" s="42"/>
      <c r="T60" s="42"/>
      <c r="U60" s="42"/>
      <c r="V60" s="42"/>
      <c r="W60" s="42"/>
      <c r="X60" s="42">
        <v>8</v>
      </c>
      <c r="Y60" s="42"/>
      <c r="Z60" s="42"/>
      <c r="AA60" s="42"/>
      <c r="AB60" s="42"/>
      <c r="AC60" s="42"/>
      <c r="AD60" s="42"/>
      <c r="AE60" s="42">
        <v>6</v>
      </c>
      <c r="AF60" s="42"/>
      <c r="AG60" s="42"/>
      <c r="AH60" s="42"/>
      <c r="AI60" s="42">
        <v>5</v>
      </c>
      <c r="AJ60" s="42"/>
      <c r="AK60" s="45" t="s">
        <v>230</v>
      </c>
      <c r="AL60" s="42"/>
      <c r="AM60" s="42"/>
      <c r="AN60" s="42">
        <v>5</v>
      </c>
      <c r="AO60" s="42"/>
      <c r="AP60" s="42"/>
      <c r="AQ60" s="42">
        <v>4</v>
      </c>
      <c r="AR60" s="42"/>
      <c r="AS60" s="42"/>
      <c r="AT60" s="42">
        <v>8</v>
      </c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>
        <v>4</v>
      </c>
      <c r="BR60" s="42">
        <v>4</v>
      </c>
      <c r="BS60" s="42"/>
      <c r="BT60" s="42">
        <v>6</v>
      </c>
      <c r="BU60" s="42"/>
      <c r="BV60" s="42"/>
      <c r="BW60" s="42"/>
      <c r="BX60" s="42"/>
      <c r="BY60" s="42"/>
      <c r="BZ60" s="42"/>
      <c r="CA60" s="42"/>
      <c r="CB60" s="43" t="s">
        <v>229</v>
      </c>
      <c r="CC60" s="24">
        <v>49</v>
      </c>
      <c r="CD60" s="1" t="s">
        <v>238</v>
      </c>
    </row>
    <row r="61" spans="1:82" x14ac:dyDescent="0.2">
      <c r="A61" s="36">
        <v>50</v>
      </c>
      <c r="B61" s="39" t="s">
        <v>72</v>
      </c>
      <c r="C61" s="37">
        <v>2108257439</v>
      </c>
      <c r="D61" s="38" t="s">
        <v>103</v>
      </c>
      <c r="E61" s="37" t="s">
        <v>100</v>
      </c>
      <c r="F61" s="1">
        <f>MATCH(C61,Данные!$D$1:$D$65536,0)</f>
        <v>20</v>
      </c>
      <c r="G61" s="51">
        <v>159</v>
      </c>
      <c r="H61" s="51">
        <f>IF(I61 &gt; 0, MAX(I$12:I$69) / I61, 0)</f>
        <v>1.3333333333333333</v>
      </c>
      <c r="I61" s="51">
        <v>33</v>
      </c>
      <c r="J61" s="51">
        <f>G61*H61</f>
        <v>212</v>
      </c>
      <c r="K61" s="52">
        <v>49</v>
      </c>
      <c r="L61" s="52">
        <v>10</v>
      </c>
      <c r="M61" s="52">
        <f>IF(L61 &gt; 0,K61/L61,0)</f>
        <v>4.9000000000000004</v>
      </c>
      <c r="N61" s="42">
        <f>MIN($Q61:CB61)</f>
        <v>0</v>
      </c>
      <c r="O61" s="52" t="s">
        <v>228</v>
      </c>
      <c r="P61" s="42">
        <v>9</v>
      </c>
      <c r="Q61" s="42">
        <v>7</v>
      </c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>
        <v>5</v>
      </c>
      <c r="AF61" s="42"/>
      <c r="AG61" s="42"/>
      <c r="AH61" s="42"/>
      <c r="AI61" s="42">
        <v>4</v>
      </c>
      <c r="AJ61" s="42">
        <v>7</v>
      </c>
      <c r="AK61" s="42">
        <v>4</v>
      </c>
      <c r="AL61" s="42"/>
      <c r="AM61" s="42"/>
      <c r="AN61" s="42">
        <v>5</v>
      </c>
      <c r="AO61" s="42"/>
      <c r="AP61" s="42"/>
      <c r="AQ61" s="44">
        <v>0</v>
      </c>
      <c r="AR61" s="42"/>
      <c r="AS61" s="42"/>
      <c r="AT61" s="42"/>
      <c r="AU61" s="42"/>
      <c r="AV61" s="42"/>
      <c r="AW61" s="42">
        <v>4</v>
      </c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>
        <v>6</v>
      </c>
      <c r="BT61" s="42"/>
      <c r="BU61" s="42"/>
      <c r="BV61" s="42"/>
      <c r="BW61" s="42">
        <v>7</v>
      </c>
      <c r="BX61" s="42"/>
      <c r="BY61" s="42"/>
      <c r="BZ61" s="42"/>
      <c r="CA61" s="42"/>
      <c r="CB61" s="43" t="s">
        <v>229</v>
      </c>
      <c r="CC61" s="24">
        <v>50</v>
      </c>
      <c r="CD61" s="1" t="s">
        <v>238</v>
      </c>
    </row>
    <row r="62" spans="1:82" x14ac:dyDescent="0.2">
      <c r="A62" s="36">
        <v>51</v>
      </c>
      <c r="B62" s="39" t="s">
        <v>57</v>
      </c>
      <c r="C62" s="37">
        <v>1173860364</v>
      </c>
      <c r="D62" s="38" t="s">
        <v>101</v>
      </c>
      <c r="E62" s="37" t="s">
        <v>100</v>
      </c>
      <c r="F62" s="1">
        <f>MATCH(C62,Данные!$D$1:$D$65536,0)</f>
        <v>4</v>
      </c>
      <c r="G62" s="51">
        <v>201</v>
      </c>
      <c r="H62" s="51">
        <f>IF(I62 &gt; 0, MAX(I$12:I$69) / I62, 0)</f>
        <v>1.0476190476190477</v>
      </c>
      <c r="I62" s="51">
        <v>42</v>
      </c>
      <c r="J62" s="51">
        <f>G62*H62</f>
        <v>210.57142857142858</v>
      </c>
      <c r="K62" s="52">
        <v>57</v>
      </c>
      <c r="L62" s="52">
        <v>11</v>
      </c>
      <c r="M62" s="52">
        <f>IF(L62 &gt; 0,K62/L62,0)</f>
        <v>5.1818181818181817</v>
      </c>
      <c r="N62" s="42">
        <f>MIN($Q62:CB62)</f>
        <v>0</v>
      </c>
      <c r="O62" s="52" t="s">
        <v>228</v>
      </c>
      <c r="P62" s="42">
        <v>10</v>
      </c>
      <c r="Q62" s="42">
        <v>6</v>
      </c>
      <c r="R62" s="42"/>
      <c r="S62" s="42"/>
      <c r="T62" s="42"/>
      <c r="U62" s="42"/>
      <c r="V62" s="42"/>
      <c r="W62" s="42"/>
      <c r="X62" s="42"/>
      <c r="Y62" s="42">
        <v>9</v>
      </c>
      <c r="Z62" s="42"/>
      <c r="AA62" s="42"/>
      <c r="AB62" s="42"/>
      <c r="AC62" s="42"/>
      <c r="AD62" s="42">
        <v>5</v>
      </c>
      <c r="AE62" s="42"/>
      <c r="AF62" s="42"/>
      <c r="AG62" s="42"/>
      <c r="AH62" s="42"/>
      <c r="AI62" s="42">
        <v>5</v>
      </c>
      <c r="AJ62" s="42"/>
      <c r="AK62" s="42">
        <v>4</v>
      </c>
      <c r="AL62" s="42">
        <v>6</v>
      </c>
      <c r="AM62" s="42">
        <v>5</v>
      </c>
      <c r="AN62" s="42"/>
      <c r="AO62" s="42"/>
      <c r="AP62" s="42"/>
      <c r="AQ62" s="44">
        <v>0</v>
      </c>
      <c r="AR62" s="42"/>
      <c r="AS62" s="42"/>
      <c r="AT62" s="42"/>
      <c r="AU62" s="42"/>
      <c r="AV62" s="42"/>
      <c r="AW62" s="42">
        <v>4</v>
      </c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>
        <v>7</v>
      </c>
      <c r="BJ62" s="42"/>
      <c r="BK62" s="42"/>
      <c r="BL62" s="42"/>
      <c r="BM62" s="42"/>
      <c r="BN62" s="42"/>
      <c r="BO62" s="42"/>
      <c r="BP62" s="42"/>
      <c r="BQ62" s="42"/>
      <c r="BR62" s="42">
        <v>6</v>
      </c>
      <c r="BS62" s="42"/>
      <c r="BT62" s="42"/>
      <c r="BU62" s="42"/>
      <c r="BV62" s="45" t="s">
        <v>230</v>
      </c>
      <c r="BW62" s="42"/>
      <c r="BX62" s="42"/>
      <c r="BY62" s="42"/>
      <c r="BZ62" s="42"/>
      <c r="CA62" s="42"/>
      <c r="CB62" s="43" t="s">
        <v>229</v>
      </c>
      <c r="CC62" s="24">
        <v>51</v>
      </c>
      <c r="CD62" s="1" t="s">
        <v>238</v>
      </c>
    </row>
    <row r="63" spans="1:82" x14ac:dyDescent="0.2">
      <c r="A63" s="36">
        <v>52</v>
      </c>
      <c r="B63" s="39" t="s">
        <v>46</v>
      </c>
      <c r="C63" s="37">
        <v>1173859767</v>
      </c>
      <c r="D63" s="38" t="s">
        <v>94</v>
      </c>
      <c r="E63" s="37" t="s">
        <v>100</v>
      </c>
      <c r="F63" s="1">
        <f>MATCH(C63,Данные!$D$1:$D$65536,0)</f>
        <v>47</v>
      </c>
      <c r="G63" s="51">
        <v>145</v>
      </c>
      <c r="H63" s="51">
        <f>IF(I63 &gt; 0, MAX(I$12:I$69) / I63, 0)</f>
        <v>1.3333333333333333</v>
      </c>
      <c r="I63" s="51">
        <v>33</v>
      </c>
      <c r="J63" s="51">
        <f>G63*H63</f>
        <v>193.33333333333331</v>
      </c>
      <c r="K63" s="52">
        <v>36</v>
      </c>
      <c r="L63" s="52">
        <v>4</v>
      </c>
      <c r="M63" s="52">
        <f>IF(L63 &gt; 0,K63/L63,0)</f>
        <v>9</v>
      </c>
      <c r="N63" s="42">
        <f>MIN($Q63:CB63)</f>
        <v>8</v>
      </c>
      <c r="O63" s="52" t="s">
        <v>228</v>
      </c>
      <c r="P63" s="42">
        <v>4</v>
      </c>
      <c r="Q63" s="45" t="s">
        <v>227</v>
      </c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5" t="s">
        <v>227</v>
      </c>
      <c r="AE63" s="42"/>
      <c r="AF63" s="42"/>
      <c r="AG63" s="42"/>
      <c r="AH63" s="42"/>
      <c r="AI63" s="45" t="s">
        <v>227</v>
      </c>
      <c r="AJ63" s="42"/>
      <c r="AK63" s="42">
        <v>8</v>
      </c>
      <c r="AL63" s="42"/>
      <c r="AM63" s="45" t="s">
        <v>227</v>
      </c>
      <c r="AN63" s="42"/>
      <c r="AO63" s="42"/>
      <c r="AP63" s="42"/>
      <c r="AQ63" s="42">
        <v>9</v>
      </c>
      <c r="AR63" s="42"/>
      <c r="AS63" s="42"/>
      <c r="AT63" s="42"/>
      <c r="AU63" s="42"/>
      <c r="AV63" s="42"/>
      <c r="AW63" s="42">
        <v>10</v>
      </c>
      <c r="AX63" s="42"/>
      <c r="AY63" s="42"/>
      <c r="AZ63" s="42"/>
      <c r="BA63" s="42"/>
      <c r="BB63" s="42"/>
      <c r="BC63" s="42">
        <v>9</v>
      </c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5" t="s">
        <v>227</v>
      </c>
      <c r="BP63" s="42"/>
      <c r="BQ63" s="42"/>
      <c r="BR63" s="42"/>
      <c r="BS63" s="42"/>
      <c r="BT63" s="45" t="s">
        <v>227</v>
      </c>
      <c r="BU63" s="42"/>
      <c r="BV63" s="42"/>
      <c r="BW63" s="42"/>
      <c r="BX63" s="42"/>
      <c r="BY63" s="42"/>
      <c r="BZ63" s="42"/>
      <c r="CA63" s="42"/>
      <c r="CB63" s="43" t="s">
        <v>229</v>
      </c>
      <c r="CC63" s="24">
        <v>52</v>
      </c>
      <c r="CD63" s="1" t="s">
        <v>238</v>
      </c>
    </row>
    <row r="64" spans="1:82" x14ac:dyDescent="0.2">
      <c r="A64" s="36">
        <v>53</v>
      </c>
      <c r="B64" s="39" t="s">
        <v>59</v>
      </c>
      <c r="C64" s="37">
        <v>2243662758</v>
      </c>
      <c r="D64" s="38" t="s">
        <v>94</v>
      </c>
      <c r="E64" s="37" t="s">
        <v>100</v>
      </c>
      <c r="F64" s="1">
        <f>MATCH(C64,Данные!$D$1:$D$65536,0)</f>
        <v>60</v>
      </c>
      <c r="G64" s="51">
        <v>139</v>
      </c>
      <c r="H64" s="51">
        <f>IF(I64 &gt; 0, MAX(I$12:I$69) / I64, 0)</f>
        <v>1.3333333333333333</v>
      </c>
      <c r="I64" s="51">
        <v>33</v>
      </c>
      <c r="J64" s="51">
        <f>G64*H64</f>
        <v>185.33333333333331</v>
      </c>
      <c r="K64" s="52">
        <v>43</v>
      </c>
      <c r="L64" s="52">
        <v>8</v>
      </c>
      <c r="M64" s="52">
        <f>IF(L64 &gt; 0,K64/L64,0)</f>
        <v>5.375</v>
      </c>
      <c r="N64" s="42">
        <f>MIN($Q64:CB64)</f>
        <v>4</v>
      </c>
      <c r="O64" s="52" t="s">
        <v>228</v>
      </c>
      <c r="P64" s="42">
        <v>8</v>
      </c>
      <c r="Q64" s="42"/>
      <c r="R64" s="42">
        <v>6</v>
      </c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>
        <v>7</v>
      </c>
      <c r="AF64" s="42"/>
      <c r="AG64" s="42">
        <v>6</v>
      </c>
      <c r="AH64" s="42"/>
      <c r="AI64" s="42">
        <v>7</v>
      </c>
      <c r="AJ64" s="42"/>
      <c r="AK64" s="45" t="s">
        <v>230</v>
      </c>
      <c r="AL64" s="42">
        <v>4</v>
      </c>
      <c r="AM64" s="42"/>
      <c r="AN64" s="42">
        <v>4</v>
      </c>
      <c r="AO64" s="42"/>
      <c r="AP64" s="42"/>
      <c r="AQ64" s="45" t="s">
        <v>230</v>
      </c>
      <c r="AR64" s="42"/>
      <c r="AS64" s="42"/>
      <c r="AT64" s="42"/>
      <c r="AU64" s="42"/>
      <c r="AV64" s="42"/>
      <c r="AW64" s="42"/>
      <c r="AX64" s="42"/>
      <c r="AY64" s="42"/>
      <c r="AZ64" s="42"/>
      <c r="BA64" s="42">
        <v>4</v>
      </c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>
        <v>5</v>
      </c>
      <c r="BT64" s="42"/>
      <c r="BU64" s="42"/>
      <c r="BV64" s="42"/>
      <c r="BW64" s="42"/>
      <c r="BX64" s="42"/>
      <c r="BY64" s="42"/>
      <c r="BZ64" s="42"/>
      <c r="CA64" s="42"/>
      <c r="CB64" s="43" t="s">
        <v>229</v>
      </c>
      <c r="CC64" s="24">
        <v>53</v>
      </c>
      <c r="CD64" s="1" t="s">
        <v>238</v>
      </c>
    </row>
    <row r="65" spans="1:82" x14ac:dyDescent="0.2">
      <c r="A65" s="36">
        <v>54</v>
      </c>
      <c r="B65" s="39" t="s">
        <v>60</v>
      </c>
      <c r="C65" s="37">
        <v>1173859695</v>
      </c>
      <c r="D65" s="38" t="s">
        <v>94</v>
      </c>
      <c r="E65" s="37" t="s">
        <v>100</v>
      </c>
      <c r="F65" s="1">
        <f>MATCH(C65,Данные!$D$1:$D$65536,0)</f>
        <v>44</v>
      </c>
      <c r="G65" s="51">
        <v>133</v>
      </c>
      <c r="H65" s="51">
        <f>IF(I65 &gt; 0, MAX(I$12:I$69) / I65, 0)</f>
        <v>1.1282051282051282</v>
      </c>
      <c r="I65" s="51">
        <v>39</v>
      </c>
      <c r="J65" s="51">
        <f>G65*H65</f>
        <v>150.05128205128204</v>
      </c>
      <c r="K65" s="52">
        <v>39</v>
      </c>
      <c r="L65" s="52">
        <v>5</v>
      </c>
      <c r="M65" s="52">
        <f>IF(L65 &gt; 0,K65/L65,0)</f>
        <v>7.8</v>
      </c>
      <c r="N65" s="42">
        <f>MIN($Q65:CB65)</f>
        <v>6</v>
      </c>
      <c r="O65" s="52" t="s">
        <v>228</v>
      </c>
      <c r="P65" s="42">
        <v>5</v>
      </c>
      <c r="Q65" s="42">
        <v>7</v>
      </c>
      <c r="R65" s="42"/>
      <c r="S65" s="42"/>
      <c r="T65" s="42"/>
      <c r="U65" s="42"/>
      <c r="V65" s="42"/>
      <c r="W65" s="42"/>
      <c r="X65" s="42">
        <v>10</v>
      </c>
      <c r="Y65" s="42">
        <v>10</v>
      </c>
      <c r="Z65" s="42"/>
      <c r="AA65" s="42"/>
      <c r="AB65" s="42"/>
      <c r="AC65" s="42"/>
      <c r="AD65" s="45" t="s">
        <v>227</v>
      </c>
      <c r="AE65" s="42"/>
      <c r="AF65" s="42"/>
      <c r="AG65" s="42"/>
      <c r="AH65" s="42"/>
      <c r="AI65" s="45" t="s">
        <v>227</v>
      </c>
      <c r="AJ65" s="42"/>
      <c r="AK65" s="45" t="s">
        <v>227</v>
      </c>
      <c r="AL65" s="42">
        <v>6</v>
      </c>
      <c r="AM65" s="45" t="s">
        <v>227</v>
      </c>
      <c r="AN65" s="42"/>
      <c r="AO65" s="42">
        <v>6</v>
      </c>
      <c r="AP65" s="42"/>
      <c r="AQ65" s="45" t="s">
        <v>227</v>
      </c>
      <c r="AR65" s="42"/>
      <c r="AS65" s="42"/>
      <c r="AT65" s="42"/>
      <c r="AU65" s="42"/>
      <c r="AV65" s="42"/>
      <c r="AW65" s="42"/>
      <c r="AX65" s="45" t="s">
        <v>227</v>
      </c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5" t="s">
        <v>227</v>
      </c>
      <c r="BT65" s="42"/>
      <c r="BU65" s="42"/>
      <c r="BV65" s="42"/>
      <c r="BW65" s="42"/>
      <c r="BX65" s="42"/>
      <c r="BY65" s="42"/>
      <c r="BZ65" s="42"/>
      <c r="CA65" s="42"/>
      <c r="CB65" s="43" t="s">
        <v>229</v>
      </c>
      <c r="CC65" s="24">
        <v>54</v>
      </c>
      <c r="CD65" s="1" t="s">
        <v>238</v>
      </c>
    </row>
    <row r="66" spans="1:82" x14ac:dyDescent="0.2">
      <c r="A66" s="36">
        <v>55</v>
      </c>
      <c r="B66" s="39" t="s">
        <v>51</v>
      </c>
      <c r="C66" s="37">
        <v>1173860212</v>
      </c>
      <c r="D66" s="38" t="s">
        <v>94</v>
      </c>
      <c r="E66" s="37" t="s">
        <v>100</v>
      </c>
      <c r="F66" s="1">
        <f>MATCH(C66,Данные!$D$1:$D$65536,0)</f>
        <v>57</v>
      </c>
      <c r="G66" s="51">
        <v>69</v>
      </c>
      <c r="H66" s="51">
        <f>IF(I66 &gt; 0, MAX(I$12:I$69) / I66, 0)</f>
        <v>1.1891891891891893</v>
      </c>
      <c r="I66" s="51">
        <v>37</v>
      </c>
      <c r="J66" s="51">
        <f>G66*H66</f>
        <v>82.054054054054063</v>
      </c>
      <c r="K66" s="52">
        <v>23</v>
      </c>
      <c r="L66" s="52">
        <v>3</v>
      </c>
      <c r="M66" s="52">
        <f>IF(L66 &gt; 0,K66/L66,0)</f>
        <v>7.666666666666667</v>
      </c>
      <c r="N66" s="42">
        <f>MIN($Q66:CB66)</f>
        <v>7</v>
      </c>
      <c r="O66" s="52" t="s">
        <v>228</v>
      </c>
      <c r="P66" s="42">
        <v>3</v>
      </c>
      <c r="Q66" s="42">
        <v>8</v>
      </c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5" t="s">
        <v>227</v>
      </c>
      <c r="AE66" s="42"/>
      <c r="AF66" s="42"/>
      <c r="AG66" s="42"/>
      <c r="AH66" s="42"/>
      <c r="AI66" s="45" t="s">
        <v>227</v>
      </c>
      <c r="AJ66" s="42"/>
      <c r="AK66" s="45" t="s">
        <v>227</v>
      </c>
      <c r="AL66" s="42">
        <v>8</v>
      </c>
      <c r="AM66" s="45" t="s">
        <v>227</v>
      </c>
      <c r="AN66" s="42"/>
      <c r="AO66" s="42"/>
      <c r="AP66" s="42"/>
      <c r="AQ66" s="45" t="s">
        <v>227</v>
      </c>
      <c r="AR66" s="42"/>
      <c r="AS66" s="42"/>
      <c r="AT66" s="42"/>
      <c r="AU66" s="42"/>
      <c r="AV66" s="42"/>
      <c r="AW66" s="42"/>
      <c r="AX66" s="42"/>
      <c r="AY66" s="42">
        <v>7</v>
      </c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5" t="s">
        <v>227</v>
      </c>
      <c r="BL66" s="42"/>
      <c r="BM66" s="42"/>
      <c r="BN66" s="42"/>
      <c r="BO66" s="42"/>
      <c r="BP66" s="42"/>
      <c r="BQ66" s="42"/>
      <c r="BR66" s="45" t="s">
        <v>227</v>
      </c>
      <c r="BS66" s="45" t="s">
        <v>227</v>
      </c>
      <c r="BT66" s="42"/>
      <c r="BU66" s="42"/>
      <c r="BV66" s="42"/>
      <c r="BW66" s="42"/>
      <c r="BX66" s="42"/>
      <c r="BY66" s="42"/>
      <c r="BZ66" s="42"/>
      <c r="CA66" s="42"/>
      <c r="CB66" s="43" t="s">
        <v>229</v>
      </c>
      <c r="CC66" s="24">
        <v>55</v>
      </c>
      <c r="CD66" s="1" t="s">
        <v>238</v>
      </c>
    </row>
    <row r="67" spans="1:82" x14ac:dyDescent="0.2">
      <c r="A67" s="36">
        <v>56</v>
      </c>
      <c r="B67" s="39" t="s">
        <v>45</v>
      </c>
      <c r="C67" s="37">
        <v>1173860316</v>
      </c>
      <c r="D67" s="38" t="s">
        <v>103</v>
      </c>
      <c r="E67" s="37" t="s">
        <v>100</v>
      </c>
      <c r="F67" s="1">
        <f>MATCH(C67,Данные!$D$1:$D$65536,0)</f>
        <v>9</v>
      </c>
      <c r="G67" s="51">
        <v>54</v>
      </c>
      <c r="H67" s="51">
        <f>IF(I67 &gt; 0, MAX(I$12:I$69) / I67, 0)</f>
        <v>1.1891891891891893</v>
      </c>
      <c r="I67" s="51">
        <v>37</v>
      </c>
      <c r="J67" s="51">
        <f>G67*H67</f>
        <v>64.216216216216225</v>
      </c>
      <c r="K67" s="52">
        <v>18</v>
      </c>
      <c r="L67" s="52">
        <v>5</v>
      </c>
      <c r="M67" s="52">
        <f>IF(L67 &gt; 0,K67/L67,0)</f>
        <v>3.6</v>
      </c>
      <c r="N67" s="42">
        <f>MIN($Q67:CB67)</f>
        <v>0</v>
      </c>
      <c r="O67" s="52" t="s">
        <v>228</v>
      </c>
      <c r="P67" s="42">
        <v>3</v>
      </c>
      <c r="Q67" s="42">
        <v>5</v>
      </c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5" t="s">
        <v>230</v>
      </c>
      <c r="AC67" s="42"/>
      <c r="AD67" s="42"/>
      <c r="AE67" s="45" t="s">
        <v>230</v>
      </c>
      <c r="AF67" s="42"/>
      <c r="AG67" s="42"/>
      <c r="AH67" s="42"/>
      <c r="AI67" s="45" t="s">
        <v>230</v>
      </c>
      <c r="AJ67" s="42"/>
      <c r="AK67" s="45" t="s">
        <v>230</v>
      </c>
      <c r="AL67" s="44">
        <v>2</v>
      </c>
      <c r="AM67" s="42"/>
      <c r="AN67" s="45" t="s">
        <v>230</v>
      </c>
      <c r="AO67" s="42"/>
      <c r="AP67" s="42"/>
      <c r="AQ67" s="44">
        <v>0</v>
      </c>
      <c r="AR67" s="42"/>
      <c r="AS67" s="42"/>
      <c r="AT67" s="42"/>
      <c r="AU67" s="42"/>
      <c r="AV67" s="42"/>
      <c r="AW67" s="42">
        <v>5</v>
      </c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>
        <v>6</v>
      </c>
      <c r="BL67" s="42"/>
      <c r="BM67" s="42"/>
      <c r="BN67" s="42"/>
      <c r="BO67" s="42"/>
      <c r="BP67" s="42"/>
      <c r="BQ67" s="42"/>
      <c r="BR67" s="42"/>
      <c r="BS67" s="42"/>
      <c r="BT67" s="45" t="s">
        <v>230</v>
      </c>
      <c r="BU67" s="42"/>
      <c r="BV67" s="42"/>
      <c r="BW67" s="42"/>
      <c r="BX67" s="42"/>
      <c r="BY67" s="42"/>
      <c r="BZ67" s="42"/>
      <c r="CA67" s="42"/>
      <c r="CB67" s="43" t="s">
        <v>229</v>
      </c>
      <c r="CC67" s="24">
        <v>56</v>
      </c>
      <c r="CD67" s="1" t="s">
        <v>238</v>
      </c>
    </row>
    <row r="68" spans="1:82" x14ac:dyDescent="0.2">
      <c r="A68" s="36">
        <v>57</v>
      </c>
      <c r="B68" s="39" t="s">
        <v>79</v>
      </c>
      <c r="C68" s="37">
        <v>2110561099</v>
      </c>
      <c r="D68" s="38" t="s">
        <v>101</v>
      </c>
      <c r="E68" s="37" t="s">
        <v>100</v>
      </c>
      <c r="F68" s="1">
        <f>MATCH(C68,Данные!$D$1:$D$65536,0)</f>
        <v>21</v>
      </c>
      <c r="G68" s="51">
        <v>43</v>
      </c>
      <c r="H68" s="51">
        <f>IF(I68 &gt; 0, MAX(I$12:I$69) / I68, 0)</f>
        <v>1.3333333333333333</v>
      </c>
      <c r="I68" s="51">
        <v>33</v>
      </c>
      <c r="J68" s="51">
        <f>G68*H68</f>
        <v>57.333333333333329</v>
      </c>
      <c r="K68" s="52">
        <v>26</v>
      </c>
      <c r="L68" s="52">
        <v>5</v>
      </c>
      <c r="M68" s="52">
        <f>IF(L68 &gt; 0,K68/L68,0)</f>
        <v>5.2</v>
      </c>
      <c r="N68" s="42">
        <f>MIN($Q68:CB68)</f>
        <v>0</v>
      </c>
      <c r="O68" s="52" t="s">
        <v>228</v>
      </c>
      <c r="P68" s="42">
        <v>4</v>
      </c>
      <c r="Q68" s="45" t="s">
        <v>227</v>
      </c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5" t="s">
        <v>227</v>
      </c>
      <c r="AE68" s="42"/>
      <c r="AF68" s="42"/>
      <c r="AG68" s="42"/>
      <c r="AH68" s="42"/>
      <c r="AI68" s="42">
        <v>6</v>
      </c>
      <c r="AJ68" s="42"/>
      <c r="AK68" s="45" t="s">
        <v>227</v>
      </c>
      <c r="AL68" s="45" t="s">
        <v>227</v>
      </c>
      <c r="AM68" s="42">
        <v>5</v>
      </c>
      <c r="AN68" s="42"/>
      <c r="AO68" s="42"/>
      <c r="AP68" s="42"/>
      <c r="AQ68" s="44">
        <v>0</v>
      </c>
      <c r="AR68" s="42"/>
      <c r="AS68" s="42"/>
      <c r="AT68" s="42"/>
      <c r="AU68" s="42">
        <v>5</v>
      </c>
      <c r="AV68" s="42"/>
      <c r="AW68" s="42"/>
      <c r="AX68" s="42"/>
      <c r="AY68" s="42"/>
      <c r="AZ68" s="42"/>
      <c r="BA68" s="42"/>
      <c r="BB68" s="42"/>
      <c r="BC68" s="42"/>
      <c r="BD68" s="42"/>
      <c r="BE68" s="45" t="s">
        <v>227</v>
      </c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5" t="s">
        <v>230</v>
      </c>
      <c r="BU68" s="42"/>
      <c r="BV68" s="42"/>
      <c r="BW68" s="42"/>
      <c r="BX68" s="42"/>
      <c r="BY68" s="42"/>
      <c r="BZ68" s="42"/>
      <c r="CA68" s="42"/>
      <c r="CB68" s="42">
        <v>10</v>
      </c>
      <c r="CC68" s="24">
        <v>57</v>
      </c>
      <c r="CD68" s="1" t="s">
        <v>238</v>
      </c>
    </row>
    <row r="69" spans="1:82" x14ac:dyDescent="0.2">
      <c r="A69" s="36">
        <v>58</v>
      </c>
      <c r="B69" s="39" t="s">
        <v>67</v>
      </c>
      <c r="C69" s="37">
        <v>1173860392</v>
      </c>
      <c r="D69" s="38" t="s">
        <v>94</v>
      </c>
      <c r="E69" s="37" t="s">
        <v>100</v>
      </c>
      <c r="F69" s="1">
        <f>MATCH(C69,Данные!$D$1:$D$65536,0)</f>
        <v>3</v>
      </c>
      <c r="G69" s="51">
        <v>44</v>
      </c>
      <c r="H69" s="51">
        <f>IF(I69 &gt; 0, MAX(I$12:I$69) / I69, 0)</f>
        <v>1.1891891891891893</v>
      </c>
      <c r="I69" s="51">
        <v>37</v>
      </c>
      <c r="J69" s="51">
        <f>G69*H69</f>
        <v>52.32432432432433</v>
      </c>
      <c r="K69" s="52">
        <v>14</v>
      </c>
      <c r="L69" s="52">
        <v>3</v>
      </c>
      <c r="M69" s="52">
        <f>IF(L69 &gt; 0,K69/L69,0)</f>
        <v>4.666666666666667</v>
      </c>
      <c r="N69" s="42">
        <f>MIN($Q69:CB69)</f>
        <v>0</v>
      </c>
      <c r="O69" s="52" t="s">
        <v>228</v>
      </c>
      <c r="P69" s="42">
        <v>2</v>
      </c>
      <c r="Q69" s="42">
        <v>4</v>
      </c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5" t="s">
        <v>227</v>
      </c>
      <c r="AF69" s="42"/>
      <c r="AG69" s="42"/>
      <c r="AH69" s="42"/>
      <c r="AI69" s="45" t="s">
        <v>227</v>
      </c>
      <c r="AJ69" s="45" t="s">
        <v>230</v>
      </c>
      <c r="AK69" s="45" t="s">
        <v>227</v>
      </c>
      <c r="AL69" s="42"/>
      <c r="AM69" s="42"/>
      <c r="AN69" s="45" t="s">
        <v>227</v>
      </c>
      <c r="AO69" s="42"/>
      <c r="AP69" s="42"/>
      <c r="AQ69" s="44">
        <v>0</v>
      </c>
      <c r="AR69" s="45" t="s">
        <v>230</v>
      </c>
      <c r="AS69" s="42"/>
      <c r="AT69" s="42"/>
      <c r="AU69" s="42"/>
      <c r="AV69" s="42"/>
      <c r="AW69" s="42"/>
      <c r="AX69" s="45" t="s">
        <v>227</v>
      </c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>
        <v>10</v>
      </c>
      <c r="BK69" s="42"/>
      <c r="BL69" s="42"/>
      <c r="BM69" s="42"/>
      <c r="BN69" s="42"/>
      <c r="BO69" s="42"/>
      <c r="BP69" s="42"/>
      <c r="BQ69" s="42"/>
      <c r="BR69" s="42"/>
      <c r="BS69" s="45" t="s">
        <v>227</v>
      </c>
      <c r="BT69" s="42"/>
      <c r="BU69" s="42"/>
      <c r="BV69" s="42"/>
      <c r="BW69" s="42"/>
      <c r="BX69" s="42"/>
      <c r="BY69" s="42"/>
      <c r="BZ69" s="42"/>
      <c r="CA69" s="42"/>
      <c r="CB69" s="43" t="s">
        <v>229</v>
      </c>
      <c r="CC69" s="24">
        <v>58</v>
      </c>
      <c r="CD69" s="1" t="s">
        <v>238</v>
      </c>
    </row>
  </sheetData>
  <mergeCells count="26">
    <mergeCell ref="A47:A48"/>
    <mergeCell ref="M1:P1"/>
    <mergeCell ref="N8:N11"/>
    <mergeCell ref="L8:L11"/>
    <mergeCell ref="D8:D10"/>
    <mergeCell ref="M8:M11"/>
    <mergeCell ref="K8:K11"/>
    <mergeCell ref="M2:P3"/>
    <mergeCell ref="Q9:Y9"/>
    <mergeCell ref="Q8:AA8"/>
    <mergeCell ref="Z9:AA9"/>
    <mergeCell ref="AB9:BY9"/>
    <mergeCell ref="AB8:CB8"/>
    <mergeCell ref="BZ9:CB9"/>
    <mergeCell ref="C8:C10"/>
    <mergeCell ref="I8:I11"/>
    <mergeCell ref="CC8:CC11"/>
    <mergeCell ref="A11:E11"/>
    <mergeCell ref="P8:P11"/>
    <mergeCell ref="G8:G11"/>
    <mergeCell ref="J8:J11"/>
    <mergeCell ref="A8:A10"/>
    <mergeCell ref="E8:E10"/>
    <mergeCell ref="O8:O11"/>
    <mergeCell ref="H8:H11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8</xdr:col>
                <xdr:colOff>123825</xdr:colOff>
                <xdr:row>0</xdr:row>
                <xdr:rowOff>190500</xdr:rowOff>
              </from>
              <to>
                <xdr:col>12</xdr:col>
                <xdr:colOff>104775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717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1843964713</v>
      </c>
      <c r="B3" s="15">
        <v>4</v>
      </c>
      <c r="C3" s="15" t="s">
        <v>94</v>
      </c>
      <c r="D3" s="15">
        <v>1173860392</v>
      </c>
      <c r="E3" s="7" t="s">
        <v>67</v>
      </c>
      <c r="F3" s="15" t="s">
        <v>95</v>
      </c>
      <c r="G3" s="7" t="s">
        <v>96</v>
      </c>
      <c r="H3" s="15">
        <v>1</v>
      </c>
      <c r="I3" s="15" t="s">
        <v>97</v>
      </c>
      <c r="J3" s="15" t="s">
        <v>98</v>
      </c>
      <c r="L3" s="15">
        <v>4</v>
      </c>
      <c r="M3" s="15">
        <v>1</v>
      </c>
      <c r="N3" s="15">
        <v>1</v>
      </c>
      <c r="O3" s="15">
        <v>0</v>
      </c>
      <c r="P3">
        <v>1730752704</v>
      </c>
      <c r="Q3">
        <v>2098</v>
      </c>
      <c r="S3" t="s">
        <v>99</v>
      </c>
      <c r="T3" t="s">
        <v>100</v>
      </c>
      <c r="U3">
        <f>MATCH(D3,Отчет!$C$1:$C$65536,0)</f>
        <v>69</v>
      </c>
    </row>
    <row r="4" spans="1:21" x14ac:dyDescent="0.2">
      <c r="A4" s="15">
        <v>1843963155</v>
      </c>
      <c r="B4" s="15">
        <v>6</v>
      </c>
      <c r="C4" s="15" t="s">
        <v>101</v>
      </c>
      <c r="D4" s="15">
        <v>1173860364</v>
      </c>
      <c r="E4" s="7" t="s">
        <v>57</v>
      </c>
      <c r="F4" s="15" t="s">
        <v>102</v>
      </c>
      <c r="G4" s="7" t="s">
        <v>96</v>
      </c>
      <c r="H4" s="15">
        <v>1</v>
      </c>
      <c r="I4" s="15" t="s">
        <v>97</v>
      </c>
      <c r="J4" s="15" t="s">
        <v>98</v>
      </c>
      <c r="L4" s="15">
        <v>6</v>
      </c>
      <c r="M4" s="15">
        <v>1</v>
      </c>
      <c r="N4" s="15">
        <v>1</v>
      </c>
      <c r="O4" s="15">
        <v>0</v>
      </c>
      <c r="P4">
        <v>1730752704</v>
      </c>
      <c r="Q4">
        <v>2098</v>
      </c>
      <c r="S4" t="s">
        <v>99</v>
      </c>
      <c r="T4" t="s">
        <v>100</v>
      </c>
      <c r="U4">
        <f>MATCH(D4,Отчет!$C$1:$C$65536,0)</f>
        <v>62</v>
      </c>
    </row>
    <row r="5" spans="1:21" x14ac:dyDescent="0.2">
      <c r="A5" s="15">
        <v>1843966176</v>
      </c>
      <c r="B5" s="15">
        <v>7</v>
      </c>
      <c r="C5" s="15" t="s">
        <v>103</v>
      </c>
      <c r="D5" s="15">
        <v>1173860446</v>
      </c>
      <c r="E5" s="7" t="s">
        <v>90</v>
      </c>
      <c r="F5" s="15" t="s">
        <v>104</v>
      </c>
      <c r="G5" s="7" t="s">
        <v>96</v>
      </c>
      <c r="H5" s="15">
        <v>1</v>
      </c>
      <c r="I5" s="15" t="s">
        <v>97</v>
      </c>
      <c r="J5" s="15" t="s">
        <v>98</v>
      </c>
      <c r="L5" s="15">
        <v>7</v>
      </c>
      <c r="M5" s="15">
        <v>1</v>
      </c>
      <c r="N5" s="15">
        <v>1</v>
      </c>
      <c r="O5" s="15">
        <v>0</v>
      </c>
      <c r="P5">
        <v>1730752704</v>
      </c>
      <c r="Q5">
        <v>2098</v>
      </c>
      <c r="S5" t="s">
        <v>99</v>
      </c>
      <c r="T5" t="s">
        <v>100</v>
      </c>
      <c r="U5">
        <f>MATCH(D5,Отчет!$C$1:$C$65536,0)</f>
        <v>52</v>
      </c>
    </row>
    <row r="6" spans="1:21" x14ac:dyDescent="0.2">
      <c r="A6" s="15">
        <v>1843963612</v>
      </c>
      <c r="B6" s="15">
        <v>8</v>
      </c>
      <c r="C6" s="15" t="s">
        <v>101</v>
      </c>
      <c r="D6" s="15">
        <v>1173940004</v>
      </c>
      <c r="E6" s="7" t="s">
        <v>80</v>
      </c>
      <c r="F6" s="15" t="s">
        <v>105</v>
      </c>
      <c r="G6" s="7" t="s">
        <v>96</v>
      </c>
      <c r="H6" s="15">
        <v>1</v>
      </c>
      <c r="I6" s="15" t="s">
        <v>97</v>
      </c>
      <c r="J6" s="15" t="s">
        <v>98</v>
      </c>
      <c r="L6" s="15">
        <v>8</v>
      </c>
      <c r="M6" s="15">
        <v>1</v>
      </c>
      <c r="N6" s="15">
        <v>1</v>
      </c>
      <c r="O6" s="15">
        <v>1</v>
      </c>
      <c r="P6">
        <v>1730752704</v>
      </c>
      <c r="Q6">
        <v>2098</v>
      </c>
      <c r="S6" t="s">
        <v>99</v>
      </c>
      <c r="T6" t="s">
        <v>100</v>
      </c>
      <c r="U6">
        <f>MATCH(D6,Отчет!$C$1:$C$65536,0)</f>
        <v>41</v>
      </c>
    </row>
    <row r="7" spans="1:21" x14ac:dyDescent="0.2">
      <c r="A7" s="15">
        <v>1843964614</v>
      </c>
      <c r="B7" s="15">
        <v>9</v>
      </c>
      <c r="C7" s="15" t="s">
        <v>94</v>
      </c>
      <c r="D7" s="15">
        <v>1173860420</v>
      </c>
      <c r="E7" s="7" t="s">
        <v>58</v>
      </c>
      <c r="F7" s="15" t="s">
        <v>106</v>
      </c>
      <c r="G7" s="7" t="s">
        <v>96</v>
      </c>
      <c r="H7" s="15">
        <v>1</v>
      </c>
      <c r="I7" s="15" t="s">
        <v>97</v>
      </c>
      <c r="J7" s="15" t="s">
        <v>98</v>
      </c>
      <c r="L7" s="15">
        <v>9</v>
      </c>
      <c r="M7" s="15">
        <v>1</v>
      </c>
      <c r="N7" s="15">
        <v>1</v>
      </c>
      <c r="O7" s="15">
        <v>0</v>
      </c>
      <c r="P7">
        <v>1730752704</v>
      </c>
      <c r="Q7">
        <v>2098</v>
      </c>
      <c r="S7" t="s">
        <v>99</v>
      </c>
      <c r="T7" t="s">
        <v>100</v>
      </c>
      <c r="U7">
        <f>MATCH(D7,Отчет!$C$1:$C$65536,0)</f>
        <v>20</v>
      </c>
    </row>
    <row r="8" spans="1:21" x14ac:dyDescent="0.2">
      <c r="A8" s="15">
        <v>1843964569</v>
      </c>
      <c r="B8" s="15">
        <v>8</v>
      </c>
      <c r="C8" s="15" t="s">
        <v>94</v>
      </c>
      <c r="D8" s="15">
        <v>1173860340</v>
      </c>
      <c r="E8" s="7" t="s">
        <v>56</v>
      </c>
      <c r="F8" s="15" t="s">
        <v>107</v>
      </c>
      <c r="G8" s="7" t="s">
        <v>96</v>
      </c>
      <c r="H8" s="15">
        <v>1</v>
      </c>
      <c r="I8" s="15" t="s">
        <v>97</v>
      </c>
      <c r="J8" s="15" t="s">
        <v>98</v>
      </c>
      <c r="L8" s="15">
        <v>8</v>
      </c>
      <c r="M8" s="15">
        <v>1</v>
      </c>
      <c r="N8" s="15">
        <v>1</v>
      </c>
      <c r="O8" s="15">
        <v>0</v>
      </c>
      <c r="P8">
        <v>1730752704</v>
      </c>
      <c r="Q8">
        <v>2098</v>
      </c>
      <c r="S8" t="s">
        <v>99</v>
      </c>
      <c r="T8" t="s">
        <v>100</v>
      </c>
      <c r="U8">
        <f>MATCH(D8,Отчет!$C$1:$C$65536,0)</f>
        <v>25</v>
      </c>
    </row>
    <row r="9" spans="1:21" x14ac:dyDescent="0.2">
      <c r="A9" s="15">
        <v>1843965314</v>
      </c>
      <c r="B9" s="15">
        <v>5</v>
      </c>
      <c r="C9" s="15" t="s">
        <v>103</v>
      </c>
      <c r="D9" s="15">
        <v>1173860316</v>
      </c>
      <c r="E9" s="7" t="s">
        <v>45</v>
      </c>
      <c r="F9" s="15" t="s">
        <v>108</v>
      </c>
      <c r="G9" s="7" t="s">
        <v>96</v>
      </c>
      <c r="H9" s="15">
        <v>1</v>
      </c>
      <c r="I9" s="15" t="s">
        <v>97</v>
      </c>
      <c r="J9" s="15" t="s">
        <v>98</v>
      </c>
      <c r="L9" s="15">
        <v>5</v>
      </c>
      <c r="M9" s="15">
        <v>1</v>
      </c>
      <c r="N9" s="15">
        <v>1</v>
      </c>
      <c r="O9" s="15">
        <v>0</v>
      </c>
      <c r="P9">
        <v>1730752704</v>
      </c>
      <c r="Q9">
        <v>2098</v>
      </c>
      <c r="S9" t="s">
        <v>99</v>
      </c>
      <c r="T9" t="s">
        <v>100</v>
      </c>
      <c r="U9">
        <f>MATCH(D9,Отчет!$C$1:$C$65536,0)</f>
        <v>67</v>
      </c>
    </row>
    <row r="10" spans="1:21" x14ac:dyDescent="0.2">
      <c r="A10" s="15">
        <v>1843963956</v>
      </c>
      <c r="B10" s="15">
        <v>7</v>
      </c>
      <c r="C10" s="15" t="s">
        <v>101</v>
      </c>
      <c r="D10" s="15">
        <v>1173940038</v>
      </c>
      <c r="E10" s="7" t="s">
        <v>92</v>
      </c>
      <c r="F10" s="15" t="s">
        <v>109</v>
      </c>
      <c r="G10" s="7" t="s">
        <v>96</v>
      </c>
      <c r="H10" s="15">
        <v>1</v>
      </c>
      <c r="I10" s="15" t="s">
        <v>97</v>
      </c>
      <c r="J10" s="15" t="s">
        <v>98</v>
      </c>
      <c r="L10" s="15">
        <v>7</v>
      </c>
      <c r="M10" s="15">
        <v>1</v>
      </c>
      <c r="N10" s="15">
        <v>1</v>
      </c>
      <c r="O10" s="15">
        <v>0</v>
      </c>
      <c r="P10">
        <v>1730752704</v>
      </c>
      <c r="Q10">
        <v>2098</v>
      </c>
      <c r="S10" t="s">
        <v>99</v>
      </c>
      <c r="T10" t="s">
        <v>100</v>
      </c>
      <c r="U10">
        <f>MATCH(D10,Отчет!$C$1:$C$65536,0)</f>
        <v>33</v>
      </c>
    </row>
    <row r="11" spans="1:21" x14ac:dyDescent="0.2">
      <c r="A11" s="15">
        <v>1843963562</v>
      </c>
      <c r="B11" s="15">
        <v>7</v>
      </c>
      <c r="C11" s="15" t="s">
        <v>101</v>
      </c>
      <c r="D11" s="15">
        <v>1181079354</v>
      </c>
      <c r="E11" s="7" t="s">
        <v>74</v>
      </c>
      <c r="F11" s="15" t="s">
        <v>110</v>
      </c>
      <c r="G11" s="7" t="s">
        <v>96</v>
      </c>
      <c r="H11" s="15">
        <v>1</v>
      </c>
      <c r="I11" s="15" t="s">
        <v>97</v>
      </c>
      <c r="J11" s="15" t="s">
        <v>98</v>
      </c>
      <c r="L11" s="15">
        <v>7</v>
      </c>
      <c r="M11" s="15">
        <v>1</v>
      </c>
      <c r="N11" s="15">
        <v>1</v>
      </c>
      <c r="O11" s="15">
        <v>1</v>
      </c>
      <c r="P11">
        <v>1730752704</v>
      </c>
      <c r="Q11">
        <v>2098</v>
      </c>
      <c r="S11" t="s">
        <v>99</v>
      </c>
      <c r="T11" t="s">
        <v>100</v>
      </c>
      <c r="U11">
        <f>MATCH(D11,Отчет!$C$1:$C$65536,0)</f>
        <v>38</v>
      </c>
    </row>
    <row r="12" spans="1:21" x14ac:dyDescent="0.2">
      <c r="A12" s="15">
        <v>1843964763</v>
      </c>
      <c r="B12" s="15">
        <v>7</v>
      </c>
      <c r="C12" s="15" t="s">
        <v>94</v>
      </c>
      <c r="D12" s="15">
        <v>1181079404</v>
      </c>
      <c r="E12" s="7" t="s">
        <v>69</v>
      </c>
      <c r="F12" s="15" t="s">
        <v>111</v>
      </c>
      <c r="G12" s="7" t="s">
        <v>96</v>
      </c>
      <c r="H12" s="15">
        <v>1</v>
      </c>
      <c r="I12" s="15" t="s">
        <v>97</v>
      </c>
      <c r="J12" s="15" t="s">
        <v>98</v>
      </c>
      <c r="L12" s="15">
        <v>7</v>
      </c>
      <c r="M12" s="15">
        <v>1</v>
      </c>
      <c r="N12" s="15">
        <v>1</v>
      </c>
      <c r="O12" s="15">
        <v>1</v>
      </c>
      <c r="P12">
        <v>1730752704</v>
      </c>
      <c r="Q12">
        <v>2098</v>
      </c>
      <c r="S12" t="s">
        <v>99</v>
      </c>
      <c r="T12" t="s">
        <v>100</v>
      </c>
      <c r="U12">
        <f>MATCH(D12,Отчет!$C$1:$C$65536,0)</f>
        <v>53</v>
      </c>
    </row>
    <row r="13" spans="1:21" x14ac:dyDescent="0.2">
      <c r="A13" s="15">
        <v>1843965986</v>
      </c>
      <c r="B13" s="15">
        <v>7</v>
      </c>
      <c r="C13" s="15" t="s">
        <v>103</v>
      </c>
      <c r="D13" s="15">
        <v>1181079455</v>
      </c>
      <c r="E13" s="7" t="s">
        <v>83</v>
      </c>
      <c r="F13" s="15" t="s">
        <v>112</v>
      </c>
      <c r="G13" s="7" t="s">
        <v>96</v>
      </c>
      <c r="H13" s="15">
        <v>1</v>
      </c>
      <c r="I13" s="15" t="s">
        <v>97</v>
      </c>
      <c r="J13" s="15" t="s">
        <v>98</v>
      </c>
      <c r="L13" s="15">
        <v>7</v>
      </c>
      <c r="M13" s="15">
        <v>1</v>
      </c>
      <c r="N13" s="15">
        <v>1</v>
      </c>
      <c r="O13" s="15">
        <v>1</v>
      </c>
      <c r="P13">
        <v>1730752704</v>
      </c>
      <c r="Q13">
        <v>2098</v>
      </c>
      <c r="S13" t="s">
        <v>99</v>
      </c>
      <c r="T13" t="s">
        <v>100</v>
      </c>
      <c r="U13">
        <f>MATCH(D13,Отчет!$C$1:$C$65536,0)</f>
        <v>57</v>
      </c>
    </row>
    <row r="14" spans="1:21" x14ac:dyDescent="0.2">
      <c r="A14" s="15">
        <v>1843965759</v>
      </c>
      <c r="B14" s="15">
        <v>7</v>
      </c>
      <c r="C14" s="15" t="s">
        <v>103</v>
      </c>
      <c r="D14" s="15">
        <v>1181079544</v>
      </c>
      <c r="E14" s="7" t="s">
        <v>75</v>
      </c>
      <c r="F14" s="15" t="s">
        <v>113</v>
      </c>
      <c r="G14" s="7" t="s">
        <v>96</v>
      </c>
      <c r="H14" s="15">
        <v>1</v>
      </c>
      <c r="I14" s="15" t="s">
        <v>97</v>
      </c>
      <c r="J14" s="15" t="s">
        <v>98</v>
      </c>
      <c r="L14" s="15">
        <v>7</v>
      </c>
      <c r="M14" s="15">
        <v>1</v>
      </c>
      <c r="N14" s="15">
        <v>1</v>
      </c>
      <c r="O14" s="15">
        <v>1</v>
      </c>
      <c r="P14">
        <v>1730752704</v>
      </c>
      <c r="Q14">
        <v>2098</v>
      </c>
      <c r="S14" t="s">
        <v>99</v>
      </c>
      <c r="T14" t="s">
        <v>100</v>
      </c>
      <c r="U14">
        <f>MATCH(D14,Отчет!$C$1:$C$65536,0)</f>
        <v>40</v>
      </c>
    </row>
    <row r="15" spans="1:21" x14ac:dyDescent="0.2">
      <c r="A15" s="15">
        <v>1843964001</v>
      </c>
      <c r="B15" s="15">
        <v>7</v>
      </c>
      <c r="C15" s="15" t="s">
        <v>94</v>
      </c>
      <c r="D15" s="15">
        <v>1181088746</v>
      </c>
      <c r="E15" s="7" t="s">
        <v>39</v>
      </c>
      <c r="F15" s="15" t="s">
        <v>114</v>
      </c>
      <c r="G15" s="7" t="s">
        <v>96</v>
      </c>
      <c r="H15" s="15">
        <v>1</v>
      </c>
      <c r="I15" s="15" t="s">
        <v>97</v>
      </c>
      <c r="J15" s="15" t="s">
        <v>98</v>
      </c>
      <c r="L15" s="15">
        <v>7</v>
      </c>
      <c r="M15" s="15">
        <v>1</v>
      </c>
      <c r="N15" s="15">
        <v>1</v>
      </c>
      <c r="O15" s="15">
        <v>1</v>
      </c>
      <c r="P15">
        <v>1730752704</v>
      </c>
      <c r="Q15">
        <v>2098</v>
      </c>
      <c r="S15" t="s">
        <v>99</v>
      </c>
      <c r="T15" t="s">
        <v>100</v>
      </c>
      <c r="U15">
        <f>MATCH(D15,Отчет!$C$1:$C$65536,0)</f>
        <v>32</v>
      </c>
    </row>
    <row r="16" spans="1:21" x14ac:dyDescent="0.2">
      <c r="A16" s="15">
        <v>1843963431</v>
      </c>
      <c r="B16" s="15">
        <v>6</v>
      </c>
      <c r="C16" s="15" t="s">
        <v>101</v>
      </c>
      <c r="D16" s="15">
        <v>1181088786</v>
      </c>
      <c r="E16" s="7" t="s">
        <v>70</v>
      </c>
      <c r="F16" s="15" t="s">
        <v>115</v>
      </c>
      <c r="G16" s="7" t="s">
        <v>96</v>
      </c>
      <c r="H16" s="15">
        <v>1</v>
      </c>
      <c r="I16" s="15" t="s">
        <v>97</v>
      </c>
      <c r="J16" s="15" t="s">
        <v>98</v>
      </c>
      <c r="L16" s="15">
        <v>6</v>
      </c>
      <c r="M16" s="15">
        <v>1</v>
      </c>
      <c r="N16" s="15">
        <v>1</v>
      </c>
      <c r="O16" s="15">
        <v>1</v>
      </c>
      <c r="P16">
        <v>1730752704</v>
      </c>
      <c r="Q16">
        <v>2098</v>
      </c>
      <c r="S16" t="s">
        <v>99</v>
      </c>
      <c r="T16" t="s">
        <v>100</v>
      </c>
      <c r="U16">
        <f>MATCH(D16,Отчет!$C$1:$C$65536,0)</f>
        <v>44</v>
      </c>
    </row>
    <row r="17" spans="1:21" x14ac:dyDescent="0.2">
      <c r="A17" s="15">
        <v>1843963367</v>
      </c>
      <c r="B17" s="15">
        <v>8</v>
      </c>
      <c r="C17" s="15" t="s">
        <v>101</v>
      </c>
      <c r="D17" s="15">
        <v>1181088804</v>
      </c>
      <c r="E17" s="7" t="s">
        <v>66</v>
      </c>
      <c r="F17" s="15" t="s">
        <v>116</v>
      </c>
      <c r="G17" s="7" t="s">
        <v>96</v>
      </c>
      <c r="H17" s="15">
        <v>1</v>
      </c>
      <c r="I17" s="15" t="s">
        <v>97</v>
      </c>
      <c r="J17" s="15" t="s">
        <v>98</v>
      </c>
      <c r="L17" s="15">
        <v>8</v>
      </c>
      <c r="M17" s="15">
        <v>1</v>
      </c>
      <c r="N17" s="15">
        <v>1</v>
      </c>
      <c r="O17" s="15">
        <v>1</v>
      </c>
      <c r="P17">
        <v>1730752704</v>
      </c>
      <c r="Q17">
        <v>2098</v>
      </c>
      <c r="S17" t="s">
        <v>99</v>
      </c>
      <c r="T17" t="s">
        <v>100</v>
      </c>
      <c r="U17">
        <f>MATCH(D17,Отчет!$C$1:$C$65536,0)</f>
        <v>26</v>
      </c>
    </row>
    <row r="18" spans="1:21" x14ac:dyDescent="0.2">
      <c r="A18" s="15">
        <v>1843964046</v>
      </c>
      <c r="B18" s="15">
        <v>4</v>
      </c>
      <c r="C18" s="15" t="s">
        <v>94</v>
      </c>
      <c r="D18" s="15">
        <v>1181088821</v>
      </c>
      <c r="E18" s="7" t="s">
        <v>40</v>
      </c>
      <c r="F18" s="15" t="s">
        <v>117</v>
      </c>
      <c r="G18" s="7" t="s">
        <v>96</v>
      </c>
      <c r="H18" s="15">
        <v>1</v>
      </c>
      <c r="I18" s="15" t="s">
        <v>97</v>
      </c>
      <c r="J18" s="15" t="s">
        <v>98</v>
      </c>
      <c r="L18" s="15">
        <v>4</v>
      </c>
      <c r="M18" s="15">
        <v>1</v>
      </c>
      <c r="N18" s="15">
        <v>1</v>
      </c>
      <c r="O18" s="15">
        <v>1</v>
      </c>
      <c r="P18">
        <v>1730752704</v>
      </c>
      <c r="Q18">
        <v>2098</v>
      </c>
      <c r="S18" t="s">
        <v>99</v>
      </c>
      <c r="T18" t="s">
        <v>100</v>
      </c>
      <c r="U18">
        <f>MATCH(D18,Отчет!$C$1:$C$65536,0)</f>
        <v>54</v>
      </c>
    </row>
    <row r="19" spans="1:21" x14ac:dyDescent="0.2">
      <c r="A19" s="15">
        <v>1843964814</v>
      </c>
      <c r="B19" s="15">
        <v>6</v>
      </c>
      <c r="C19" s="15" t="s">
        <v>94</v>
      </c>
      <c r="D19" s="15">
        <v>1358983653</v>
      </c>
      <c r="E19" s="7" t="s">
        <v>71</v>
      </c>
      <c r="F19" s="15" t="s">
        <v>118</v>
      </c>
      <c r="G19" s="7" t="s">
        <v>96</v>
      </c>
      <c r="H19" s="15">
        <v>1</v>
      </c>
      <c r="I19" s="15" t="s">
        <v>97</v>
      </c>
      <c r="J19" s="15" t="s">
        <v>98</v>
      </c>
      <c r="L19" s="15">
        <v>6</v>
      </c>
      <c r="M19" s="15">
        <v>1</v>
      </c>
      <c r="N19" s="15">
        <v>1</v>
      </c>
      <c r="O19" s="15">
        <v>1</v>
      </c>
      <c r="P19">
        <v>1730752704</v>
      </c>
      <c r="Q19">
        <v>2098</v>
      </c>
      <c r="S19" t="s">
        <v>99</v>
      </c>
      <c r="T19" t="s">
        <v>100</v>
      </c>
      <c r="U19">
        <f>MATCH(D19,Отчет!$C$1:$C$65536,0)</f>
        <v>49</v>
      </c>
    </row>
    <row r="20" spans="1:21" x14ac:dyDescent="0.2">
      <c r="A20" s="15">
        <v>2108264557</v>
      </c>
      <c r="B20" s="15">
        <v>7</v>
      </c>
      <c r="C20" s="15" t="s">
        <v>103</v>
      </c>
      <c r="D20" s="15">
        <v>2108257439</v>
      </c>
      <c r="E20" s="7" t="s">
        <v>72</v>
      </c>
      <c r="F20" s="15" t="s">
        <v>119</v>
      </c>
      <c r="G20" s="7" t="s">
        <v>96</v>
      </c>
      <c r="H20" s="15">
        <v>1</v>
      </c>
      <c r="I20" s="15" t="s">
        <v>97</v>
      </c>
      <c r="J20" s="15" t="s">
        <v>98</v>
      </c>
      <c r="L20" s="15">
        <v>7</v>
      </c>
      <c r="M20" s="15">
        <v>1</v>
      </c>
      <c r="N20" s="15">
        <v>1</v>
      </c>
      <c r="O20" s="15">
        <v>0</v>
      </c>
      <c r="P20">
        <v>1730752704</v>
      </c>
      <c r="Q20">
        <v>2098</v>
      </c>
      <c r="R20" t="s">
        <v>120</v>
      </c>
      <c r="S20" t="s">
        <v>99</v>
      </c>
      <c r="T20" t="s">
        <v>100</v>
      </c>
      <c r="U20">
        <f>MATCH(D20,Отчет!$C$1:$C$65536,0)</f>
        <v>61</v>
      </c>
    </row>
    <row r="21" spans="1:21" x14ac:dyDescent="0.2">
      <c r="A21" s="15">
        <v>2110644736</v>
      </c>
      <c r="C21" s="15" t="s">
        <v>101</v>
      </c>
      <c r="D21" s="15">
        <v>2110561099</v>
      </c>
      <c r="E21" s="7" t="s">
        <v>79</v>
      </c>
      <c r="F21" s="31" t="s">
        <v>121</v>
      </c>
      <c r="G21" s="7" t="s">
        <v>96</v>
      </c>
      <c r="H21" s="15">
        <v>1</v>
      </c>
      <c r="I21" s="15" t="s">
        <v>97</v>
      </c>
      <c r="J21" s="15" t="s">
        <v>98</v>
      </c>
      <c r="K21" s="15">
        <v>1</v>
      </c>
      <c r="L21" s="15">
        <v>0</v>
      </c>
      <c r="M21" s="15">
        <v>1</v>
      </c>
      <c r="O21" s="15">
        <v>0</v>
      </c>
      <c r="P21">
        <v>1730752704</v>
      </c>
      <c r="Q21">
        <v>2098</v>
      </c>
      <c r="R21" t="s">
        <v>120</v>
      </c>
      <c r="S21" t="s">
        <v>99</v>
      </c>
      <c r="T21" t="s">
        <v>100</v>
      </c>
      <c r="U21">
        <f>MATCH(D21,Отчет!$C$1:$C$65536,0)</f>
        <v>68</v>
      </c>
    </row>
    <row r="22" spans="1:21" x14ac:dyDescent="0.2">
      <c r="A22" s="15">
        <v>1843963829</v>
      </c>
      <c r="B22" s="15">
        <v>8</v>
      </c>
      <c r="C22" s="15" t="s">
        <v>101</v>
      </c>
      <c r="D22" s="15">
        <v>1173846056</v>
      </c>
      <c r="E22" s="7" t="s">
        <v>86</v>
      </c>
      <c r="F22" s="15" t="s">
        <v>122</v>
      </c>
      <c r="G22" s="7" t="s">
        <v>96</v>
      </c>
      <c r="H22" s="15">
        <v>1</v>
      </c>
      <c r="I22" s="15" t="s">
        <v>97</v>
      </c>
      <c r="J22" s="15" t="s">
        <v>98</v>
      </c>
      <c r="L22" s="15">
        <v>8</v>
      </c>
      <c r="M22" s="15">
        <v>1</v>
      </c>
      <c r="N22" s="15">
        <v>1</v>
      </c>
      <c r="O22" s="15">
        <v>1</v>
      </c>
      <c r="P22">
        <v>1730752704</v>
      </c>
      <c r="Q22">
        <v>2098</v>
      </c>
      <c r="S22" t="s">
        <v>99</v>
      </c>
      <c r="T22" t="s">
        <v>100</v>
      </c>
      <c r="U22">
        <f>MATCH(D22,Отчет!$C$1:$C$65536,0)</f>
        <v>27</v>
      </c>
    </row>
    <row r="23" spans="1:21" x14ac:dyDescent="0.2">
      <c r="A23" s="15">
        <v>1843963261</v>
      </c>
      <c r="B23" s="15">
        <v>8</v>
      </c>
      <c r="C23" s="15" t="s">
        <v>101</v>
      </c>
      <c r="D23" s="15">
        <v>1173846090</v>
      </c>
      <c r="E23" s="7" t="s">
        <v>63</v>
      </c>
      <c r="F23" s="15" t="s">
        <v>123</v>
      </c>
      <c r="G23" s="7" t="s">
        <v>96</v>
      </c>
      <c r="H23" s="15">
        <v>1</v>
      </c>
      <c r="I23" s="15" t="s">
        <v>97</v>
      </c>
      <c r="J23" s="15" t="s">
        <v>98</v>
      </c>
      <c r="L23" s="15">
        <v>8</v>
      </c>
      <c r="M23" s="15">
        <v>1</v>
      </c>
      <c r="N23" s="15">
        <v>1</v>
      </c>
      <c r="O23" s="15">
        <v>1</v>
      </c>
      <c r="P23">
        <v>1730752704</v>
      </c>
      <c r="Q23">
        <v>2098</v>
      </c>
      <c r="S23" t="s">
        <v>99</v>
      </c>
      <c r="T23" t="s">
        <v>100</v>
      </c>
      <c r="U23">
        <f>MATCH(D23,Отчет!$C$1:$C$65536,0)</f>
        <v>23</v>
      </c>
    </row>
    <row r="24" spans="1:21" x14ac:dyDescent="0.2">
      <c r="A24" s="15">
        <v>1843963216</v>
      </c>
      <c r="B24" s="15">
        <v>9</v>
      </c>
      <c r="C24" s="15" t="s">
        <v>101</v>
      </c>
      <c r="D24" s="15">
        <v>1173846122</v>
      </c>
      <c r="E24" s="7" t="s">
        <v>62</v>
      </c>
      <c r="F24" s="15" t="s">
        <v>124</v>
      </c>
      <c r="G24" s="7" t="s">
        <v>96</v>
      </c>
      <c r="H24" s="15">
        <v>1</v>
      </c>
      <c r="I24" s="15" t="s">
        <v>97</v>
      </c>
      <c r="J24" s="15" t="s">
        <v>98</v>
      </c>
      <c r="L24" s="15">
        <v>9</v>
      </c>
      <c r="M24" s="15">
        <v>1</v>
      </c>
      <c r="N24" s="15">
        <v>1</v>
      </c>
      <c r="O24" s="15">
        <v>1</v>
      </c>
      <c r="P24">
        <v>1730752704</v>
      </c>
      <c r="Q24">
        <v>2098</v>
      </c>
      <c r="S24" t="s">
        <v>99</v>
      </c>
      <c r="T24" t="s">
        <v>100</v>
      </c>
      <c r="U24">
        <f>MATCH(D24,Отчет!$C$1:$C$65536,0)</f>
        <v>28</v>
      </c>
    </row>
    <row r="25" spans="1:21" x14ac:dyDescent="0.2">
      <c r="A25" s="15">
        <v>1843964340</v>
      </c>
      <c r="B25" s="15">
        <v>9</v>
      </c>
      <c r="C25" s="15" t="s">
        <v>94</v>
      </c>
      <c r="D25" s="15">
        <v>1173846146</v>
      </c>
      <c r="E25" s="7" t="s">
        <v>50</v>
      </c>
      <c r="F25" s="15" t="s">
        <v>125</v>
      </c>
      <c r="G25" s="7" t="s">
        <v>96</v>
      </c>
      <c r="H25" s="15">
        <v>1</v>
      </c>
      <c r="I25" s="15" t="s">
        <v>97</v>
      </c>
      <c r="J25" s="15" t="s">
        <v>98</v>
      </c>
      <c r="L25" s="15">
        <v>9</v>
      </c>
      <c r="M25" s="15">
        <v>1</v>
      </c>
      <c r="N25" s="15">
        <v>1</v>
      </c>
      <c r="O25" s="15">
        <v>1</v>
      </c>
      <c r="P25">
        <v>1730752704</v>
      </c>
      <c r="Q25">
        <v>2098</v>
      </c>
      <c r="S25" t="s">
        <v>99</v>
      </c>
      <c r="T25" t="s">
        <v>100</v>
      </c>
      <c r="U25">
        <f>MATCH(D25,Отчет!$C$1:$C$65536,0)</f>
        <v>19</v>
      </c>
    </row>
    <row r="26" spans="1:21" x14ac:dyDescent="0.2">
      <c r="A26" s="15">
        <v>1843963095</v>
      </c>
      <c r="B26" s="15">
        <v>8</v>
      </c>
      <c r="C26" s="15" t="s">
        <v>101</v>
      </c>
      <c r="D26" s="15">
        <v>1173846170</v>
      </c>
      <c r="E26" s="7" t="s">
        <v>48</v>
      </c>
      <c r="F26" s="15" t="s">
        <v>126</v>
      </c>
      <c r="G26" s="7" t="s">
        <v>96</v>
      </c>
      <c r="H26" s="15">
        <v>1</v>
      </c>
      <c r="I26" s="15" t="s">
        <v>97</v>
      </c>
      <c r="J26" s="15" t="s">
        <v>98</v>
      </c>
      <c r="L26" s="15">
        <v>8</v>
      </c>
      <c r="M26" s="15">
        <v>1</v>
      </c>
      <c r="N26" s="15">
        <v>1</v>
      </c>
      <c r="O26" s="15">
        <v>1</v>
      </c>
      <c r="P26">
        <v>1730752704</v>
      </c>
      <c r="Q26">
        <v>2098</v>
      </c>
      <c r="S26" t="s">
        <v>99</v>
      </c>
      <c r="T26" t="s">
        <v>100</v>
      </c>
      <c r="U26">
        <f>MATCH(D26,Отчет!$C$1:$C$65536,0)</f>
        <v>37</v>
      </c>
    </row>
    <row r="27" spans="1:21" x14ac:dyDescent="0.2">
      <c r="A27" s="15">
        <v>1843966131</v>
      </c>
      <c r="B27" s="15">
        <v>7</v>
      </c>
      <c r="C27" s="15" t="s">
        <v>103</v>
      </c>
      <c r="D27" s="15">
        <v>1173846202</v>
      </c>
      <c r="E27" s="7" t="s">
        <v>89</v>
      </c>
      <c r="F27" s="15" t="s">
        <v>127</v>
      </c>
      <c r="G27" s="7" t="s">
        <v>96</v>
      </c>
      <c r="H27" s="15">
        <v>1</v>
      </c>
      <c r="I27" s="15" t="s">
        <v>97</v>
      </c>
      <c r="J27" s="15" t="s">
        <v>98</v>
      </c>
      <c r="L27" s="15">
        <v>7</v>
      </c>
      <c r="M27" s="15">
        <v>1</v>
      </c>
      <c r="N27" s="15">
        <v>1</v>
      </c>
      <c r="O27" s="15">
        <v>1</v>
      </c>
      <c r="P27">
        <v>1730752704</v>
      </c>
      <c r="Q27">
        <v>2098</v>
      </c>
      <c r="S27" t="s">
        <v>99</v>
      </c>
      <c r="T27" t="s">
        <v>100</v>
      </c>
      <c r="U27">
        <f>MATCH(D27,Отчет!$C$1:$C$65536,0)</f>
        <v>60</v>
      </c>
    </row>
    <row r="28" spans="1:21" x14ac:dyDescent="0.2">
      <c r="A28" s="15">
        <v>1843965266</v>
      </c>
      <c r="B28" s="15">
        <v>9</v>
      </c>
      <c r="C28" s="15" t="s">
        <v>103</v>
      </c>
      <c r="D28" s="15">
        <v>1173846300</v>
      </c>
      <c r="E28" s="7" t="s">
        <v>42</v>
      </c>
      <c r="F28" s="15" t="s">
        <v>128</v>
      </c>
      <c r="G28" s="7" t="s">
        <v>96</v>
      </c>
      <c r="H28" s="15">
        <v>1</v>
      </c>
      <c r="I28" s="15" t="s">
        <v>97</v>
      </c>
      <c r="J28" s="15" t="s">
        <v>98</v>
      </c>
      <c r="L28" s="15">
        <v>9</v>
      </c>
      <c r="M28" s="15">
        <v>1</v>
      </c>
      <c r="N28" s="15">
        <v>1</v>
      </c>
      <c r="O28" s="15">
        <v>1</v>
      </c>
      <c r="P28">
        <v>1730752704</v>
      </c>
      <c r="Q28">
        <v>2098</v>
      </c>
      <c r="S28" t="s">
        <v>99</v>
      </c>
      <c r="T28" t="s">
        <v>100</v>
      </c>
      <c r="U28">
        <f>MATCH(D28,Отчет!$C$1:$C$65536,0)</f>
        <v>36</v>
      </c>
    </row>
    <row r="29" spans="1:21" x14ac:dyDescent="0.2">
      <c r="A29" s="15">
        <v>1843965454</v>
      </c>
      <c r="B29" s="15">
        <v>7</v>
      </c>
      <c r="C29" s="15" t="s">
        <v>103</v>
      </c>
      <c r="D29" s="15">
        <v>1173846396</v>
      </c>
      <c r="E29" s="7" t="s">
        <v>55</v>
      </c>
      <c r="F29" s="15" t="s">
        <v>129</v>
      </c>
      <c r="G29" s="7" t="s">
        <v>96</v>
      </c>
      <c r="H29" s="15">
        <v>1</v>
      </c>
      <c r="I29" s="15" t="s">
        <v>97</v>
      </c>
      <c r="J29" s="15" t="s">
        <v>98</v>
      </c>
      <c r="L29" s="15">
        <v>7</v>
      </c>
      <c r="M29" s="15">
        <v>1</v>
      </c>
      <c r="N29" s="15">
        <v>1</v>
      </c>
      <c r="O29" s="15">
        <v>1</v>
      </c>
      <c r="P29">
        <v>1730752704</v>
      </c>
      <c r="Q29">
        <v>2098</v>
      </c>
      <c r="S29" t="s">
        <v>99</v>
      </c>
      <c r="T29" t="s">
        <v>100</v>
      </c>
      <c r="U29">
        <f>MATCH(D29,Отчет!$C$1:$C$65536,0)</f>
        <v>56</v>
      </c>
    </row>
    <row r="30" spans="1:21" x14ac:dyDescent="0.2">
      <c r="A30" s="15">
        <v>1843965549</v>
      </c>
      <c r="B30" s="15">
        <v>7</v>
      </c>
      <c r="C30" s="15" t="s">
        <v>103</v>
      </c>
      <c r="D30" s="15">
        <v>1173846601</v>
      </c>
      <c r="E30" s="7" t="s">
        <v>65</v>
      </c>
      <c r="F30" s="15" t="s">
        <v>130</v>
      </c>
      <c r="G30" s="7" t="s">
        <v>96</v>
      </c>
      <c r="H30" s="15">
        <v>1</v>
      </c>
      <c r="I30" s="15" t="s">
        <v>97</v>
      </c>
      <c r="J30" s="15" t="s">
        <v>98</v>
      </c>
      <c r="L30" s="15">
        <v>7</v>
      </c>
      <c r="M30" s="15">
        <v>1</v>
      </c>
      <c r="N30" s="15">
        <v>1</v>
      </c>
      <c r="O30" s="15">
        <v>0</v>
      </c>
      <c r="P30">
        <v>1730752704</v>
      </c>
      <c r="Q30">
        <v>2098</v>
      </c>
      <c r="S30" t="s">
        <v>99</v>
      </c>
      <c r="T30" t="s">
        <v>100</v>
      </c>
      <c r="U30">
        <f>MATCH(D30,Отчет!$C$1:$C$65536,0)</f>
        <v>58</v>
      </c>
    </row>
    <row r="31" spans="1:21" x14ac:dyDescent="0.2">
      <c r="A31" s="15">
        <v>1843963046</v>
      </c>
      <c r="B31" s="15">
        <v>7</v>
      </c>
      <c r="C31" s="15" t="s">
        <v>101</v>
      </c>
      <c r="D31" s="15">
        <v>1173846625</v>
      </c>
      <c r="E31" s="7" t="s">
        <v>38</v>
      </c>
      <c r="F31" s="15" t="s">
        <v>131</v>
      </c>
      <c r="G31" s="7" t="s">
        <v>96</v>
      </c>
      <c r="H31" s="15">
        <v>1</v>
      </c>
      <c r="I31" s="15" t="s">
        <v>97</v>
      </c>
      <c r="J31" s="15" t="s">
        <v>98</v>
      </c>
      <c r="L31" s="15">
        <v>7</v>
      </c>
      <c r="M31" s="15">
        <v>1</v>
      </c>
      <c r="N31" s="15">
        <v>1</v>
      </c>
      <c r="O31" s="15">
        <v>0</v>
      </c>
      <c r="P31">
        <v>1730752704</v>
      </c>
      <c r="Q31">
        <v>2098</v>
      </c>
      <c r="S31" t="s">
        <v>99</v>
      </c>
      <c r="T31" t="s">
        <v>100</v>
      </c>
      <c r="U31">
        <f>MATCH(D31,Отчет!$C$1:$C$65536,0)</f>
        <v>39</v>
      </c>
    </row>
    <row r="32" spans="1:21" x14ac:dyDescent="0.2">
      <c r="A32" s="15">
        <v>1843964146</v>
      </c>
      <c r="B32" s="15">
        <v>7</v>
      </c>
      <c r="C32" s="15" t="s">
        <v>94</v>
      </c>
      <c r="D32" s="15">
        <v>1173846680</v>
      </c>
      <c r="E32" s="7" t="s">
        <v>44</v>
      </c>
      <c r="F32" s="15" t="s">
        <v>132</v>
      </c>
      <c r="G32" s="7" t="s">
        <v>96</v>
      </c>
      <c r="H32" s="15">
        <v>1</v>
      </c>
      <c r="I32" s="15" t="s">
        <v>97</v>
      </c>
      <c r="J32" s="15" t="s">
        <v>98</v>
      </c>
      <c r="L32" s="15">
        <v>7</v>
      </c>
      <c r="M32" s="15">
        <v>1</v>
      </c>
      <c r="N32" s="15">
        <v>1</v>
      </c>
      <c r="O32" s="15">
        <v>0</v>
      </c>
      <c r="P32">
        <v>1730752704</v>
      </c>
      <c r="Q32">
        <v>2098</v>
      </c>
      <c r="S32" t="s">
        <v>99</v>
      </c>
      <c r="T32" t="s">
        <v>100</v>
      </c>
      <c r="U32">
        <f>MATCH(D32,Отчет!$C$1:$C$65536,0)</f>
        <v>45</v>
      </c>
    </row>
    <row r="33" spans="1:21" x14ac:dyDescent="0.2">
      <c r="A33" s="15">
        <v>1843966086</v>
      </c>
      <c r="B33" s="15">
        <v>8</v>
      </c>
      <c r="C33" s="15" t="s">
        <v>103</v>
      </c>
      <c r="D33" s="15">
        <v>1173846796</v>
      </c>
      <c r="E33" s="7" t="s">
        <v>88</v>
      </c>
      <c r="F33" s="15" t="s">
        <v>133</v>
      </c>
      <c r="G33" s="7" t="s">
        <v>96</v>
      </c>
      <c r="H33" s="15">
        <v>1</v>
      </c>
      <c r="I33" s="15" t="s">
        <v>97</v>
      </c>
      <c r="J33" s="15" t="s">
        <v>98</v>
      </c>
      <c r="L33" s="15">
        <v>8</v>
      </c>
      <c r="M33" s="15">
        <v>1</v>
      </c>
      <c r="N33" s="15">
        <v>1</v>
      </c>
      <c r="O33" s="15">
        <v>1</v>
      </c>
      <c r="P33">
        <v>1730752704</v>
      </c>
      <c r="Q33">
        <v>2098</v>
      </c>
      <c r="S33" t="s">
        <v>99</v>
      </c>
      <c r="T33" t="s">
        <v>100</v>
      </c>
      <c r="U33">
        <f>MATCH(D33,Отчет!$C$1:$C$65536,0)</f>
        <v>22</v>
      </c>
    </row>
    <row r="34" spans="1:21" x14ac:dyDescent="0.2">
      <c r="A34" s="15">
        <v>1843965714</v>
      </c>
      <c r="B34" s="15">
        <v>6</v>
      </c>
      <c r="C34" s="15" t="s">
        <v>103</v>
      </c>
      <c r="D34" s="15">
        <v>1173846820</v>
      </c>
      <c r="E34" s="7" t="s">
        <v>73</v>
      </c>
      <c r="F34" s="15" t="s">
        <v>134</v>
      </c>
      <c r="G34" s="7" t="s">
        <v>96</v>
      </c>
      <c r="H34" s="15">
        <v>1</v>
      </c>
      <c r="I34" s="15" t="s">
        <v>97</v>
      </c>
      <c r="J34" s="15" t="s">
        <v>98</v>
      </c>
      <c r="L34" s="15">
        <v>6</v>
      </c>
      <c r="M34" s="15">
        <v>1</v>
      </c>
      <c r="N34" s="15">
        <v>1</v>
      </c>
      <c r="O34" s="15">
        <v>1</v>
      </c>
      <c r="P34">
        <v>1730752704</v>
      </c>
      <c r="Q34">
        <v>2098</v>
      </c>
      <c r="S34" t="s">
        <v>99</v>
      </c>
      <c r="T34" t="s">
        <v>100</v>
      </c>
      <c r="U34">
        <f>MATCH(D34,Отчет!$C$1:$C$65536,0)</f>
        <v>55</v>
      </c>
    </row>
    <row r="35" spans="1:21" x14ac:dyDescent="0.2">
      <c r="A35" s="15">
        <v>1843965859</v>
      </c>
      <c r="B35" s="15">
        <v>7</v>
      </c>
      <c r="C35" s="15" t="s">
        <v>103</v>
      </c>
      <c r="D35" s="15">
        <v>1173846844</v>
      </c>
      <c r="E35" s="7" t="s">
        <v>78</v>
      </c>
      <c r="F35" s="15" t="s">
        <v>135</v>
      </c>
      <c r="G35" s="7" t="s">
        <v>96</v>
      </c>
      <c r="H35" s="15">
        <v>1</v>
      </c>
      <c r="I35" s="15" t="s">
        <v>97</v>
      </c>
      <c r="J35" s="15" t="s">
        <v>98</v>
      </c>
      <c r="L35" s="15">
        <v>7</v>
      </c>
      <c r="M35" s="15">
        <v>1</v>
      </c>
      <c r="N35" s="15">
        <v>1</v>
      </c>
      <c r="O35" s="15">
        <v>1</v>
      </c>
      <c r="P35">
        <v>1730752704</v>
      </c>
      <c r="Q35">
        <v>2098</v>
      </c>
      <c r="S35" t="s">
        <v>99</v>
      </c>
      <c r="T35" t="s">
        <v>100</v>
      </c>
      <c r="U35">
        <f>MATCH(D35,Отчет!$C$1:$C$65536,0)</f>
        <v>15</v>
      </c>
    </row>
    <row r="36" spans="1:21" x14ac:dyDescent="0.2">
      <c r="A36" s="15">
        <v>1843962994</v>
      </c>
      <c r="B36" s="15">
        <v>8</v>
      </c>
      <c r="C36" s="15" t="s">
        <v>101</v>
      </c>
      <c r="D36" s="15">
        <v>1173846892</v>
      </c>
      <c r="E36" s="7" t="s">
        <v>36</v>
      </c>
      <c r="F36" s="15" t="s">
        <v>136</v>
      </c>
      <c r="G36" s="7" t="s">
        <v>96</v>
      </c>
      <c r="H36" s="15">
        <v>1</v>
      </c>
      <c r="I36" s="15" t="s">
        <v>97</v>
      </c>
      <c r="J36" s="15" t="s">
        <v>98</v>
      </c>
      <c r="L36" s="15">
        <v>8</v>
      </c>
      <c r="M36" s="15">
        <v>1</v>
      </c>
      <c r="N36" s="15">
        <v>1</v>
      </c>
      <c r="O36" s="15">
        <v>1</v>
      </c>
      <c r="P36">
        <v>1730752704</v>
      </c>
      <c r="Q36">
        <v>2098</v>
      </c>
      <c r="S36" t="s">
        <v>99</v>
      </c>
      <c r="T36" t="s">
        <v>100</v>
      </c>
      <c r="U36">
        <f>MATCH(D36,Отчет!$C$1:$C$65536,0)</f>
        <v>16</v>
      </c>
    </row>
    <row r="37" spans="1:21" x14ac:dyDescent="0.2">
      <c r="A37" s="15">
        <v>1843964996</v>
      </c>
      <c r="B37" s="15">
        <v>8</v>
      </c>
      <c r="C37" s="15" t="s">
        <v>94</v>
      </c>
      <c r="D37" s="15">
        <v>1173847014</v>
      </c>
      <c r="E37" s="7" t="s">
        <v>77</v>
      </c>
      <c r="F37" s="15" t="s">
        <v>137</v>
      </c>
      <c r="G37" s="7" t="s">
        <v>96</v>
      </c>
      <c r="H37" s="15">
        <v>1</v>
      </c>
      <c r="I37" s="15" t="s">
        <v>97</v>
      </c>
      <c r="J37" s="15" t="s">
        <v>98</v>
      </c>
      <c r="L37" s="15">
        <v>8</v>
      </c>
      <c r="M37" s="15">
        <v>1</v>
      </c>
      <c r="N37" s="15">
        <v>1</v>
      </c>
      <c r="O37" s="15">
        <v>1</v>
      </c>
      <c r="P37">
        <v>1730752704</v>
      </c>
      <c r="Q37">
        <v>2098</v>
      </c>
      <c r="S37" t="s">
        <v>99</v>
      </c>
      <c r="T37" t="s">
        <v>100</v>
      </c>
      <c r="U37">
        <f>MATCH(D37,Отчет!$C$1:$C$65536,0)</f>
        <v>47</v>
      </c>
    </row>
    <row r="38" spans="1:21" x14ac:dyDescent="0.2">
      <c r="A38" s="15">
        <v>1843966222</v>
      </c>
      <c r="B38" s="15">
        <v>8</v>
      </c>
      <c r="C38" s="15" t="s">
        <v>103</v>
      </c>
      <c r="D38" s="15">
        <v>1173847040</v>
      </c>
      <c r="E38" s="7" t="s">
        <v>93</v>
      </c>
      <c r="F38" s="15" t="s">
        <v>138</v>
      </c>
      <c r="G38" s="7" t="s">
        <v>96</v>
      </c>
      <c r="H38" s="15">
        <v>1</v>
      </c>
      <c r="I38" s="15" t="s">
        <v>97</v>
      </c>
      <c r="J38" s="15" t="s">
        <v>98</v>
      </c>
      <c r="L38" s="15">
        <v>8</v>
      </c>
      <c r="M38" s="15">
        <v>1</v>
      </c>
      <c r="N38" s="15">
        <v>1</v>
      </c>
      <c r="O38" s="15">
        <v>1</v>
      </c>
      <c r="P38">
        <v>1730752704</v>
      </c>
      <c r="Q38">
        <v>2098</v>
      </c>
      <c r="S38" t="s">
        <v>99</v>
      </c>
      <c r="T38" t="s">
        <v>100</v>
      </c>
      <c r="U38">
        <f>MATCH(D38,Отчет!$C$1:$C$65536,0)</f>
        <v>34</v>
      </c>
    </row>
    <row r="39" spans="1:21" x14ac:dyDescent="0.2">
      <c r="A39" s="15">
        <v>1843965408</v>
      </c>
      <c r="B39" s="15">
        <v>9</v>
      </c>
      <c r="C39" s="15" t="s">
        <v>103</v>
      </c>
      <c r="D39" s="15">
        <v>1173859356</v>
      </c>
      <c r="E39" s="7" t="s">
        <v>54</v>
      </c>
      <c r="F39" s="15" t="s">
        <v>139</v>
      </c>
      <c r="G39" s="7" t="s">
        <v>96</v>
      </c>
      <c r="H39" s="15">
        <v>1</v>
      </c>
      <c r="I39" s="15" t="s">
        <v>97</v>
      </c>
      <c r="J39" s="15" t="s">
        <v>98</v>
      </c>
      <c r="L39" s="15">
        <v>9</v>
      </c>
      <c r="M39" s="15">
        <v>1</v>
      </c>
      <c r="N39" s="15">
        <v>1</v>
      </c>
      <c r="O39" s="15">
        <v>1</v>
      </c>
      <c r="P39">
        <v>1730752704</v>
      </c>
      <c r="Q39">
        <v>2098</v>
      </c>
      <c r="S39" t="s">
        <v>99</v>
      </c>
      <c r="T39" t="s">
        <v>100</v>
      </c>
      <c r="U39">
        <f>MATCH(D39,Отчет!$C$1:$C$65536,0)</f>
        <v>24</v>
      </c>
    </row>
    <row r="40" spans="1:21" x14ac:dyDescent="0.2">
      <c r="A40" s="15">
        <v>1843963885</v>
      </c>
      <c r="B40" s="15">
        <v>8</v>
      </c>
      <c r="C40" s="15" t="s">
        <v>101</v>
      </c>
      <c r="D40" s="15">
        <v>1173859380</v>
      </c>
      <c r="E40" s="7" t="s">
        <v>91</v>
      </c>
      <c r="F40" s="15" t="s">
        <v>140</v>
      </c>
      <c r="G40" s="7" t="s">
        <v>96</v>
      </c>
      <c r="H40" s="15">
        <v>1</v>
      </c>
      <c r="I40" s="15" t="s">
        <v>97</v>
      </c>
      <c r="J40" s="15" t="s">
        <v>98</v>
      </c>
      <c r="L40" s="15">
        <v>8</v>
      </c>
      <c r="M40" s="15">
        <v>1</v>
      </c>
      <c r="N40" s="15">
        <v>1</v>
      </c>
      <c r="O40" s="15">
        <v>1</v>
      </c>
      <c r="P40">
        <v>1730752704</v>
      </c>
      <c r="Q40">
        <v>2098</v>
      </c>
      <c r="S40" t="s">
        <v>99</v>
      </c>
      <c r="T40" t="s">
        <v>100</v>
      </c>
      <c r="U40">
        <f>MATCH(D40,Отчет!$C$1:$C$65536,0)</f>
        <v>17</v>
      </c>
    </row>
    <row r="41" spans="1:21" x14ac:dyDescent="0.2">
      <c r="A41" s="15">
        <v>1843965059</v>
      </c>
      <c r="B41" s="15">
        <v>8</v>
      </c>
      <c r="C41" s="15" t="s">
        <v>94</v>
      </c>
      <c r="D41" s="15">
        <v>1173859436</v>
      </c>
      <c r="E41" s="7" t="s">
        <v>81</v>
      </c>
      <c r="F41" s="15" t="s">
        <v>141</v>
      </c>
      <c r="G41" s="7" t="s">
        <v>96</v>
      </c>
      <c r="H41" s="15">
        <v>1</v>
      </c>
      <c r="I41" s="15" t="s">
        <v>97</v>
      </c>
      <c r="J41" s="15" t="s">
        <v>98</v>
      </c>
      <c r="L41" s="15">
        <v>8</v>
      </c>
      <c r="M41" s="15">
        <v>1</v>
      </c>
      <c r="N41" s="15">
        <v>1</v>
      </c>
      <c r="O41" s="15">
        <v>1</v>
      </c>
      <c r="P41">
        <v>1730752704</v>
      </c>
      <c r="Q41">
        <v>2098</v>
      </c>
      <c r="S41" t="s">
        <v>99</v>
      </c>
      <c r="T41" t="s">
        <v>100</v>
      </c>
      <c r="U41">
        <f>MATCH(D41,Отчет!$C$1:$C$65536,0)</f>
        <v>21</v>
      </c>
    </row>
    <row r="42" spans="1:21" x14ac:dyDescent="0.2">
      <c r="A42" s="15">
        <v>1843963720</v>
      </c>
      <c r="B42" s="15">
        <v>8</v>
      </c>
      <c r="C42" s="15" t="s">
        <v>101</v>
      </c>
      <c r="D42" s="15">
        <v>1173859532</v>
      </c>
      <c r="E42" s="7" t="s">
        <v>85</v>
      </c>
      <c r="F42" s="15" t="s">
        <v>142</v>
      </c>
      <c r="G42" s="7" t="s">
        <v>96</v>
      </c>
      <c r="H42" s="15">
        <v>1</v>
      </c>
      <c r="I42" s="15" t="s">
        <v>97</v>
      </c>
      <c r="J42" s="15" t="s">
        <v>98</v>
      </c>
      <c r="L42" s="15">
        <v>8</v>
      </c>
      <c r="M42" s="15">
        <v>1</v>
      </c>
      <c r="N42" s="15">
        <v>1</v>
      </c>
      <c r="O42" s="15">
        <v>1</v>
      </c>
      <c r="P42">
        <v>1730752704</v>
      </c>
      <c r="Q42">
        <v>2098</v>
      </c>
      <c r="S42" t="s">
        <v>99</v>
      </c>
      <c r="T42" t="s">
        <v>100</v>
      </c>
      <c r="U42">
        <f>MATCH(D42,Отчет!$C$1:$C$65536,0)</f>
        <v>31</v>
      </c>
    </row>
    <row r="43" spans="1:21" x14ac:dyDescent="0.2">
      <c r="A43" s="15">
        <v>1843965669</v>
      </c>
      <c r="B43" s="15">
        <v>9</v>
      </c>
      <c r="C43" s="15" t="s">
        <v>103</v>
      </c>
      <c r="D43" s="15">
        <v>1173859556</v>
      </c>
      <c r="E43" s="7" t="s">
        <v>68</v>
      </c>
      <c r="F43" s="15" t="s">
        <v>143</v>
      </c>
      <c r="G43" s="7" t="s">
        <v>96</v>
      </c>
      <c r="H43" s="15">
        <v>1</v>
      </c>
      <c r="I43" s="15" t="s">
        <v>97</v>
      </c>
      <c r="J43" s="15" t="s">
        <v>98</v>
      </c>
      <c r="L43" s="15">
        <v>9</v>
      </c>
      <c r="M43" s="15">
        <v>1</v>
      </c>
      <c r="N43" s="15">
        <v>1</v>
      </c>
      <c r="O43" s="15">
        <v>1</v>
      </c>
      <c r="P43">
        <v>1730752704</v>
      </c>
      <c r="Q43">
        <v>2098</v>
      </c>
      <c r="S43" t="s">
        <v>99</v>
      </c>
      <c r="T43" t="s">
        <v>100</v>
      </c>
      <c r="U43">
        <f>MATCH(D43,Отчет!$C$1:$C$65536,0)</f>
        <v>13</v>
      </c>
    </row>
    <row r="44" spans="1:21" x14ac:dyDescent="0.2">
      <c r="A44" s="15">
        <v>1843964663</v>
      </c>
      <c r="B44" s="15">
        <v>7</v>
      </c>
      <c r="C44" s="15" t="s">
        <v>94</v>
      </c>
      <c r="D44" s="15">
        <v>1173859695</v>
      </c>
      <c r="E44" s="7" t="s">
        <v>60</v>
      </c>
      <c r="F44" s="15" t="s">
        <v>144</v>
      </c>
      <c r="G44" s="7" t="s">
        <v>96</v>
      </c>
      <c r="H44" s="15">
        <v>1</v>
      </c>
      <c r="I44" s="15" t="s">
        <v>97</v>
      </c>
      <c r="J44" s="15" t="s">
        <v>98</v>
      </c>
      <c r="L44" s="15">
        <v>7</v>
      </c>
      <c r="M44" s="15">
        <v>1</v>
      </c>
      <c r="N44" s="15">
        <v>1</v>
      </c>
      <c r="O44" s="15">
        <v>1</v>
      </c>
      <c r="P44">
        <v>1730752704</v>
      </c>
      <c r="Q44">
        <v>2098</v>
      </c>
      <c r="S44" t="s">
        <v>99</v>
      </c>
      <c r="T44" t="s">
        <v>100</v>
      </c>
      <c r="U44">
        <f>MATCH(D44,Отчет!$C$1:$C$65536,0)</f>
        <v>65</v>
      </c>
    </row>
    <row r="45" spans="1:21" x14ac:dyDescent="0.2">
      <c r="A45" s="15">
        <v>1843964931</v>
      </c>
      <c r="B45" s="15">
        <v>9</v>
      </c>
      <c r="C45" s="15" t="s">
        <v>94</v>
      </c>
      <c r="D45" s="15">
        <v>1173859719</v>
      </c>
      <c r="E45" s="7" t="s">
        <v>76</v>
      </c>
      <c r="F45" s="15" t="s">
        <v>145</v>
      </c>
      <c r="G45" s="7" t="s">
        <v>96</v>
      </c>
      <c r="H45" s="15">
        <v>1</v>
      </c>
      <c r="I45" s="15" t="s">
        <v>97</v>
      </c>
      <c r="J45" s="15" t="s">
        <v>98</v>
      </c>
      <c r="L45" s="15">
        <v>9</v>
      </c>
      <c r="M45" s="15">
        <v>1</v>
      </c>
      <c r="N45" s="15">
        <v>1</v>
      </c>
      <c r="O45" s="15">
        <v>1</v>
      </c>
      <c r="P45">
        <v>1730752704</v>
      </c>
      <c r="Q45">
        <v>2098</v>
      </c>
      <c r="S45" t="s">
        <v>99</v>
      </c>
      <c r="T45" t="s">
        <v>100</v>
      </c>
      <c r="U45">
        <f>MATCH(D45,Отчет!$C$1:$C$65536,0)</f>
        <v>12</v>
      </c>
    </row>
    <row r="46" spans="1:21" x14ac:dyDescent="0.2">
      <c r="A46" s="15">
        <v>1843966038</v>
      </c>
      <c r="B46" s="15">
        <v>8</v>
      </c>
      <c r="C46" s="15" t="s">
        <v>103</v>
      </c>
      <c r="D46" s="15">
        <v>1173859743</v>
      </c>
      <c r="E46" s="7" t="s">
        <v>87</v>
      </c>
      <c r="F46" s="15" t="s">
        <v>146</v>
      </c>
      <c r="G46" s="7" t="s">
        <v>96</v>
      </c>
      <c r="H46" s="15">
        <v>1</v>
      </c>
      <c r="I46" s="15" t="s">
        <v>97</v>
      </c>
      <c r="J46" s="15" t="s">
        <v>98</v>
      </c>
      <c r="L46" s="15">
        <v>8</v>
      </c>
      <c r="M46" s="15">
        <v>1</v>
      </c>
      <c r="N46" s="15">
        <v>1</v>
      </c>
      <c r="O46" s="15">
        <v>1</v>
      </c>
      <c r="P46">
        <v>1730752704</v>
      </c>
      <c r="Q46">
        <v>2098</v>
      </c>
      <c r="S46" t="s">
        <v>99</v>
      </c>
      <c r="T46" t="s">
        <v>100</v>
      </c>
      <c r="U46">
        <f>MATCH(D46,Отчет!$C$1:$C$65536,0)</f>
        <v>30</v>
      </c>
    </row>
    <row r="47" spans="1:21" x14ac:dyDescent="0.2">
      <c r="A47" s="15">
        <v>1843964194</v>
      </c>
      <c r="C47" s="15" t="s">
        <v>94</v>
      </c>
      <c r="D47" s="15">
        <v>1173859767</v>
      </c>
      <c r="E47" s="7" t="s">
        <v>46</v>
      </c>
      <c r="F47" s="15" t="s">
        <v>147</v>
      </c>
      <c r="G47" s="7" t="s">
        <v>96</v>
      </c>
      <c r="H47" s="15">
        <v>1</v>
      </c>
      <c r="I47" s="15" t="s">
        <v>97</v>
      </c>
      <c r="J47" s="15" t="s">
        <v>98</v>
      </c>
      <c r="K47" s="15">
        <v>1</v>
      </c>
      <c r="L47" s="15">
        <v>0</v>
      </c>
      <c r="M47" s="15">
        <v>1</v>
      </c>
      <c r="O47" s="15">
        <v>1</v>
      </c>
      <c r="P47">
        <v>1730752704</v>
      </c>
      <c r="Q47">
        <v>2098</v>
      </c>
      <c r="S47" t="s">
        <v>99</v>
      </c>
      <c r="T47" t="s">
        <v>100</v>
      </c>
      <c r="U47">
        <f>MATCH(D47,Отчет!$C$1:$C$65536,0)</f>
        <v>63</v>
      </c>
    </row>
    <row r="48" spans="1:21" x14ac:dyDescent="0.2">
      <c r="A48" s="15">
        <v>1843963317</v>
      </c>
      <c r="B48" s="15">
        <v>9</v>
      </c>
      <c r="C48" s="15" t="s">
        <v>101</v>
      </c>
      <c r="D48" s="15">
        <v>1173859791</v>
      </c>
      <c r="E48" s="7" t="s">
        <v>64</v>
      </c>
      <c r="F48" s="15" t="s">
        <v>148</v>
      </c>
      <c r="G48" s="7" t="s">
        <v>96</v>
      </c>
      <c r="H48" s="15">
        <v>1</v>
      </c>
      <c r="I48" s="15" t="s">
        <v>97</v>
      </c>
      <c r="J48" s="15" t="s">
        <v>98</v>
      </c>
      <c r="L48" s="15">
        <v>9</v>
      </c>
      <c r="M48" s="15">
        <v>1</v>
      </c>
      <c r="N48" s="15">
        <v>1</v>
      </c>
      <c r="O48" s="15">
        <v>1</v>
      </c>
      <c r="P48">
        <v>1730752704</v>
      </c>
      <c r="Q48">
        <v>2098</v>
      </c>
      <c r="S48" t="s">
        <v>99</v>
      </c>
      <c r="T48" t="s">
        <v>100</v>
      </c>
      <c r="U48">
        <f>MATCH(D48,Отчет!$C$1:$C$65536,0)</f>
        <v>29</v>
      </c>
    </row>
    <row r="49" spans="1:21" x14ac:dyDescent="0.2">
      <c r="A49" s="15">
        <v>1843964250</v>
      </c>
      <c r="B49" s="15">
        <v>7</v>
      </c>
      <c r="C49" s="15" t="s">
        <v>94</v>
      </c>
      <c r="D49" s="15">
        <v>1173859815</v>
      </c>
      <c r="E49" s="7" t="s">
        <v>47</v>
      </c>
      <c r="F49" s="15" t="s">
        <v>149</v>
      </c>
      <c r="G49" s="7" t="s">
        <v>96</v>
      </c>
      <c r="H49" s="15">
        <v>1</v>
      </c>
      <c r="I49" s="15" t="s">
        <v>97</v>
      </c>
      <c r="J49" s="15" t="s">
        <v>98</v>
      </c>
      <c r="L49" s="15">
        <v>7</v>
      </c>
      <c r="M49" s="15">
        <v>1</v>
      </c>
      <c r="N49" s="15">
        <v>1</v>
      </c>
      <c r="O49" s="15">
        <v>1</v>
      </c>
      <c r="P49">
        <v>1730752704</v>
      </c>
      <c r="Q49">
        <v>2098</v>
      </c>
      <c r="S49" t="s">
        <v>99</v>
      </c>
      <c r="T49" t="s">
        <v>100</v>
      </c>
      <c r="U49">
        <f>MATCH(D49,Отчет!$C$1:$C$65536,0)</f>
        <v>59</v>
      </c>
    </row>
    <row r="50" spans="1:21" x14ac:dyDescent="0.2">
      <c r="A50" s="15">
        <v>1843965116</v>
      </c>
      <c r="B50" s="15">
        <v>8</v>
      </c>
      <c r="C50" s="15" t="s">
        <v>94</v>
      </c>
      <c r="D50" s="15">
        <v>1173859843</v>
      </c>
      <c r="E50" s="7" t="s">
        <v>84</v>
      </c>
      <c r="F50" s="15" t="s">
        <v>150</v>
      </c>
      <c r="G50" s="7" t="s">
        <v>96</v>
      </c>
      <c r="H50" s="15">
        <v>1</v>
      </c>
      <c r="I50" s="15" t="s">
        <v>97</v>
      </c>
      <c r="J50" s="15" t="s">
        <v>98</v>
      </c>
      <c r="L50" s="15">
        <v>8</v>
      </c>
      <c r="M50" s="15">
        <v>1</v>
      </c>
      <c r="N50" s="15">
        <v>1</v>
      </c>
      <c r="O50" s="15">
        <v>1</v>
      </c>
      <c r="P50">
        <v>1730752704</v>
      </c>
      <c r="Q50">
        <v>2098</v>
      </c>
      <c r="S50" t="s">
        <v>99</v>
      </c>
      <c r="T50" t="s">
        <v>100</v>
      </c>
      <c r="U50">
        <f>MATCH(D50,Отчет!$C$1:$C$65536,0)</f>
        <v>35</v>
      </c>
    </row>
    <row r="51" spans="1:21" x14ac:dyDescent="0.2">
      <c r="A51" s="15">
        <v>1843965167</v>
      </c>
      <c r="B51" s="15">
        <v>7</v>
      </c>
      <c r="C51" s="15" t="s">
        <v>103</v>
      </c>
      <c r="D51" s="15">
        <v>1173859892</v>
      </c>
      <c r="E51" s="7" t="s">
        <v>37</v>
      </c>
      <c r="F51" s="15" t="s">
        <v>151</v>
      </c>
      <c r="G51" s="7" t="s">
        <v>96</v>
      </c>
      <c r="H51" s="15">
        <v>1</v>
      </c>
      <c r="I51" s="15" t="s">
        <v>97</v>
      </c>
      <c r="J51" s="15" t="s">
        <v>98</v>
      </c>
      <c r="L51" s="15">
        <v>7</v>
      </c>
      <c r="M51" s="15">
        <v>1</v>
      </c>
      <c r="N51" s="15">
        <v>1</v>
      </c>
      <c r="O51" s="15">
        <v>1</v>
      </c>
      <c r="P51">
        <v>1730752704</v>
      </c>
      <c r="Q51">
        <v>2098</v>
      </c>
      <c r="S51" t="s">
        <v>99</v>
      </c>
      <c r="T51" t="s">
        <v>100</v>
      </c>
      <c r="U51">
        <f>MATCH(D51,Отчет!$C$1:$C$65536,0)</f>
        <v>50</v>
      </c>
    </row>
    <row r="52" spans="1:21" x14ac:dyDescent="0.2">
      <c r="A52" s="15">
        <v>1843964296</v>
      </c>
      <c r="B52" s="15">
        <v>8</v>
      </c>
      <c r="C52" s="15" t="s">
        <v>94</v>
      </c>
      <c r="D52" s="15">
        <v>1173859916</v>
      </c>
      <c r="E52" s="7" t="s">
        <v>49</v>
      </c>
      <c r="F52" s="15" t="s">
        <v>152</v>
      </c>
      <c r="G52" s="7" t="s">
        <v>96</v>
      </c>
      <c r="H52" s="15">
        <v>1</v>
      </c>
      <c r="I52" s="15" t="s">
        <v>97</v>
      </c>
      <c r="J52" s="15" t="s">
        <v>98</v>
      </c>
      <c r="L52" s="15">
        <v>8</v>
      </c>
      <c r="M52" s="15">
        <v>1</v>
      </c>
      <c r="N52" s="15">
        <v>1</v>
      </c>
      <c r="O52" s="15">
        <v>1</v>
      </c>
      <c r="P52">
        <v>1730752704</v>
      </c>
      <c r="Q52">
        <v>2098</v>
      </c>
      <c r="S52" t="s">
        <v>99</v>
      </c>
      <c r="T52" t="s">
        <v>100</v>
      </c>
      <c r="U52">
        <f>MATCH(D52,Отчет!$C$1:$C$65536,0)</f>
        <v>43</v>
      </c>
    </row>
    <row r="53" spans="1:21" x14ac:dyDescent="0.2">
      <c r="A53" s="15">
        <v>1843964429</v>
      </c>
      <c r="B53" s="15">
        <v>10</v>
      </c>
      <c r="C53" s="15" t="s">
        <v>94</v>
      </c>
      <c r="D53" s="15">
        <v>1173859940</v>
      </c>
      <c r="E53" s="7" t="s">
        <v>52</v>
      </c>
      <c r="F53" s="15" t="s">
        <v>153</v>
      </c>
      <c r="G53" s="7" t="s">
        <v>96</v>
      </c>
      <c r="H53" s="15">
        <v>1</v>
      </c>
      <c r="I53" s="15" t="s">
        <v>97</v>
      </c>
      <c r="J53" s="15" t="s">
        <v>98</v>
      </c>
      <c r="L53" s="15">
        <v>10</v>
      </c>
      <c r="M53" s="15">
        <v>1</v>
      </c>
      <c r="N53" s="15">
        <v>1</v>
      </c>
      <c r="O53" s="15">
        <v>1</v>
      </c>
      <c r="P53">
        <v>1730752704</v>
      </c>
      <c r="Q53">
        <v>2098</v>
      </c>
      <c r="S53" t="s">
        <v>99</v>
      </c>
      <c r="T53" t="s">
        <v>100</v>
      </c>
      <c r="U53">
        <f>MATCH(D53,Отчет!$C$1:$C$65536,0)</f>
        <v>18</v>
      </c>
    </row>
    <row r="54" spans="1:21" x14ac:dyDescent="0.2">
      <c r="A54" s="15">
        <v>1843964473</v>
      </c>
      <c r="B54" s="15">
        <v>9</v>
      </c>
      <c r="C54" s="15" t="s">
        <v>94</v>
      </c>
      <c r="D54" s="15">
        <v>1173860012</v>
      </c>
      <c r="E54" s="7" t="s">
        <v>53</v>
      </c>
      <c r="F54" s="15" t="s">
        <v>154</v>
      </c>
      <c r="G54" s="7" t="s">
        <v>96</v>
      </c>
      <c r="H54" s="15">
        <v>1</v>
      </c>
      <c r="I54" s="15" t="s">
        <v>97</v>
      </c>
      <c r="J54" s="15" t="s">
        <v>98</v>
      </c>
      <c r="L54" s="15">
        <v>9</v>
      </c>
      <c r="M54" s="15">
        <v>1</v>
      </c>
      <c r="N54" s="15">
        <v>1</v>
      </c>
      <c r="O54" s="15">
        <v>1</v>
      </c>
      <c r="P54">
        <v>1730752704</v>
      </c>
      <c r="Q54">
        <v>2098</v>
      </c>
      <c r="S54" t="s">
        <v>99</v>
      </c>
      <c r="T54" t="s">
        <v>100</v>
      </c>
      <c r="U54">
        <f>MATCH(D54,Отчет!$C$1:$C$65536,0)</f>
        <v>14</v>
      </c>
    </row>
    <row r="55" spans="1:21" x14ac:dyDescent="0.2">
      <c r="A55" s="15">
        <v>1843965221</v>
      </c>
      <c r="B55" s="15">
        <v>8</v>
      </c>
      <c r="C55" s="15" t="s">
        <v>103</v>
      </c>
      <c r="D55" s="15">
        <v>1173860103</v>
      </c>
      <c r="E55" s="7" t="s">
        <v>41</v>
      </c>
      <c r="F55" s="15" t="s">
        <v>155</v>
      </c>
      <c r="G55" s="7" t="s">
        <v>96</v>
      </c>
      <c r="H55" s="15">
        <v>1</v>
      </c>
      <c r="I55" s="15" t="s">
        <v>97</v>
      </c>
      <c r="J55" s="15" t="s">
        <v>98</v>
      </c>
      <c r="L55" s="15">
        <v>8</v>
      </c>
      <c r="M55" s="15">
        <v>1</v>
      </c>
      <c r="N55" s="15">
        <v>1</v>
      </c>
      <c r="O55" s="15">
        <v>0</v>
      </c>
      <c r="P55">
        <v>1730752704</v>
      </c>
      <c r="Q55">
        <v>2098</v>
      </c>
      <c r="S55" t="s">
        <v>99</v>
      </c>
      <c r="T55" t="s">
        <v>100</v>
      </c>
      <c r="U55">
        <f>MATCH(D55,Отчет!$C$1:$C$65536,0)</f>
        <v>46</v>
      </c>
    </row>
    <row r="56" spans="1:21" x14ac:dyDescent="0.2">
      <c r="A56" s="15">
        <v>1843965500</v>
      </c>
      <c r="B56" s="15">
        <v>7</v>
      </c>
      <c r="C56" s="15" t="s">
        <v>103</v>
      </c>
      <c r="D56" s="15">
        <v>1173860131</v>
      </c>
      <c r="E56" s="7" t="s">
        <v>61</v>
      </c>
      <c r="F56" s="15" t="s">
        <v>156</v>
      </c>
      <c r="G56" s="7" t="s">
        <v>96</v>
      </c>
      <c r="H56" s="15">
        <v>1</v>
      </c>
      <c r="I56" s="15" t="s">
        <v>97</v>
      </c>
      <c r="J56" s="15" t="s">
        <v>98</v>
      </c>
      <c r="L56" s="15">
        <v>7</v>
      </c>
      <c r="M56" s="15">
        <v>1</v>
      </c>
      <c r="N56" s="15">
        <v>1</v>
      </c>
      <c r="O56" s="15">
        <v>0</v>
      </c>
      <c r="P56">
        <v>1730752704</v>
      </c>
      <c r="Q56">
        <v>2098</v>
      </c>
      <c r="S56" t="s">
        <v>99</v>
      </c>
      <c r="T56" t="s">
        <v>100</v>
      </c>
      <c r="U56">
        <f>MATCH(D56,Отчет!$C$1:$C$65536,0)</f>
        <v>51</v>
      </c>
    </row>
    <row r="57" spans="1:21" x14ac:dyDescent="0.2">
      <c r="A57" s="15">
        <v>1843964385</v>
      </c>
      <c r="B57" s="15">
        <v>8</v>
      </c>
      <c r="C57" s="15" t="s">
        <v>94</v>
      </c>
      <c r="D57" s="15">
        <v>1173860212</v>
      </c>
      <c r="E57" s="7" t="s">
        <v>51</v>
      </c>
      <c r="F57" s="15" t="s">
        <v>157</v>
      </c>
      <c r="G57" s="7" t="s">
        <v>96</v>
      </c>
      <c r="H57" s="15">
        <v>1</v>
      </c>
      <c r="I57" s="15" t="s">
        <v>97</v>
      </c>
      <c r="J57" s="15" t="s">
        <v>98</v>
      </c>
      <c r="L57" s="15">
        <v>8</v>
      </c>
      <c r="M57" s="15">
        <v>1</v>
      </c>
      <c r="N57" s="15">
        <v>1</v>
      </c>
      <c r="O57" s="15">
        <v>0</v>
      </c>
      <c r="P57">
        <v>1730752704</v>
      </c>
      <c r="Q57">
        <v>2098</v>
      </c>
      <c r="S57" t="s">
        <v>99</v>
      </c>
      <c r="T57" t="s">
        <v>100</v>
      </c>
      <c r="U57">
        <f>MATCH(D57,Отчет!$C$1:$C$65536,0)</f>
        <v>66</v>
      </c>
    </row>
    <row r="58" spans="1:21" x14ac:dyDescent="0.2">
      <c r="A58" s="15">
        <v>1843964094</v>
      </c>
      <c r="B58" s="15">
        <v>7</v>
      </c>
      <c r="C58" s="15" t="s">
        <v>94</v>
      </c>
      <c r="D58" s="15">
        <v>1173860240</v>
      </c>
      <c r="E58" s="7" t="s">
        <v>43</v>
      </c>
      <c r="F58" s="15" t="s">
        <v>158</v>
      </c>
      <c r="G58" s="7" t="s">
        <v>96</v>
      </c>
      <c r="H58" s="15">
        <v>1</v>
      </c>
      <c r="I58" s="15" t="s">
        <v>97</v>
      </c>
      <c r="J58" s="15" t="s">
        <v>98</v>
      </c>
      <c r="L58" s="15">
        <v>7</v>
      </c>
      <c r="M58" s="15">
        <v>1</v>
      </c>
      <c r="N58" s="15">
        <v>1</v>
      </c>
      <c r="O58" s="15">
        <v>0</v>
      </c>
      <c r="P58">
        <v>1730752704</v>
      </c>
      <c r="Q58">
        <v>2098</v>
      </c>
      <c r="S58" t="s">
        <v>99</v>
      </c>
      <c r="T58" t="s">
        <v>100</v>
      </c>
      <c r="U58">
        <f>MATCH(D58,Отчет!$C$1:$C$65536,0)</f>
        <v>42</v>
      </c>
    </row>
    <row r="59" spans="1:21" x14ac:dyDescent="0.2">
      <c r="A59" s="15">
        <v>1843965930</v>
      </c>
      <c r="B59" s="15">
        <v>6</v>
      </c>
      <c r="C59" s="15" t="s">
        <v>103</v>
      </c>
      <c r="D59" s="15">
        <v>1173860268</v>
      </c>
      <c r="E59" s="7" t="s">
        <v>82</v>
      </c>
      <c r="F59" s="15" t="s">
        <v>159</v>
      </c>
      <c r="G59" s="7" t="s">
        <v>96</v>
      </c>
      <c r="H59" s="15">
        <v>1</v>
      </c>
      <c r="I59" s="15" t="s">
        <v>97</v>
      </c>
      <c r="J59" s="15" t="s">
        <v>98</v>
      </c>
      <c r="L59" s="15">
        <v>6</v>
      </c>
      <c r="M59" s="15">
        <v>1</v>
      </c>
      <c r="N59" s="15">
        <v>1</v>
      </c>
      <c r="O59" s="15">
        <v>0</v>
      </c>
      <c r="P59">
        <v>1730752704</v>
      </c>
      <c r="Q59">
        <v>2098</v>
      </c>
      <c r="S59" t="s">
        <v>99</v>
      </c>
      <c r="T59" t="s">
        <v>100</v>
      </c>
      <c r="U59">
        <f>MATCH(D59,Отчет!$C$1:$C$65536,0)</f>
        <v>48</v>
      </c>
    </row>
    <row r="60" spans="1:21" x14ac:dyDescent="0.2">
      <c r="A60" s="15">
        <v>2243670714</v>
      </c>
      <c r="B60" s="15">
        <v>6</v>
      </c>
      <c r="C60" s="15" t="s">
        <v>94</v>
      </c>
      <c r="D60" s="15">
        <v>2243662758</v>
      </c>
      <c r="E60" s="7" t="s">
        <v>59</v>
      </c>
      <c r="F60" s="15" t="s">
        <v>160</v>
      </c>
      <c r="G60" s="7" t="s">
        <v>96</v>
      </c>
      <c r="H60" s="15">
        <v>4</v>
      </c>
      <c r="I60" s="15" t="s">
        <v>97</v>
      </c>
      <c r="J60" s="15" t="s">
        <v>98</v>
      </c>
      <c r="L60" s="15">
        <v>6</v>
      </c>
      <c r="M60" s="15">
        <v>1</v>
      </c>
      <c r="N60" s="15">
        <v>1</v>
      </c>
      <c r="O60" s="15">
        <v>1</v>
      </c>
      <c r="P60">
        <v>1730752704</v>
      </c>
      <c r="Q60">
        <v>2098</v>
      </c>
      <c r="R60" t="s">
        <v>161</v>
      </c>
      <c r="S60" t="s">
        <v>99</v>
      </c>
      <c r="T60" t="s">
        <v>100</v>
      </c>
      <c r="U60">
        <f>MATCH(D60,Отчет!$C$1:$C$65536,0)</f>
        <v>64</v>
      </c>
    </row>
    <row r="61" spans="1:21" x14ac:dyDescent="0.2">
      <c r="A61" s="15">
        <v>2008249408</v>
      </c>
      <c r="B61" s="15">
        <v>8</v>
      </c>
      <c r="C61" s="15" t="s">
        <v>101</v>
      </c>
      <c r="D61" s="15">
        <v>1173940004</v>
      </c>
      <c r="E61" s="7" t="s">
        <v>80</v>
      </c>
      <c r="F61" s="15" t="s">
        <v>105</v>
      </c>
      <c r="G61" s="7" t="s">
        <v>162</v>
      </c>
      <c r="H61" s="15">
        <v>4</v>
      </c>
      <c r="I61" s="15" t="s">
        <v>97</v>
      </c>
      <c r="J61" s="15" t="s">
        <v>98</v>
      </c>
      <c r="L61" s="15">
        <v>32</v>
      </c>
      <c r="M61" s="15">
        <v>4</v>
      </c>
      <c r="N61" s="15">
        <v>1</v>
      </c>
      <c r="O61" s="15">
        <v>1</v>
      </c>
      <c r="T61" t="s">
        <v>100</v>
      </c>
      <c r="U61">
        <f>MATCH(D61,Отчет!$C$1:$C$65536,0)</f>
        <v>41</v>
      </c>
    </row>
    <row r="62" spans="1:21" x14ac:dyDescent="0.2">
      <c r="A62" s="15">
        <v>2203592433</v>
      </c>
      <c r="B62" s="15">
        <v>10</v>
      </c>
      <c r="C62" s="15" t="s">
        <v>101</v>
      </c>
      <c r="D62" s="15">
        <v>1173940038</v>
      </c>
      <c r="E62" s="7" t="s">
        <v>92</v>
      </c>
      <c r="F62" s="15" t="s">
        <v>109</v>
      </c>
      <c r="G62" s="7" t="s">
        <v>163</v>
      </c>
      <c r="H62" s="15">
        <v>3</v>
      </c>
      <c r="I62" s="15" t="s">
        <v>97</v>
      </c>
      <c r="J62" s="15" t="s">
        <v>98</v>
      </c>
      <c r="L62" s="15">
        <v>30</v>
      </c>
      <c r="M62" s="15">
        <v>3</v>
      </c>
      <c r="N62" s="15">
        <v>1</v>
      </c>
      <c r="O62" s="15">
        <v>0</v>
      </c>
      <c r="T62" t="s">
        <v>100</v>
      </c>
      <c r="U62">
        <f>MATCH(D62,Отчет!$C$1:$C$65536,0)</f>
        <v>33</v>
      </c>
    </row>
    <row r="63" spans="1:21" x14ac:dyDescent="0.2">
      <c r="A63" s="15">
        <v>2293593291</v>
      </c>
      <c r="B63" s="15">
        <v>10</v>
      </c>
      <c r="C63" s="15" t="s">
        <v>103</v>
      </c>
      <c r="D63" s="15">
        <v>1173860446</v>
      </c>
      <c r="E63" s="7" t="s">
        <v>90</v>
      </c>
      <c r="F63" s="15" t="s">
        <v>104</v>
      </c>
      <c r="G63" s="7" t="s">
        <v>164</v>
      </c>
      <c r="H63" s="15">
        <v>6</v>
      </c>
      <c r="I63" s="15" t="s">
        <v>97</v>
      </c>
      <c r="J63" s="15" t="s">
        <v>98</v>
      </c>
      <c r="L63" s="15">
        <v>60</v>
      </c>
      <c r="M63" s="15">
        <v>6</v>
      </c>
      <c r="N63" s="15">
        <v>1</v>
      </c>
      <c r="O63" s="15">
        <v>0</v>
      </c>
      <c r="T63" t="s">
        <v>100</v>
      </c>
      <c r="U63">
        <f>MATCH(D63,Отчет!$C$1:$C$65536,0)</f>
        <v>52</v>
      </c>
    </row>
    <row r="64" spans="1:21" x14ac:dyDescent="0.2">
      <c r="A64" s="15">
        <v>2025984934</v>
      </c>
      <c r="B64" s="15">
        <v>10</v>
      </c>
      <c r="C64" s="15" t="s">
        <v>101</v>
      </c>
      <c r="D64" s="15">
        <v>1181088804</v>
      </c>
      <c r="E64" s="7" t="s">
        <v>66</v>
      </c>
      <c r="F64" s="15" t="s">
        <v>116</v>
      </c>
      <c r="G64" s="7" t="s">
        <v>164</v>
      </c>
      <c r="H64" s="15">
        <v>6</v>
      </c>
      <c r="I64" s="15" t="s">
        <v>97</v>
      </c>
      <c r="J64" s="15" t="s">
        <v>98</v>
      </c>
      <c r="L64" s="15">
        <v>60</v>
      </c>
      <c r="M64" s="15">
        <v>6</v>
      </c>
      <c r="N64" s="15">
        <v>1</v>
      </c>
      <c r="O64" s="15">
        <v>1</v>
      </c>
      <c r="T64" t="s">
        <v>100</v>
      </c>
      <c r="U64">
        <f>MATCH(D64,Отчет!$C$1:$C$65536,0)</f>
        <v>26</v>
      </c>
    </row>
    <row r="65" spans="1:21" x14ac:dyDescent="0.2">
      <c r="A65" s="15">
        <v>2025984944</v>
      </c>
      <c r="B65" s="15">
        <v>10</v>
      </c>
      <c r="C65" s="15" t="s">
        <v>103</v>
      </c>
      <c r="D65" s="15">
        <v>1173846796</v>
      </c>
      <c r="E65" s="7" t="s">
        <v>88</v>
      </c>
      <c r="F65" s="15" t="s">
        <v>133</v>
      </c>
      <c r="G65" s="7" t="s">
        <v>164</v>
      </c>
      <c r="H65" s="15">
        <v>6</v>
      </c>
      <c r="I65" s="15" t="s">
        <v>97</v>
      </c>
      <c r="J65" s="15" t="s">
        <v>98</v>
      </c>
      <c r="L65" s="15">
        <v>60</v>
      </c>
      <c r="M65" s="15">
        <v>6</v>
      </c>
      <c r="N65" s="15">
        <v>1</v>
      </c>
      <c r="O65" s="15">
        <v>1</v>
      </c>
      <c r="T65" t="s">
        <v>100</v>
      </c>
      <c r="U65">
        <f>MATCH(D65,Отчет!$C$1:$C$65536,0)</f>
        <v>22</v>
      </c>
    </row>
    <row r="66" spans="1:21" x14ac:dyDescent="0.2">
      <c r="A66" s="15">
        <v>2025984950</v>
      </c>
      <c r="B66" s="15">
        <v>10</v>
      </c>
      <c r="C66" s="15" t="s">
        <v>103</v>
      </c>
      <c r="D66" s="15">
        <v>1173847040</v>
      </c>
      <c r="E66" s="7" t="s">
        <v>93</v>
      </c>
      <c r="F66" s="15" t="s">
        <v>138</v>
      </c>
      <c r="G66" s="7" t="s">
        <v>164</v>
      </c>
      <c r="H66" s="15">
        <v>6</v>
      </c>
      <c r="I66" s="15" t="s">
        <v>97</v>
      </c>
      <c r="J66" s="15" t="s">
        <v>98</v>
      </c>
      <c r="L66" s="15">
        <v>60</v>
      </c>
      <c r="M66" s="15">
        <v>6</v>
      </c>
      <c r="N66" s="15">
        <v>1</v>
      </c>
      <c r="O66" s="15">
        <v>1</v>
      </c>
      <c r="T66" t="s">
        <v>100</v>
      </c>
      <c r="U66">
        <f>MATCH(D66,Отчет!$C$1:$C$65536,0)</f>
        <v>34</v>
      </c>
    </row>
    <row r="67" spans="1:21" x14ac:dyDescent="0.2">
      <c r="A67" s="15">
        <v>2293593268</v>
      </c>
      <c r="B67" s="15">
        <v>7</v>
      </c>
      <c r="C67" s="15" t="s">
        <v>94</v>
      </c>
      <c r="D67" s="15">
        <v>1173859815</v>
      </c>
      <c r="E67" s="7" t="s">
        <v>47</v>
      </c>
      <c r="F67" s="15" t="s">
        <v>149</v>
      </c>
      <c r="G67" s="7" t="s">
        <v>164</v>
      </c>
      <c r="H67" s="15">
        <v>6</v>
      </c>
      <c r="I67" s="15" t="s">
        <v>97</v>
      </c>
      <c r="J67" s="15" t="s">
        <v>98</v>
      </c>
      <c r="L67" s="15">
        <v>42</v>
      </c>
      <c r="M67" s="15">
        <v>6</v>
      </c>
      <c r="N67" s="15">
        <v>1</v>
      </c>
      <c r="O67" s="15">
        <v>1</v>
      </c>
      <c r="T67" t="s">
        <v>100</v>
      </c>
      <c r="U67">
        <f>MATCH(D67,Отчет!$C$1:$C$65536,0)</f>
        <v>59</v>
      </c>
    </row>
    <row r="68" spans="1:21" x14ac:dyDescent="0.2">
      <c r="A68" s="15">
        <v>2025984928</v>
      </c>
      <c r="B68" s="15">
        <v>10</v>
      </c>
      <c r="C68" s="15" t="s">
        <v>94</v>
      </c>
      <c r="D68" s="15">
        <v>1173860340</v>
      </c>
      <c r="E68" s="7" t="s">
        <v>56</v>
      </c>
      <c r="F68" s="15" t="s">
        <v>107</v>
      </c>
      <c r="G68" s="7" t="s">
        <v>164</v>
      </c>
      <c r="H68" s="15">
        <v>6</v>
      </c>
      <c r="I68" s="15" t="s">
        <v>97</v>
      </c>
      <c r="J68" s="15" t="s">
        <v>98</v>
      </c>
      <c r="L68" s="15">
        <v>60</v>
      </c>
      <c r="M68" s="15">
        <v>6</v>
      </c>
      <c r="N68" s="15">
        <v>1</v>
      </c>
      <c r="O68" s="15">
        <v>0</v>
      </c>
      <c r="T68" t="s">
        <v>100</v>
      </c>
      <c r="U68">
        <f>MATCH(D68,Отчет!$C$1:$C$65536,0)</f>
        <v>25</v>
      </c>
    </row>
    <row r="69" spans="1:21" x14ac:dyDescent="0.2">
      <c r="A69" s="15">
        <v>2109007718</v>
      </c>
      <c r="B69" s="15">
        <v>9</v>
      </c>
      <c r="C69" s="15" t="s">
        <v>101</v>
      </c>
      <c r="D69" s="15">
        <v>1173846170</v>
      </c>
      <c r="E69" s="7" t="s">
        <v>48</v>
      </c>
      <c r="F69" s="15" t="s">
        <v>126</v>
      </c>
      <c r="G69" s="7" t="s">
        <v>165</v>
      </c>
      <c r="H69" s="15">
        <v>3</v>
      </c>
      <c r="I69" s="15" t="s">
        <v>97</v>
      </c>
      <c r="J69" s="15" t="s">
        <v>98</v>
      </c>
      <c r="L69" s="15">
        <v>27</v>
      </c>
      <c r="M69" s="15">
        <v>3</v>
      </c>
      <c r="N69" s="15">
        <v>1</v>
      </c>
      <c r="O69" s="15">
        <v>1</v>
      </c>
      <c r="T69" t="s">
        <v>100</v>
      </c>
      <c r="U69">
        <f>MATCH(D69,Отчет!$C$1:$C$65536,0)</f>
        <v>37</v>
      </c>
    </row>
    <row r="70" spans="1:21" x14ac:dyDescent="0.2">
      <c r="A70" s="15">
        <v>2109007723</v>
      </c>
      <c r="B70" s="15">
        <v>9</v>
      </c>
      <c r="C70" s="15" t="s">
        <v>103</v>
      </c>
      <c r="D70" s="15">
        <v>1173860268</v>
      </c>
      <c r="E70" s="7" t="s">
        <v>82</v>
      </c>
      <c r="F70" s="15" t="s">
        <v>159</v>
      </c>
      <c r="G70" s="7" t="s">
        <v>165</v>
      </c>
      <c r="H70" s="15">
        <v>3</v>
      </c>
      <c r="I70" s="15" t="s">
        <v>97</v>
      </c>
      <c r="J70" s="15" t="s">
        <v>98</v>
      </c>
      <c r="L70" s="15">
        <v>27</v>
      </c>
      <c r="M70" s="15">
        <v>3</v>
      </c>
      <c r="N70" s="15">
        <v>1</v>
      </c>
      <c r="O70" s="15">
        <v>0</v>
      </c>
      <c r="T70" t="s">
        <v>100</v>
      </c>
      <c r="U70">
        <f>MATCH(D70,Отчет!$C$1:$C$65536,0)</f>
        <v>48</v>
      </c>
    </row>
    <row r="71" spans="1:21" x14ac:dyDescent="0.2">
      <c r="A71" s="15">
        <v>2008250452</v>
      </c>
      <c r="B71" s="15">
        <v>10</v>
      </c>
      <c r="C71" s="15" t="s">
        <v>103</v>
      </c>
      <c r="D71" s="15">
        <v>1173860131</v>
      </c>
      <c r="E71" s="7" t="s">
        <v>61</v>
      </c>
      <c r="F71" s="15" t="s">
        <v>156</v>
      </c>
      <c r="G71" s="7" t="s">
        <v>166</v>
      </c>
      <c r="H71" s="15">
        <v>3</v>
      </c>
      <c r="I71" s="15" t="s">
        <v>97</v>
      </c>
      <c r="J71" s="15" t="s">
        <v>98</v>
      </c>
      <c r="L71" s="15">
        <v>30</v>
      </c>
      <c r="M71" s="15">
        <v>3</v>
      </c>
      <c r="N71" s="15">
        <v>1</v>
      </c>
      <c r="O71" s="15">
        <v>0</v>
      </c>
      <c r="T71" t="s">
        <v>100</v>
      </c>
      <c r="U71">
        <f>MATCH(D71,Отчет!$C$1:$C$65536,0)</f>
        <v>51</v>
      </c>
    </row>
    <row r="72" spans="1:21" x14ac:dyDescent="0.2">
      <c r="A72" s="15">
        <v>2008250850</v>
      </c>
      <c r="B72" s="15">
        <v>10</v>
      </c>
      <c r="C72" s="15" t="s">
        <v>103</v>
      </c>
      <c r="D72" s="15">
        <v>1173859892</v>
      </c>
      <c r="E72" s="7" t="s">
        <v>37</v>
      </c>
      <c r="F72" s="15" t="s">
        <v>151</v>
      </c>
      <c r="G72" s="7" t="s">
        <v>166</v>
      </c>
      <c r="H72" s="15">
        <v>3</v>
      </c>
      <c r="I72" s="15" t="s">
        <v>97</v>
      </c>
      <c r="J72" s="15" t="s">
        <v>98</v>
      </c>
      <c r="L72" s="15">
        <v>30</v>
      </c>
      <c r="M72" s="15">
        <v>3</v>
      </c>
      <c r="N72" s="15">
        <v>1</v>
      </c>
      <c r="O72" s="15">
        <v>1</v>
      </c>
      <c r="T72" t="s">
        <v>100</v>
      </c>
      <c r="U72">
        <f>MATCH(D72,Отчет!$C$1:$C$65536,0)</f>
        <v>50</v>
      </c>
    </row>
    <row r="73" spans="1:21" x14ac:dyDescent="0.2">
      <c r="A73" s="15">
        <v>1979485523</v>
      </c>
      <c r="B73" s="15">
        <v>10</v>
      </c>
      <c r="C73" s="15" t="s">
        <v>101</v>
      </c>
      <c r="D73" s="15">
        <v>1173846122</v>
      </c>
      <c r="E73" s="7" t="s">
        <v>62</v>
      </c>
      <c r="F73" s="15" t="s">
        <v>124</v>
      </c>
      <c r="G73" s="7" t="s">
        <v>167</v>
      </c>
      <c r="H73" s="15">
        <v>3</v>
      </c>
      <c r="I73" s="15" t="s">
        <v>97</v>
      </c>
      <c r="J73" s="15" t="s">
        <v>98</v>
      </c>
      <c r="L73" s="15">
        <v>30</v>
      </c>
      <c r="M73" s="15">
        <v>3</v>
      </c>
      <c r="N73" s="15">
        <v>1</v>
      </c>
      <c r="O73" s="15">
        <v>1</v>
      </c>
      <c r="T73" t="s">
        <v>100</v>
      </c>
      <c r="U73">
        <f>MATCH(D73,Отчет!$C$1:$C$65536,0)</f>
        <v>28</v>
      </c>
    </row>
    <row r="74" spans="1:21" x14ac:dyDescent="0.2">
      <c r="A74" s="15">
        <v>1979485604</v>
      </c>
      <c r="B74" s="15">
        <v>10</v>
      </c>
      <c r="C74" s="15" t="s">
        <v>101</v>
      </c>
      <c r="D74" s="15">
        <v>1181079354</v>
      </c>
      <c r="E74" s="7" t="s">
        <v>74</v>
      </c>
      <c r="F74" s="15" t="s">
        <v>110</v>
      </c>
      <c r="G74" s="7" t="s">
        <v>167</v>
      </c>
      <c r="H74" s="15">
        <v>3</v>
      </c>
      <c r="I74" s="15" t="s">
        <v>97</v>
      </c>
      <c r="J74" s="15" t="s">
        <v>98</v>
      </c>
      <c r="L74" s="15">
        <v>30</v>
      </c>
      <c r="M74" s="15">
        <v>3</v>
      </c>
      <c r="N74" s="15">
        <v>1</v>
      </c>
      <c r="O74" s="15">
        <v>1</v>
      </c>
      <c r="T74" t="s">
        <v>100</v>
      </c>
      <c r="U74">
        <f>MATCH(D74,Отчет!$C$1:$C$65536,0)</f>
        <v>38</v>
      </c>
    </row>
    <row r="75" spans="1:21" x14ac:dyDescent="0.2">
      <c r="A75" s="15">
        <v>1979485649</v>
      </c>
      <c r="B75" s="15">
        <v>10</v>
      </c>
      <c r="C75" s="15" t="s">
        <v>103</v>
      </c>
      <c r="D75" s="15">
        <v>1173846820</v>
      </c>
      <c r="E75" s="7" t="s">
        <v>73</v>
      </c>
      <c r="F75" s="15" t="s">
        <v>134</v>
      </c>
      <c r="G75" s="7" t="s">
        <v>167</v>
      </c>
      <c r="H75" s="15">
        <v>3</v>
      </c>
      <c r="I75" s="15" t="s">
        <v>97</v>
      </c>
      <c r="J75" s="15" t="s">
        <v>98</v>
      </c>
      <c r="L75" s="15">
        <v>30</v>
      </c>
      <c r="M75" s="15">
        <v>3</v>
      </c>
      <c r="N75" s="15">
        <v>1</v>
      </c>
      <c r="O75" s="15">
        <v>1</v>
      </c>
      <c r="T75" t="s">
        <v>100</v>
      </c>
      <c r="U75">
        <f>MATCH(D75,Отчет!$C$1:$C$65536,0)</f>
        <v>55</v>
      </c>
    </row>
    <row r="76" spans="1:21" x14ac:dyDescent="0.2">
      <c r="A76" s="15">
        <v>1979485958</v>
      </c>
      <c r="B76" s="15">
        <v>10</v>
      </c>
      <c r="C76" s="15" t="s">
        <v>94</v>
      </c>
      <c r="D76" s="15">
        <v>1173859695</v>
      </c>
      <c r="E76" s="7" t="s">
        <v>60</v>
      </c>
      <c r="F76" s="15" t="s">
        <v>144</v>
      </c>
      <c r="G76" s="7" t="s">
        <v>167</v>
      </c>
      <c r="H76" s="15">
        <v>3</v>
      </c>
      <c r="I76" s="15" t="s">
        <v>97</v>
      </c>
      <c r="J76" s="15" t="s">
        <v>98</v>
      </c>
      <c r="L76" s="15">
        <v>30</v>
      </c>
      <c r="M76" s="15">
        <v>3</v>
      </c>
      <c r="N76" s="15">
        <v>1</v>
      </c>
      <c r="O76" s="15">
        <v>1</v>
      </c>
      <c r="T76" t="s">
        <v>100</v>
      </c>
      <c r="U76">
        <f>MATCH(D76,Отчет!$C$1:$C$65536,0)</f>
        <v>65</v>
      </c>
    </row>
    <row r="77" spans="1:21" x14ac:dyDescent="0.2">
      <c r="A77" s="15">
        <v>1979485495</v>
      </c>
      <c r="B77" s="15">
        <v>10</v>
      </c>
      <c r="C77" s="15" t="s">
        <v>94</v>
      </c>
      <c r="D77" s="15">
        <v>1173847014</v>
      </c>
      <c r="E77" s="7" t="s">
        <v>77</v>
      </c>
      <c r="F77" s="15" t="s">
        <v>137</v>
      </c>
      <c r="G77" s="7" t="s">
        <v>167</v>
      </c>
      <c r="H77" s="15">
        <v>3</v>
      </c>
      <c r="I77" s="15" t="s">
        <v>97</v>
      </c>
      <c r="J77" s="15" t="s">
        <v>98</v>
      </c>
      <c r="L77" s="15">
        <v>30</v>
      </c>
      <c r="M77" s="15">
        <v>3</v>
      </c>
      <c r="N77" s="15">
        <v>1</v>
      </c>
      <c r="O77" s="15">
        <v>1</v>
      </c>
      <c r="T77" t="s">
        <v>100</v>
      </c>
      <c r="U77">
        <f>MATCH(D77,Отчет!$C$1:$C$65536,0)</f>
        <v>47</v>
      </c>
    </row>
    <row r="78" spans="1:21" x14ac:dyDescent="0.2">
      <c r="A78" s="15">
        <v>1979485801</v>
      </c>
      <c r="B78" s="15">
        <v>10</v>
      </c>
      <c r="C78" s="15" t="s">
        <v>101</v>
      </c>
      <c r="D78" s="15">
        <v>1173846892</v>
      </c>
      <c r="E78" s="7" t="s">
        <v>36</v>
      </c>
      <c r="F78" s="15" t="s">
        <v>136</v>
      </c>
      <c r="G78" s="7" t="s">
        <v>167</v>
      </c>
      <c r="H78" s="15">
        <v>3</v>
      </c>
      <c r="I78" s="15" t="s">
        <v>97</v>
      </c>
      <c r="J78" s="15" t="s">
        <v>98</v>
      </c>
      <c r="L78" s="15">
        <v>30</v>
      </c>
      <c r="M78" s="15">
        <v>3</v>
      </c>
      <c r="N78" s="15">
        <v>1</v>
      </c>
      <c r="O78" s="15">
        <v>1</v>
      </c>
      <c r="T78" t="s">
        <v>100</v>
      </c>
      <c r="U78">
        <f>MATCH(D78,Отчет!$C$1:$C$65536,0)</f>
        <v>16</v>
      </c>
    </row>
    <row r="79" spans="1:21" x14ac:dyDescent="0.2">
      <c r="A79" s="15">
        <v>1979485515</v>
      </c>
      <c r="B79" s="15">
        <v>10</v>
      </c>
      <c r="C79" s="15" t="s">
        <v>101</v>
      </c>
      <c r="D79" s="15">
        <v>1173846625</v>
      </c>
      <c r="E79" s="7" t="s">
        <v>38</v>
      </c>
      <c r="F79" s="15" t="s">
        <v>131</v>
      </c>
      <c r="G79" s="7" t="s">
        <v>167</v>
      </c>
      <c r="H79" s="15">
        <v>3</v>
      </c>
      <c r="I79" s="15" t="s">
        <v>97</v>
      </c>
      <c r="J79" s="15" t="s">
        <v>98</v>
      </c>
      <c r="L79" s="15">
        <v>30</v>
      </c>
      <c r="M79" s="15">
        <v>3</v>
      </c>
      <c r="N79" s="15">
        <v>1</v>
      </c>
      <c r="O79" s="15">
        <v>0</v>
      </c>
      <c r="T79" t="s">
        <v>100</v>
      </c>
      <c r="U79">
        <f>MATCH(D79,Отчет!$C$1:$C$65536,0)</f>
        <v>39</v>
      </c>
    </row>
    <row r="80" spans="1:21" x14ac:dyDescent="0.2">
      <c r="A80" s="15">
        <v>1979485635</v>
      </c>
      <c r="B80" s="15">
        <v>8</v>
      </c>
      <c r="C80" s="15" t="s">
        <v>103</v>
      </c>
      <c r="D80" s="15">
        <v>1173846202</v>
      </c>
      <c r="E80" s="7" t="s">
        <v>89</v>
      </c>
      <c r="F80" s="15" t="s">
        <v>127</v>
      </c>
      <c r="G80" s="7" t="s">
        <v>167</v>
      </c>
      <c r="H80" s="15">
        <v>3</v>
      </c>
      <c r="I80" s="15" t="s">
        <v>97</v>
      </c>
      <c r="J80" s="15" t="s">
        <v>98</v>
      </c>
      <c r="L80" s="15">
        <v>24</v>
      </c>
      <c r="M80" s="15">
        <v>3</v>
      </c>
      <c r="N80" s="15">
        <v>1</v>
      </c>
      <c r="O80" s="15">
        <v>1</v>
      </c>
      <c r="T80" t="s">
        <v>100</v>
      </c>
      <c r="U80">
        <f>MATCH(D80,Отчет!$C$1:$C$65536,0)</f>
        <v>60</v>
      </c>
    </row>
    <row r="81" spans="1:21" x14ac:dyDescent="0.2">
      <c r="A81" s="15">
        <v>1979485564</v>
      </c>
      <c r="B81" s="15">
        <v>9</v>
      </c>
      <c r="C81" s="15" t="s">
        <v>101</v>
      </c>
      <c r="D81" s="15">
        <v>1173860364</v>
      </c>
      <c r="E81" s="7" t="s">
        <v>57</v>
      </c>
      <c r="F81" s="15" t="s">
        <v>102</v>
      </c>
      <c r="G81" s="7" t="s">
        <v>168</v>
      </c>
      <c r="H81" s="15">
        <v>3</v>
      </c>
      <c r="I81" s="15" t="s">
        <v>97</v>
      </c>
      <c r="J81" s="15" t="s">
        <v>98</v>
      </c>
      <c r="L81" s="15">
        <v>27</v>
      </c>
      <c r="M81" s="15">
        <v>3</v>
      </c>
      <c r="N81" s="15">
        <v>1</v>
      </c>
      <c r="O81" s="15">
        <v>0</v>
      </c>
      <c r="T81" t="s">
        <v>100</v>
      </c>
      <c r="U81">
        <f>MATCH(D81,Отчет!$C$1:$C$65536,0)</f>
        <v>62</v>
      </c>
    </row>
    <row r="82" spans="1:21" x14ac:dyDescent="0.2">
      <c r="A82" s="15">
        <v>1979485557</v>
      </c>
      <c r="B82" s="15">
        <v>10</v>
      </c>
      <c r="C82" s="15" t="s">
        <v>101</v>
      </c>
      <c r="D82" s="15">
        <v>1173846122</v>
      </c>
      <c r="E82" s="7" t="s">
        <v>62</v>
      </c>
      <c r="F82" s="15" t="s">
        <v>124</v>
      </c>
      <c r="G82" s="7" t="s">
        <v>168</v>
      </c>
      <c r="H82" s="15">
        <v>3</v>
      </c>
      <c r="I82" s="15" t="s">
        <v>97</v>
      </c>
      <c r="J82" s="15" t="s">
        <v>98</v>
      </c>
      <c r="L82" s="15">
        <v>30</v>
      </c>
      <c r="M82" s="15">
        <v>3</v>
      </c>
      <c r="N82" s="15">
        <v>1</v>
      </c>
      <c r="O82" s="15">
        <v>1</v>
      </c>
      <c r="T82" t="s">
        <v>100</v>
      </c>
      <c r="U82">
        <f>MATCH(D82,Отчет!$C$1:$C$65536,0)</f>
        <v>28</v>
      </c>
    </row>
    <row r="83" spans="1:21" x14ac:dyDescent="0.2">
      <c r="A83" s="15">
        <v>1979485618</v>
      </c>
      <c r="B83" s="15">
        <v>10</v>
      </c>
      <c r="C83" s="15" t="s">
        <v>94</v>
      </c>
      <c r="D83" s="15">
        <v>1173859695</v>
      </c>
      <c r="E83" s="7" t="s">
        <v>60</v>
      </c>
      <c r="F83" s="15" t="s">
        <v>144</v>
      </c>
      <c r="G83" s="7" t="s">
        <v>168</v>
      </c>
      <c r="H83" s="15">
        <v>3</v>
      </c>
      <c r="I83" s="15" t="s">
        <v>97</v>
      </c>
      <c r="J83" s="15" t="s">
        <v>98</v>
      </c>
      <c r="L83" s="15">
        <v>30</v>
      </c>
      <c r="M83" s="15">
        <v>3</v>
      </c>
      <c r="N83" s="15">
        <v>1</v>
      </c>
      <c r="O83" s="15">
        <v>1</v>
      </c>
      <c r="T83" t="s">
        <v>100</v>
      </c>
      <c r="U83">
        <f>MATCH(D83,Отчет!$C$1:$C$65536,0)</f>
        <v>65</v>
      </c>
    </row>
    <row r="84" spans="1:21" x14ac:dyDescent="0.2">
      <c r="A84" s="15">
        <v>1979485595</v>
      </c>
      <c r="B84" s="15">
        <v>10</v>
      </c>
      <c r="C84" s="15" t="s">
        <v>101</v>
      </c>
      <c r="D84" s="15">
        <v>1181079354</v>
      </c>
      <c r="E84" s="7" t="s">
        <v>74</v>
      </c>
      <c r="F84" s="15" t="s">
        <v>110</v>
      </c>
      <c r="G84" s="7" t="s">
        <v>168</v>
      </c>
      <c r="H84" s="15">
        <v>3</v>
      </c>
      <c r="I84" s="15" t="s">
        <v>97</v>
      </c>
      <c r="J84" s="15" t="s">
        <v>98</v>
      </c>
      <c r="L84" s="15">
        <v>30</v>
      </c>
      <c r="M84" s="15">
        <v>3</v>
      </c>
      <c r="N84" s="15">
        <v>1</v>
      </c>
      <c r="O84" s="15">
        <v>1</v>
      </c>
      <c r="T84" t="s">
        <v>100</v>
      </c>
      <c r="U84">
        <f>MATCH(D84,Отчет!$C$1:$C$65536,0)</f>
        <v>38</v>
      </c>
    </row>
    <row r="85" spans="1:21" x14ac:dyDescent="0.2">
      <c r="A85" s="15">
        <v>2181632242</v>
      </c>
      <c r="C85" s="15" t="s">
        <v>103</v>
      </c>
      <c r="D85" s="15">
        <v>1173859356</v>
      </c>
      <c r="E85" s="7" t="s">
        <v>54</v>
      </c>
      <c r="F85" s="15" t="s">
        <v>139</v>
      </c>
      <c r="G85" s="7" t="s">
        <v>169</v>
      </c>
      <c r="H85" s="15">
        <v>2</v>
      </c>
      <c r="I85" s="15" t="s">
        <v>170</v>
      </c>
      <c r="J85" s="15" t="s">
        <v>98</v>
      </c>
      <c r="L85" s="15">
        <v>0</v>
      </c>
      <c r="M85" s="15">
        <v>2</v>
      </c>
      <c r="N85" s="15">
        <v>1</v>
      </c>
      <c r="O85" s="15">
        <v>1</v>
      </c>
      <c r="T85" t="s">
        <v>100</v>
      </c>
      <c r="U85">
        <f>MATCH(D85,Отчет!$C$1:$C$65536,0)</f>
        <v>24</v>
      </c>
    </row>
    <row r="86" spans="1:21" x14ac:dyDescent="0.2">
      <c r="A86" s="15">
        <v>2181681788</v>
      </c>
      <c r="C86" s="15" t="s">
        <v>103</v>
      </c>
      <c r="D86" s="15">
        <v>1173846396</v>
      </c>
      <c r="E86" s="7" t="s">
        <v>55</v>
      </c>
      <c r="F86" s="15" t="s">
        <v>129</v>
      </c>
      <c r="G86" s="7" t="s">
        <v>169</v>
      </c>
      <c r="H86" s="15">
        <v>2</v>
      </c>
      <c r="I86" s="15" t="s">
        <v>170</v>
      </c>
      <c r="J86" s="15" t="s">
        <v>98</v>
      </c>
      <c r="L86" s="15">
        <v>0</v>
      </c>
      <c r="M86" s="15">
        <v>2</v>
      </c>
      <c r="N86" s="15">
        <v>1</v>
      </c>
      <c r="O86" s="15">
        <v>1</v>
      </c>
      <c r="T86" t="s">
        <v>100</v>
      </c>
      <c r="U86">
        <f>MATCH(D86,Отчет!$C$1:$C$65536,0)</f>
        <v>56</v>
      </c>
    </row>
    <row r="87" spans="1:21" x14ac:dyDescent="0.2">
      <c r="A87" s="15">
        <v>2181684742</v>
      </c>
      <c r="C87" s="15" t="s">
        <v>103</v>
      </c>
      <c r="D87" s="15">
        <v>1173846820</v>
      </c>
      <c r="E87" s="7" t="s">
        <v>73</v>
      </c>
      <c r="F87" s="15" t="s">
        <v>134</v>
      </c>
      <c r="G87" s="7" t="s">
        <v>169</v>
      </c>
      <c r="H87" s="15">
        <v>2</v>
      </c>
      <c r="I87" s="15" t="s">
        <v>170</v>
      </c>
      <c r="J87" s="15" t="s">
        <v>98</v>
      </c>
      <c r="L87" s="15">
        <v>0</v>
      </c>
      <c r="M87" s="15">
        <v>2</v>
      </c>
      <c r="N87" s="15">
        <v>1</v>
      </c>
      <c r="O87" s="15">
        <v>1</v>
      </c>
      <c r="T87" t="s">
        <v>100</v>
      </c>
      <c r="U87">
        <f>MATCH(D87,Отчет!$C$1:$C$65536,0)</f>
        <v>55</v>
      </c>
    </row>
    <row r="88" spans="1:21" x14ac:dyDescent="0.2">
      <c r="A88" s="15">
        <v>2257562109</v>
      </c>
      <c r="B88" s="15">
        <v>8</v>
      </c>
      <c r="C88" s="15" t="s">
        <v>103</v>
      </c>
      <c r="D88" s="15">
        <v>1173846300</v>
      </c>
      <c r="E88" s="7" t="s">
        <v>42</v>
      </c>
      <c r="F88" s="15" t="s">
        <v>128</v>
      </c>
      <c r="G88" s="7" t="s">
        <v>171</v>
      </c>
      <c r="H88" s="15">
        <v>2</v>
      </c>
      <c r="I88" s="15" t="s">
        <v>170</v>
      </c>
      <c r="J88" s="15" t="s">
        <v>98</v>
      </c>
      <c r="L88" s="15">
        <v>16</v>
      </c>
      <c r="M88" s="15">
        <v>2</v>
      </c>
      <c r="N88" s="15">
        <v>1</v>
      </c>
      <c r="O88" s="15">
        <v>1</v>
      </c>
      <c r="T88" t="s">
        <v>100</v>
      </c>
      <c r="U88">
        <f>MATCH(D88,Отчет!$C$1:$C$65536,0)</f>
        <v>36</v>
      </c>
    </row>
    <row r="89" spans="1:21" x14ac:dyDescent="0.2">
      <c r="A89" s="15">
        <v>2257555854</v>
      </c>
      <c r="B89" s="15">
        <v>8</v>
      </c>
      <c r="C89" s="15" t="s">
        <v>94</v>
      </c>
      <c r="D89" s="15">
        <v>1173860420</v>
      </c>
      <c r="E89" s="7" t="s">
        <v>58</v>
      </c>
      <c r="F89" s="15" t="s">
        <v>106</v>
      </c>
      <c r="G89" s="7" t="s">
        <v>171</v>
      </c>
      <c r="H89" s="15">
        <v>2</v>
      </c>
      <c r="I89" s="15" t="s">
        <v>170</v>
      </c>
      <c r="J89" s="15" t="s">
        <v>98</v>
      </c>
      <c r="L89" s="15">
        <v>16</v>
      </c>
      <c r="M89" s="15">
        <v>2</v>
      </c>
      <c r="N89" s="15">
        <v>1</v>
      </c>
      <c r="O89" s="15">
        <v>0</v>
      </c>
      <c r="T89" t="s">
        <v>100</v>
      </c>
      <c r="U89">
        <f>MATCH(D89,Отчет!$C$1:$C$65536,0)</f>
        <v>20</v>
      </c>
    </row>
    <row r="90" spans="1:21" x14ac:dyDescent="0.2">
      <c r="A90" s="15">
        <v>2252905643</v>
      </c>
      <c r="B90" s="15">
        <v>8</v>
      </c>
      <c r="C90" s="15" t="s">
        <v>103</v>
      </c>
      <c r="D90" s="15">
        <v>1173859743</v>
      </c>
      <c r="E90" s="7" t="s">
        <v>87</v>
      </c>
      <c r="F90" s="15" t="s">
        <v>146</v>
      </c>
      <c r="G90" s="7" t="s">
        <v>171</v>
      </c>
      <c r="H90" s="15">
        <v>2</v>
      </c>
      <c r="I90" s="15" t="s">
        <v>170</v>
      </c>
      <c r="J90" s="15" t="s">
        <v>98</v>
      </c>
      <c r="L90" s="15">
        <v>16</v>
      </c>
      <c r="M90" s="15">
        <v>2</v>
      </c>
      <c r="N90" s="15">
        <v>1</v>
      </c>
      <c r="O90" s="15">
        <v>1</v>
      </c>
      <c r="T90" t="s">
        <v>100</v>
      </c>
      <c r="U90">
        <f>MATCH(D90,Отчет!$C$1:$C$65536,0)</f>
        <v>30</v>
      </c>
    </row>
    <row r="91" spans="1:21" x14ac:dyDescent="0.2">
      <c r="A91" s="15">
        <v>2257564850</v>
      </c>
      <c r="B91" s="15">
        <v>10</v>
      </c>
      <c r="C91" s="15" t="s">
        <v>94</v>
      </c>
      <c r="D91" s="15">
        <v>1181088746</v>
      </c>
      <c r="E91" s="7" t="s">
        <v>39</v>
      </c>
      <c r="F91" s="15" t="s">
        <v>114</v>
      </c>
      <c r="G91" s="7" t="s">
        <v>171</v>
      </c>
      <c r="H91" s="15">
        <v>2</v>
      </c>
      <c r="I91" s="15" t="s">
        <v>170</v>
      </c>
      <c r="J91" s="15" t="s">
        <v>98</v>
      </c>
      <c r="L91" s="15">
        <v>20</v>
      </c>
      <c r="M91" s="15">
        <v>2</v>
      </c>
      <c r="N91" s="15">
        <v>1</v>
      </c>
      <c r="O91" s="15">
        <v>1</v>
      </c>
      <c r="T91" t="s">
        <v>100</v>
      </c>
      <c r="U91">
        <f>MATCH(D91,Отчет!$C$1:$C$65536,0)</f>
        <v>32</v>
      </c>
    </row>
    <row r="92" spans="1:21" x14ac:dyDescent="0.2">
      <c r="A92" s="15">
        <v>1874394344</v>
      </c>
      <c r="B92" s="15">
        <v>6</v>
      </c>
      <c r="C92" s="15" t="s">
        <v>103</v>
      </c>
      <c r="D92" s="15">
        <v>1173860268</v>
      </c>
      <c r="E92" s="7" t="s">
        <v>82</v>
      </c>
      <c r="F92" s="15" t="s">
        <v>159</v>
      </c>
      <c r="G92" s="7" t="s">
        <v>172</v>
      </c>
      <c r="H92" s="15">
        <v>6</v>
      </c>
      <c r="I92" s="15" t="s">
        <v>97</v>
      </c>
      <c r="J92" s="15" t="s">
        <v>173</v>
      </c>
      <c r="L92" s="15">
        <v>36</v>
      </c>
      <c r="M92" s="15">
        <v>6</v>
      </c>
      <c r="N92" s="15">
        <v>1</v>
      </c>
      <c r="O92" s="15">
        <v>0</v>
      </c>
      <c r="P92">
        <v>1815389899</v>
      </c>
      <c r="Q92">
        <v>2098</v>
      </c>
      <c r="S92" t="s">
        <v>174</v>
      </c>
      <c r="T92" t="s">
        <v>100</v>
      </c>
      <c r="U92">
        <f>MATCH(D92,Отчет!$C$1:$C$65536,0)</f>
        <v>48</v>
      </c>
    </row>
    <row r="93" spans="1:21" x14ac:dyDescent="0.2">
      <c r="A93" s="15">
        <v>1874258319</v>
      </c>
      <c r="B93" s="15">
        <v>5</v>
      </c>
      <c r="C93" s="15" t="s">
        <v>94</v>
      </c>
      <c r="D93" s="15">
        <v>1173846680</v>
      </c>
      <c r="E93" s="7" t="s">
        <v>44</v>
      </c>
      <c r="F93" s="15" t="s">
        <v>132</v>
      </c>
      <c r="G93" s="7" t="s">
        <v>172</v>
      </c>
      <c r="H93" s="15">
        <v>6</v>
      </c>
      <c r="I93" s="15" t="s">
        <v>97</v>
      </c>
      <c r="J93" s="15" t="s">
        <v>173</v>
      </c>
      <c r="L93" s="15">
        <v>30</v>
      </c>
      <c r="M93" s="15">
        <v>6</v>
      </c>
      <c r="N93" s="15">
        <v>1</v>
      </c>
      <c r="O93" s="15">
        <v>0</v>
      </c>
      <c r="P93">
        <v>1815389899</v>
      </c>
      <c r="Q93">
        <v>2098</v>
      </c>
      <c r="S93" t="s">
        <v>174</v>
      </c>
      <c r="T93" t="s">
        <v>100</v>
      </c>
      <c r="U93">
        <f>MATCH(D93,Отчет!$C$1:$C$65536,0)</f>
        <v>45</v>
      </c>
    </row>
    <row r="94" spans="1:21" x14ac:dyDescent="0.2">
      <c r="A94" s="15">
        <v>1874179560</v>
      </c>
      <c r="B94" s="15">
        <v>7</v>
      </c>
      <c r="C94" s="15" t="s">
        <v>101</v>
      </c>
      <c r="D94" s="15">
        <v>1181088786</v>
      </c>
      <c r="E94" s="7" t="s">
        <v>70</v>
      </c>
      <c r="F94" s="15" t="s">
        <v>115</v>
      </c>
      <c r="G94" s="7" t="s">
        <v>172</v>
      </c>
      <c r="H94" s="15">
        <v>6</v>
      </c>
      <c r="I94" s="15" t="s">
        <v>97</v>
      </c>
      <c r="J94" s="15" t="s">
        <v>173</v>
      </c>
      <c r="L94" s="15">
        <v>42</v>
      </c>
      <c r="M94" s="15">
        <v>6</v>
      </c>
      <c r="N94" s="15">
        <v>1</v>
      </c>
      <c r="O94" s="15">
        <v>1</v>
      </c>
      <c r="P94">
        <v>1815389899</v>
      </c>
      <c r="Q94">
        <v>2098</v>
      </c>
      <c r="S94" t="s">
        <v>174</v>
      </c>
      <c r="T94" t="s">
        <v>100</v>
      </c>
      <c r="U94">
        <f>MATCH(D94,Отчет!$C$1:$C$65536,0)</f>
        <v>44</v>
      </c>
    </row>
    <row r="95" spans="1:21" x14ac:dyDescent="0.2">
      <c r="A95" s="15">
        <v>1874386298</v>
      </c>
      <c r="C95" s="15" t="s">
        <v>103</v>
      </c>
      <c r="D95" s="15">
        <v>1173860316</v>
      </c>
      <c r="E95" s="7" t="s">
        <v>45</v>
      </c>
      <c r="F95" s="15" t="s">
        <v>108</v>
      </c>
      <c r="G95" s="7" t="s">
        <v>172</v>
      </c>
      <c r="H95" s="15">
        <v>6</v>
      </c>
      <c r="I95" s="15" t="s">
        <v>97</v>
      </c>
      <c r="J95" s="15" t="s">
        <v>173</v>
      </c>
      <c r="K95" s="15">
        <v>0</v>
      </c>
      <c r="L95" s="15">
        <v>0</v>
      </c>
      <c r="M95" s="15">
        <v>6</v>
      </c>
      <c r="O95" s="15">
        <v>0</v>
      </c>
      <c r="P95">
        <v>1815389899</v>
      </c>
      <c r="Q95">
        <v>2098</v>
      </c>
      <c r="S95" t="s">
        <v>174</v>
      </c>
      <c r="T95" t="s">
        <v>100</v>
      </c>
      <c r="U95">
        <f>MATCH(D95,Отчет!$C$1:$C$65536,0)</f>
        <v>67</v>
      </c>
    </row>
    <row r="96" spans="1:21" x14ac:dyDescent="0.2">
      <c r="A96" s="15">
        <v>1874391850</v>
      </c>
      <c r="B96" s="15">
        <v>7</v>
      </c>
      <c r="C96" s="15" t="s">
        <v>103</v>
      </c>
      <c r="D96" s="15">
        <v>1173860131</v>
      </c>
      <c r="E96" s="7" t="s">
        <v>61</v>
      </c>
      <c r="F96" s="15" t="s">
        <v>156</v>
      </c>
      <c r="G96" s="7" t="s">
        <v>172</v>
      </c>
      <c r="H96" s="15">
        <v>6</v>
      </c>
      <c r="I96" s="15" t="s">
        <v>97</v>
      </c>
      <c r="J96" s="15" t="s">
        <v>173</v>
      </c>
      <c r="L96" s="15">
        <v>42</v>
      </c>
      <c r="M96" s="15">
        <v>6</v>
      </c>
      <c r="N96" s="15">
        <v>1</v>
      </c>
      <c r="O96" s="15">
        <v>0</v>
      </c>
      <c r="P96">
        <v>1815389899</v>
      </c>
      <c r="Q96">
        <v>2098</v>
      </c>
      <c r="S96" t="s">
        <v>174</v>
      </c>
      <c r="T96" t="s">
        <v>100</v>
      </c>
      <c r="U96">
        <f>MATCH(D96,Отчет!$C$1:$C$65536,0)</f>
        <v>51</v>
      </c>
    </row>
    <row r="97" spans="1:21" x14ac:dyDescent="0.2">
      <c r="A97" s="15">
        <v>1874147928</v>
      </c>
      <c r="B97" s="15">
        <v>8</v>
      </c>
      <c r="C97" s="15" t="s">
        <v>101</v>
      </c>
      <c r="D97" s="15">
        <v>1173846170</v>
      </c>
      <c r="E97" s="7" t="s">
        <v>48</v>
      </c>
      <c r="F97" s="15" t="s">
        <v>126</v>
      </c>
      <c r="G97" s="7" t="s">
        <v>172</v>
      </c>
      <c r="H97" s="15">
        <v>6</v>
      </c>
      <c r="I97" s="15" t="s">
        <v>97</v>
      </c>
      <c r="J97" s="15" t="s">
        <v>173</v>
      </c>
      <c r="L97" s="15">
        <v>48</v>
      </c>
      <c r="M97" s="15">
        <v>6</v>
      </c>
      <c r="N97" s="15">
        <v>1</v>
      </c>
      <c r="O97" s="15">
        <v>1</v>
      </c>
      <c r="P97">
        <v>1815389899</v>
      </c>
      <c r="Q97">
        <v>2098</v>
      </c>
      <c r="S97" t="s">
        <v>174</v>
      </c>
      <c r="T97" t="s">
        <v>100</v>
      </c>
      <c r="U97">
        <f>MATCH(D97,Отчет!$C$1:$C$65536,0)</f>
        <v>37</v>
      </c>
    </row>
    <row r="98" spans="1:21" x14ac:dyDescent="0.2">
      <c r="A98" s="15">
        <v>1874261724</v>
      </c>
      <c r="B98" s="15">
        <v>4</v>
      </c>
      <c r="C98" s="15" t="s">
        <v>94</v>
      </c>
      <c r="D98" s="15">
        <v>1173859815</v>
      </c>
      <c r="E98" s="7" t="s">
        <v>47</v>
      </c>
      <c r="F98" s="15" t="s">
        <v>149</v>
      </c>
      <c r="G98" s="7" t="s">
        <v>172</v>
      </c>
      <c r="H98" s="15">
        <v>6</v>
      </c>
      <c r="I98" s="15" t="s">
        <v>97</v>
      </c>
      <c r="J98" s="15" t="s">
        <v>173</v>
      </c>
      <c r="L98" s="15">
        <v>24</v>
      </c>
      <c r="M98" s="15">
        <v>6</v>
      </c>
      <c r="N98" s="15">
        <v>1</v>
      </c>
      <c r="O98" s="15">
        <v>1</v>
      </c>
      <c r="P98">
        <v>1815389899</v>
      </c>
      <c r="Q98">
        <v>2098</v>
      </c>
      <c r="S98" t="s">
        <v>174</v>
      </c>
      <c r="T98" t="s">
        <v>100</v>
      </c>
      <c r="U98">
        <f>MATCH(D98,Отчет!$C$1:$C$65536,0)</f>
        <v>59</v>
      </c>
    </row>
    <row r="99" spans="1:21" x14ac:dyDescent="0.2">
      <c r="A99" s="15">
        <v>1874262913</v>
      </c>
      <c r="B99" s="15">
        <v>7</v>
      </c>
      <c r="C99" s="15" t="s">
        <v>94</v>
      </c>
      <c r="D99" s="15">
        <v>1173859916</v>
      </c>
      <c r="E99" s="7" t="s">
        <v>49</v>
      </c>
      <c r="F99" s="15" t="s">
        <v>152</v>
      </c>
      <c r="G99" s="7" t="s">
        <v>172</v>
      </c>
      <c r="H99" s="15">
        <v>6</v>
      </c>
      <c r="I99" s="15" t="s">
        <v>97</v>
      </c>
      <c r="J99" s="15" t="s">
        <v>173</v>
      </c>
      <c r="L99" s="15">
        <v>42</v>
      </c>
      <c r="M99" s="15">
        <v>6</v>
      </c>
      <c r="N99" s="15">
        <v>1</v>
      </c>
      <c r="O99" s="15">
        <v>1</v>
      </c>
      <c r="P99">
        <v>1815389899</v>
      </c>
      <c r="Q99">
        <v>2098</v>
      </c>
      <c r="S99" t="s">
        <v>174</v>
      </c>
      <c r="T99" t="s">
        <v>100</v>
      </c>
      <c r="U99">
        <f>MATCH(D99,Отчет!$C$1:$C$65536,0)</f>
        <v>43</v>
      </c>
    </row>
    <row r="100" spans="1:21" x14ac:dyDescent="0.2">
      <c r="A100" s="15">
        <v>1874266009</v>
      </c>
      <c r="B100" s="15">
        <v>8</v>
      </c>
      <c r="C100" s="15" t="s">
        <v>94</v>
      </c>
      <c r="D100" s="15">
        <v>1173859940</v>
      </c>
      <c r="E100" s="7" t="s">
        <v>52</v>
      </c>
      <c r="F100" s="15" t="s">
        <v>153</v>
      </c>
      <c r="G100" s="7" t="s">
        <v>172</v>
      </c>
      <c r="H100" s="15">
        <v>6</v>
      </c>
      <c r="I100" s="15" t="s">
        <v>97</v>
      </c>
      <c r="J100" s="15" t="s">
        <v>173</v>
      </c>
      <c r="L100" s="15">
        <v>48</v>
      </c>
      <c r="M100" s="15">
        <v>6</v>
      </c>
      <c r="N100" s="15">
        <v>1</v>
      </c>
      <c r="O100" s="15">
        <v>1</v>
      </c>
      <c r="P100">
        <v>1815389899</v>
      </c>
      <c r="Q100">
        <v>2098</v>
      </c>
      <c r="S100" t="s">
        <v>174</v>
      </c>
      <c r="T100" t="s">
        <v>100</v>
      </c>
      <c r="U100">
        <f>MATCH(D100,Отчет!$C$1:$C$65536,0)</f>
        <v>18</v>
      </c>
    </row>
    <row r="101" spans="1:21" x14ac:dyDescent="0.2">
      <c r="A101" s="15">
        <v>1874392614</v>
      </c>
      <c r="B101" s="15">
        <v>0</v>
      </c>
      <c r="C101" s="15" t="s">
        <v>103</v>
      </c>
      <c r="D101" s="15">
        <v>1173846601</v>
      </c>
      <c r="E101" s="7" t="s">
        <v>65</v>
      </c>
      <c r="F101" s="15" t="s">
        <v>130</v>
      </c>
      <c r="G101" s="7" t="s">
        <v>172</v>
      </c>
      <c r="H101" s="15">
        <v>6</v>
      </c>
      <c r="I101" s="15" t="s">
        <v>97</v>
      </c>
      <c r="J101" s="15" t="s">
        <v>173</v>
      </c>
      <c r="L101" s="15">
        <v>0</v>
      </c>
      <c r="M101" s="15">
        <v>6</v>
      </c>
      <c r="N101" s="15">
        <v>0</v>
      </c>
      <c r="O101" s="15">
        <v>0</v>
      </c>
      <c r="P101">
        <v>1815389899</v>
      </c>
      <c r="Q101">
        <v>2098</v>
      </c>
      <c r="S101" t="s">
        <v>174</v>
      </c>
      <c r="T101" t="s">
        <v>100</v>
      </c>
      <c r="U101">
        <f>MATCH(D101,Отчет!$C$1:$C$65536,0)</f>
        <v>58</v>
      </c>
    </row>
    <row r="102" spans="1:21" x14ac:dyDescent="0.2">
      <c r="A102" s="15">
        <v>1819738872</v>
      </c>
      <c r="B102" s="15">
        <v>7</v>
      </c>
      <c r="C102" s="15" t="s">
        <v>101</v>
      </c>
      <c r="D102" s="15">
        <v>1181079354</v>
      </c>
      <c r="E102" s="7" t="s">
        <v>74</v>
      </c>
      <c r="F102" s="15" t="s">
        <v>110</v>
      </c>
      <c r="G102" s="7" t="s">
        <v>175</v>
      </c>
      <c r="H102" s="15">
        <v>5</v>
      </c>
      <c r="I102" s="15" t="s">
        <v>97</v>
      </c>
      <c r="J102" s="15" t="s">
        <v>173</v>
      </c>
      <c r="L102" s="15">
        <v>35</v>
      </c>
      <c r="M102" s="15">
        <v>5</v>
      </c>
      <c r="N102" s="15">
        <v>1</v>
      </c>
      <c r="O102" s="15">
        <v>1</v>
      </c>
      <c r="P102">
        <v>1777383568</v>
      </c>
      <c r="Q102">
        <v>2098</v>
      </c>
      <c r="S102" t="s">
        <v>174</v>
      </c>
      <c r="T102" t="s">
        <v>100</v>
      </c>
      <c r="U102">
        <f>MATCH(D102,Отчет!$C$1:$C$65536,0)</f>
        <v>38</v>
      </c>
    </row>
    <row r="103" spans="1:21" x14ac:dyDescent="0.2">
      <c r="A103" s="15">
        <v>1819739036</v>
      </c>
      <c r="B103" s="15">
        <v>4</v>
      </c>
      <c r="C103" s="15" t="s">
        <v>94</v>
      </c>
      <c r="D103" s="15">
        <v>1173859815</v>
      </c>
      <c r="E103" s="7" t="s">
        <v>47</v>
      </c>
      <c r="F103" s="15" t="s">
        <v>149</v>
      </c>
      <c r="G103" s="7" t="s">
        <v>175</v>
      </c>
      <c r="H103" s="15">
        <v>5</v>
      </c>
      <c r="I103" s="15" t="s">
        <v>97</v>
      </c>
      <c r="J103" s="15" t="s">
        <v>173</v>
      </c>
      <c r="L103" s="15">
        <v>20</v>
      </c>
      <c r="M103" s="15">
        <v>5</v>
      </c>
      <c r="N103" s="15">
        <v>1</v>
      </c>
      <c r="O103" s="15">
        <v>1</v>
      </c>
      <c r="P103">
        <v>1777383568</v>
      </c>
      <c r="Q103">
        <v>2098</v>
      </c>
      <c r="S103" t="s">
        <v>174</v>
      </c>
      <c r="T103" t="s">
        <v>100</v>
      </c>
      <c r="U103">
        <f>MATCH(D103,Отчет!$C$1:$C$65536,0)</f>
        <v>59</v>
      </c>
    </row>
    <row r="104" spans="1:21" x14ac:dyDescent="0.2">
      <c r="A104" s="15">
        <v>1865970311</v>
      </c>
      <c r="B104" s="15">
        <v>8</v>
      </c>
      <c r="C104" s="15" t="s">
        <v>101</v>
      </c>
      <c r="D104" s="15">
        <v>1173846625</v>
      </c>
      <c r="E104" s="7" t="s">
        <v>38</v>
      </c>
      <c r="F104" s="15" t="s">
        <v>131</v>
      </c>
      <c r="G104" s="7" t="s">
        <v>176</v>
      </c>
      <c r="H104" s="15">
        <v>3</v>
      </c>
      <c r="I104" s="15" t="s">
        <v>97</v>
      </c>
      <c r="J104" s="15" t="s">
        <v>173</v>
      </c>
      <c r="L104" s="15">
        <v>24</v>
      </c>
      <c r="M104" s="15">
        <v>3</v>
      </c>
      <c r="N104" s="15">
        <v>1</v>
      </c>
      <c r="O104" s="15">
        <v>0</v>
      </c>
      <c r="P104">
        <v>1730752704</v>
      </c>
      <c r="Q104">
        <v>2098</v>
      </c>
      <c r="S104" t="s">
        <v>174</v>
      </c>
      <c r="T104" t="s">
        <v>100</v>
      </c>
      <c r="U104">
        <f>MATCH(D104,Отчет!$C$1:$C$65536,0)</f>
        <v>39</v>
      </c>
    </row>
    <row r="105" spans="1:21" x14ac:dyDescent="0.2">
      <c r="A105" s="15">
        <v>1865968796</v>
      </c>
      <c r="B105" s="15">
        <v>10</v>
      </c>
      <c r="C105" s="15" t="s">
        <v>94</v>
      </c>
      <c r="D105" s="15">
        <v>1173846680</v>
      </c>
      <c r="E105" s="7" t="s">
        <v>44</v>
      </c>
      <c r="F105" s="15" t="s">
        <v>132</v>
      </c>
      <c r="G105" s="7" t="s">
        <v>176</v>
      </c>
      <c r="H105" s="15">
        <v>3</v>
      </c>
      <c r="I105" s="15" t="s">
        <v>97</v>
      </c>
      <c r="J105" s="15" t="s">
        <v>173</v>
      </c>
      <c r="L105" s="15">
        <v>30</v>
      </c>
      <c r="M105" s="15">
        <v>3</v>
      </c>
      <c r="N105" s="15">
        <v>1</v>
      </c>
      <c r="O105" s="15">
        <v>0</v>
      </c>
      <c r="P105">
        <v>1730752704</v>
      </c>
      <c r="Q105">
        <v>2098</v>
      </c>
      <c r="S105" t="s">
        <v>174</v>
      </c>
      <c r="T105" t="s">
        <v>100</v>
      </c>
      <c r="U105">
        <f>MATCH(D105,Отчет!$C$1:$C$65536,0)</f>
        <v>45</v>
      </c>
    </row>
    <row r="106" spans="1:21" x14ac:dyDescent="0.2">
      <c r="A106" s="15">
        <v>1865969866</v>
      </c>
      <c r="B106" s="15">
        <v>4</v>
      </c>
      <c r="C106" s="15" t="s">
        <v>101</v>
      </c>
      <c r="D106" s="15">
        <v>1181088786</v>
      </c>
      <c r="E106" s="7" t="s">
        <v>70</v>
      </c>
      <c r="F106" s="15" t="s">
        <v>115</v>
      </c>
      <c r="G106" s="7" t="s">
        <v>176</v>
      </c>
      <c r="H106" s="15">
        <v>3</v>
      </c>
      <c r="I106" s="15" t="s">
        <v>97</v>
      </c>
      <c r="J106" s="15" t="s">
        <v>173</v>
      </c>
      <c r="L106" s="15">
        <v>12</v>
      </c>
      <c r="M106" s="15">
        <v>3</v>
      </c>
      <c r="N106" s="15">
        <v>1</v>
      </c>
      <c r="O106" s="15">
        <v>1</v>
      </c>
      <c r="P106">
        <v>1730752704</v>
      </c>
      <c r="Q106">
        <v>2098</v>
      </c>
      <c r="S106" t="s">
        <v>174</v>
      </c>
      <c r="T106" t="s">
        <v>100</v>
      </c>
      <c r="U106">
        <f>MATCH(D106,Отчет!$C$1:$C$65536,0)</f>
        <v>44</v>
      </c>
    </row>
    <row r="107" spans="1:21" x14ac:dyDescent="0.2">
      <c r="A107" s="15">
        <v>1865969527</v>
      </c>
      <c r="B107" s="15">
        <v>8</v>
      </c>
      <c r="C107" s="15" t="s">
        <v>101</v>
      </c>
      <c r="D107" s="15">
        <v>1181088804</v>
      </c>
      <c r="E107" s="7" t="s">
        <v>66</v>
      </c>
      <c r="F107" s="15" t="s">
        <v>116</v>
      </c>
      <c r="G107" s="7" t="s">
        <v>176</v>
      </c>
      <c r="H107" s="15">
        <v>3</v>
      </c>
      <c r="I107" s="15" t="s">
        <v>97</v>
      </c>
      <c r="J107" s="15" t="s">
        <v>173</v>
      </c>
      <c r="L107" s="15">
        <v>24</v>
      </c>
      <c r="M107" s="15">
        <v>3</v>
      </c>
      <c r="N107" s="15">
        <v>1</v>
      </c>
      <c r="O107" s="15">
        <v>1</v>
      </c>
      <c r="P107">
        <v>1730752704</v>
      </c>
      <c r="Q107">
        <v>2098</v>
      </c>
      <c r="S107" t="s">
        <v>174</v>
      </c>
      <c r="T107" t="s">
        <v>100</v>
      </c>
      <c r="U107">
        <f>MATCH(D107,Отчет!$C$1:$C$65536,0)</f>
        <v>26</v>
      </c>
    </row>
    <row r="108" spans="1:21" x14ac:dyDescent="0.2">
      <c r="A108" s="15">
        <v>1878908555</v>
      </c>
      <c r="B108" s="15">
        <v>6</v>
      </c>
      <c r="C108" s="15" t="s">
        <v>94</v>
      </c>
      <c r="D108" s="15">
        <v>1181088821</v>
      </c>
      <c r="E108" s="7" t="s">
        <v>40</v>
      </c>
      <c r="F108" s="15" t="s">
        <v>117</v>
      </c>
      <c r="G108" s="7" t="s">
        <v>176</v>
      </c>
      <c r="H108" s="15">
        <v>3</v>
      </c>
      <c r="I108" s="15" t="s">
        <v>97</v>
      </c>
      <c r="J108" s="15" t="s">
        <v>173</v>
      </c>
      <c r="L108" s="15">
        <v>18</v>
      </c>
      <c r="M108" s="15">
        <v>3</v>
      </c>
      <c r="N108" s="15">
        <v>1</v>
      </c>
      <c r="O108" s="15">
        <v>1</v>
      </c>
      <c r="P108">
        <v>1730752704</v>
      </c>
      <c r="Q108">
        <v>2098</v>
      </c>
      <c r="S108" t="s">
        <v>174</v>
      </c>
      <c r="T108" t="s">
        <v>100</v>
      </c>
      <c r="U108">
        <f>MATCH(D108,Отчет!$C$1:$C$65536,0)</f>
        <v>54</v>
      </c>
    </row>
    <row r="109" spans="1:21" x14ac:dyDescent="0.2">
      <c r="A109" s="15">
        <v>1878908197</v>
      </c>
      <c r="B109" s="15">
        <v>7</v>
      </c>
      <c r="C109" s="15" t="s">
        <v>94</v>
      </c>
      <c r="D109" s="15">
        <v>1358983653</v>
      </c>
      <c r="E109" s="7" t="s">
        <v>71</v>
      </c>
      <c r="F109" s="15" t="s">
        <v>118</v>
      </c>
      <c r="G109" s="7" t="s">
        <v>176</v>
      </c>
      <c r="H109" s="15">
        <v>3</v>
      </c>
      <c r="I109" s="15" t="s">
        <v>97</v>
      </c>
      <c r="J109" s="15" t="s">
        <v>173</v>
      </c>
      <c r="L109" s="15">
        <v>21</v>
      </c>
      <c r="M109" s="15">
        <v>3</v>
      </c>
      <c r="N109" s="15">
        <v>1</v>
      </c>
      <c r="O109" s="15">
        <v>1</v>
      </c>
      <c r="P109">
        <v>1730752704</v>
      </c>
      <c r="Q109">
        <v>2098</v>
      </c>
      <c r="S109" t="s">
        <v>174</v>
      </c>
      <c r="T109" t="s">
        <v>100</v>
      </c>
      <c r="U109">
        <f>MATCH(D109,Отчет!$C$1:$C$65536,0)</f>
        <v>49</v>
      </c>
    </row>
    <row r="110" spans="1:21" x14ac:dyDescent="0.2">
      <c r="A110" s="15">
        <v>2110644777</v>
      </c>
      <c r="C110" s="15" t="s">
        <v>101</v>
      </c>
      <c r="D110" s="15">
        <v>2110561099</v>
      </c>
      <c r="E110" s="7" t="s">
        <v>79</v>
      </c>
      <c r="F110" s="31" t="s">
        <v>121</v>
      </c>
      <c r="G110" s="7" t="s">
        <v>176</v>
      </c>
      <c r="H110" s="15">
        <v>3</v>
      </c>
      <c r="I110" s="15" t="s">
        <v>97</v>
      </c>
      <c r="J110" s="15" t="s">
        <v>173</v>
      </c>
      <c r="K110" s="15">
        <v>1</v>
      </c>
      <c r="L110" s="15">
        <v>0</v>
      </c>
      <c r="M110" s="15">
        <v>3</v>
      </c>
      <c r="O110" s="15">
        <v>0</v>
      </c>
      <c r="P110">
        <v>1730752704</v>
      </c>
      <c r="Q110">
        <v>2098</v>
      </c>
      <c r="R110" t="s">
        <v>120</v>
      </c>
      <c r="S110" t="s">
        <v>174</v>
      </c>
      <c r="T110" t="s">
        <v>100</v>
      </c>
      <c r="U110">
        <f>MATCH(D110,Отчет!$C$1:$C$65536,0)</f>
        <v>68</v>
      </c>
    </row>
    <row r="111" spans="1:21" x14ac:dyDescent="0.2">
      <c r="A111" s="15">
        <v>1865970475</v>
      </c>
      <c r="B111" s="15">
        <v>5</v>
      </c>
      <c r="C111" s="15" t="s">
        <v>101</v>
      </c>
      <c r="D111" s="15">
        <v>1173860364</v>
      </c>
      <c r="E111" s="7" t="s">
        <v>57</v>
      </c>
      <c r="F111" s="15" t="s">
        <v>102</v>
      </c>
      <c r="G111" s="7" t="s">
        <v>176</v>
      </c>
      <c r="H111" s="15">
        <v>3</v>
      </c>
      <c r="I111" s="15" t="s">
        <v>97</v>
      </c>
      <c r="J111" s="15" t="s">
        <v>173</v>
      </c>
      <c r="L111" s="15">
        <v>15</v>
      </c>
      <c r="M111" s="15">
        <v>3</v>
      </c>
      <c r="N111" s="15">
        <v>1</v>
      </c>
      <c r="O111" s="15">
        <v>0</v>
      </c>
      <c r="P111">
        <v>1730752704</v>
      </c>
      <c r="Q111">
        <v>2098</v>
      </c>
      <c r="S111" t="s">
        <v>174</v>
      </c>
      <c r="T111" t="s">
        <v>100</v>
      </c>
      <c r="U111">
        <f>MATCH(D111,Отчет!$C$1:$C$65536,0)</f>
        <v>62</v>
      </c>
    </row>
    <row r="112" spans="1:21" x14ac:dyDescent="0.2">
      <c r="A112" s="15">
        <v>1865969616</v>
      </c>
      <c r="B112" s="15">
        <v>6</v>
      </c>
      <c r="C112" s="15" t="s">
        <v>101</v>
      </c>
      <c r="D112" s="15">
        <v>1173940004</v>
      </c>
      <c r="E112" s="7" t="s">
        <v>80</v>
      </c>
      <c r="F112" s="15" t="s">
        <v>105</v>
      </c>
      <c r="G112" s="7" t="s">
        <v>176</v>
      </c>
      <c r="H112" s="15">
        <v>3</v>
      </c>
      <c r="I112" s="15" t="s">
        <v>97</v>
      </c>
      <c r="J112" s="15" t="s">
        <v>173</v>
      </c>
      <c r="L112" s="15">
        <v>18</v>
      </c>
      <c r="M112" s="15">
        <v>3</v>
      </c>
      <c r="N112" s="15">
        <v>1</v>
      </c>
      <c r="O112" s="15">
        <v>1</v>
      </c>
      <c r="P112">
        <v>1730752704</v>
      </c>
      <c r="Q112">
        <v>2098</v>
      </c>
      <c r="S112" t="s">
        <v>174</v>
      </c>
      <c r="T112" t="s">
        <v>100</v>
      </c>
      <c r="U112">
        <f>MATCH(D112,Отчет!$C$1:$C$65536,0)</f>
        <v>41</v>
      </c>
    </row>
    <row r="113" spans="1:21" x14ac:dyDescent="0.2">
      <c r="A113" s="15">
        <v>1865970113</v>
      </c>
      <c r="B113" s="15">
        <v>6</v>
      </c>
      <c r="C113" s="15" t="s">
        <v>101</v>
      </c>
      <c r="D113" s="15">
        <v>1173940038</v>
      </c>
      <c r="E113" s="7" t="s">
        <v>92</v>
      </c>
      <c r="F113" s="15" t="s">
        <v>109</v>
      </c>
      <c r="G113" s="7" t="s">
        <v>176</v>
      </c>
      <c r="H113" s="15">
        <v>3</v>
      </c>
      <c r="I113" s="15" t="s">
        <v>97</v>
      </c>
      <c r="J113" s="15" t="s">
        <v>173</v>
      </c>
      <c r="L113" s="15">
        <v>18</v>
      </c>
      <c r="M113" s="15">
        <v>3</v>
      </c>
      <c r="N113" s="15">
        <v>1</v>
      </c>
      <c r="O113" s="15">
        <v>0</v>
      </c>
      <c r="P113">
        <v>1730752704</v>
      </c>
      <c r="Q113">
        <v>2098</v>
      </c>
      <c r="S113" t="s">
        <v>174</v>
      </c>
      <c r="T113" t="s">
        <v>100</v>
      </c>
      <c r="U113">
        <f>MATCH(D113,Отчет!$C$1:$C$65536,0)</f>
        <v>33</v>
      </c>
    </row>
    <row r="114" spans="1:21" x14ac:dyDescent="0.2">
      <c r="A114" s="15">
        <v>1865969553</v>
      </c>
      <c r="B114" s="15">
        <v>7</v>
      </c>
      <c r="C114" s="15" t="s">
        <v>101</v>
      </c>
      <c r="D114" s="15">
        <v>1181079354</v>
      </c>
      <c r="E114" s="7" t="s">
        <v>74</v>
      </c>
      <c r="F114" s="15" t="s">
        <v>110</v>
      </c>
      <c r="G114" s="7" t="s">
        <v>176</v>
      </c>
      <c r="H114" s="15">
        <v>3</v>
      </c>
      <c r="I114" s="15" t="s">
        <v>97</v>
      </c>
      <c r="J114" s="15" t="s">
        <v>173</v>
      </c>
      <c r="L114" s="15">
        <v>21</v>
      </c>
      <c r="M114" s="15">
        <v>3</v>
      </c>
      <c r="N114" s="15">
        <v>1</v>
      </c>
      <c r="O114" s="15">
        <v>1</v>
      </c>
      <c r="P114">
        <v>1730752704</v>
      </c>
      <c r="Q114">
        <v>2098</v>
      </c>
      <c r="S114" t="s">
        <v>174</v>
      </c>
      <c r="T114" t="s">
        <v>100</v>
      </c>
      <c r="U114">
        <f>MATCH(D114,Отчет!$C$1:$C$65536,0)</f>
        <v>38</v>
      </c>
    </row>
    <row r="115" spans="1:21" x14ac:dyDescent="0.2">
      <c r="A115" s="15">
        <v>1865970279</v>
      </c>
      <c r="B115" s="15">
        <v>5</v>
      </c>
      <c r="C115" s="15" t="s">
        <v>94</v>
      </c>
      <c r="D115" s="15">
        <v>1181079404</v>
      </c>
      <c r="E115" s="7" t="s">
        <v>69</v>
      </c>
      <c r="F115" s="15" t="s">
        <v>111</v>
      </c>
      <c r="G115" s="7" t="s">
        <v>176</v>
      </c>
      <c r="H115" s="15">
        <v>3</v>
      </c>
      <c r="I115" s="15" t="s">
        <v>97</v>
      </c>
      <c r="J115" s="15" t="s">
        <v>173</v>
      </c>
      <c r="L115" s="15">
        <v>15</v>
      </c>
      <c r="M115" s="15">
        <v>3</v>
      </c>
      <c r="N115" s="15">
        <v>1</v>
      </c>
      <c r="O115" s="15">
        <v>1</v>
      </c>
      <c r="P115">
        <v>1730752704</v>
      </c>
      <c r="Q115">
        <v>2098</v>
      </c>
      <c r="S115" t="s">
        <v>174</v>
      </c>
      <c r="T115" t="s">
        <v>100</v>
      </c>
      <c r="U115">
        <f>MATCH(D115,Отчет!$C$1:$C$65536,0)</f>
        <v>53</v>
      </c>
    </row>
    <row r="116" spans="1:21" x14ac:dyDescent="0.2">
      <c r="A116" s="15">
        <v>1865969233</v>
      </c>
      <c r="B116" s="15">
        <v>6</v>
      </c>
      <c r="C116" s="15" t="s">
        <v>101</v>
      </c>
      <c r="D116" s="15">
        <v>1173859791</v>
      </c>
      <c r="E116" s="7" t="s">
        <v>64</v>
      </c>
      <c r="F116" s="15" t="s">
        <v>148</v>
      </c>
      <c r="G116" s="7" t="s">
        <v>176</v>
      </c>
      <c r="H116" s="15">
        <v>3</v>
      </c>
      <c r="I116" s="15" t="s">
        <v>97</v>
      </c>
      <c r="J116" s="15" t="s">
        <v>173</v>
      </c>
      <c r="L116" s="15">
        <v>18</v>
      </c>
      <c r="M116" s="15">
        <v>3</v>
      </c>
      <c r="N116" s="15">
        <v>1</v>
      </c>
      <c r="O116" s="15">
        <v>1</v>
      </c>
      <c r="P116">
        <v>1730752704</v>
      </c>
      <c r="Q116">
        <v>2098</v>
      </c>
      <c r="S116" t="s">
        <v>174</v>
      </c>
      <c r="T116" t="s">
        <v>100</v>
      </c>
      <c r="U116">
        <f>MATCH(D116,Отчет!$C$1:$C$65536,0)</f>
        <v>29</v>
      </c>
    </row>
    <row r="117" spans="1:21" x14ac:dyDescent="0.2">
      <c r="A117" s="15">
        <v>1865969497</v>
      </c>
      <c r="B117" s="15">
        <v>8</v>
      </c>
      <c r="C117" s="15" t="s">
        <v>94</v>
      </c>
      <c r="D117" s="15">
        <v>1173859916</v>
      </c>
      <c r="E117" s="7" t="s">
        <v>49</v>
      </c>
      <c r="F117" s="15" t="s">
        <v>152</v>
      </c>
      <c r="G117" s="7" t="s">
        <v>176</v>
      </c>
      <c r="H117" s="15">
        <v>3</v>
      </c>
      <c r="I117" s="15" t="s">
        <v>97</v>
      </c>
      <c r="J117" s="15" t="s">
        <v>173</v>
      </c>
      <c r="L117" s="15">
        <v>24</v>
      </c>
      <c r="M117" s="15">
        <v>3</v>
      </c>
      <c r="N117" s="15">
        <v>1</v>
      </c>
      <c r="O117" s="15">
        <v>1</v>
      </c>
      <c r="P117">
        <v>1730752704</v>
      </c>
      <c r="Q117">
        <v>2098</v>
      </c>
      <c r="S117" t="s">
        <v>174</v>
      </c>
      <c r="T117" t="s">
        <v>100</v>
      </c>
      <c r="U117">
        <f>MATCH(D117,Отчет!$C$1:$C$65536,0)</f>
        <v>43</v>
      </c>
    </row>
    <row r="118" spans="1:21" x14ac:dyDescent="0.2">
      <c r="A118" s="15">
        <v>1865970050</v>
      </c>
      <c r="B118" s="15">
        <v>10</v>
      </c>
      <c r="C118" s="15" t="s">
        <v>94</v>
      </c>
      <c r="D118" s="15">
        <v>1173860012</v>
      </c>
      <c r="E118" s="7" t="s">
        <v>53</v>
      </c>
      <c r="F118" s="15" t="s">
        <v>154</v>
      </c>
      <c r="G118" s="7" t="s">
        <v>176</v>
      </c>
      <c r="H118" s="15">
        <v>3</v>
      </c>
      <c r="I118" s="15" t="s">
        <v>97</v>
      </c>
      <c r="J118" s="15" t="s">
        <v>173</v>
      </c>
      <c r="L118" s="15">
        <v>30</v>
      </c>
      <c r="M118" s="15">
        <v>3</v>
      </c>
      <c r="N118" s="15">
        <v>1</v>
      </c>
      <c r="O118" s="15">
        <v>1</v>
      </c>
      <c r="P118">
        <v>1730752704</v>
      </c>
      <c r="Q118">
        <v>2098</v>
      </c>
      <c r="S118" t="s">
        <v>174</v>
      </c>
      <c r="T118" t="s">
        <v>100</v>
      </c>
      <c r="U118">
        <f>MATCH(D118,Отчет!$C$1:$C$65536,0)</f>
        <v>14</v>
      </c>
    </row>
    <row r="119" spans="1:21" x14ac:dyDescent="0.2">
      <c r="A119" s="15">
        <v>1865970019</v>
      </c>
      <c r="C119" s="15" t="s">
        <v>94</v>
      </c>
      <c r="D119" s="15">
        <v>1173860212</v>
      </c>
      <c r="E119" s="7" t="s">
        <v>51</v>
      </c>
      <c r="F119" s="15" t="s">
        <v>157</v>
      </c>
      <c r="G119" s="7" t="s">
        <v>176</v>
      </c>
      <c r="H119" s="15">
        <v>3</v>
      </c>
      <c r="I119" s="15" t="s">
        <v>97</v>
      </c>
      <c r="J119" s="15" t="s">
        <v>173</v>
      </c>
      <c r="K119" s="15">
        <v>1</v>
      </c>
      <c r="L119" s="15">
        <v>0</v>
      </c>
      <c r="M119" s="15">
        <v>3</v>
      </c>
      <c r="O119" s="15">
        <v>0</v>
      </c>
      <c r="P119">
        <v>1730752704</v>
      </c>
      <c r="Q119">
        <v>2098</v>
      </c>
      <c r="S119" t="s">
        <v>174</v>
      </c>
      <c r="T119" t="s">
        <v>100</v>
      </c>
      <c r="U119">
        <f>MATCH(D119,Отчет!$C$1:$C$65536,0)</f>
        <v>66</v>
      </c>
    </row>
    <row r="120" spans="1:21" x14ac:dyDescent="0.2">
      <c r="A120" s="15">
        <v>1865970535</v>
      </c>
      <c r="B120" s="15">
        <v>9</v>
      </c>
      <c r="C120" s="15" t="s">
        <v>94</v>
      </c>
      <c r="D120" s="15">
        <v>1173860240</v>
      </c>
      <c r="E120" s="7" t="s">
        <v>43</v>
      </c>
      <c r="F120" s="15" t="s">
        <v>158</v>
      </c>
      <c r="G120" s="7" t="s">
        <v>176</v>
      </c>
      <c r="H120" s="15">
        <v>3</v>
      </c>
      <c r="I120" s="15" t="s">
        <v>97</v>
      </c>
      <c r="J120" s="15" t="s">
        <v>173</v>
      </c>
      <c r="L120" s="15">
        <v>27</v>
      </c>
      <c r="M120" s="15">
        <v>3</v>
      </c>
      <c r="N120" s="15">
        <v>1</v>
      </c>
      <c r="O120" s="15">
        <v>0</v>
      </c>
      <c r="P120">
        <v>1730752704</v>
      </c>
      <c r="Q120">
        <v>2098</v>
      </c>
      <c r="S120" t="s">
        <v>174</v>
      </c>
      <c r="T120" t="s">
        <v>100</v>
      </c>
      <c r="U120">
        <f>MATCH(D120,Отчет!$C$1:$C$65536,0)</f>
        <v>42</v>
      </c>
    </row>
    <row r="121" spans="1:21" x14ac:dyDescent="0.2">
      <c r="A121" s="15">
        <v>1865969351</v>
      </c>
      <c r="B121" s="15">
        <v>7</v>
      </c>
      <c r="C121" s="15" t="s">
        <v>101</v>
      </c>
      <c r="D121" s="15">
        <v>1173846892</v>
      </c>
      <c r="E121" s="7" t="s">
        <v>36</v>
      </c>
      <c r="F121" s="15" t="s">
        <v>136</v>
      </c>
      <c r="G121" s="7" t="s">
        <v>176</v>
      </c>
      <c r="H121" s="15">
        <v>3</v>
      </c>
      <c r="I121" s="15" t="s">
        <v>97</v>
      </c>
      <c r="J121" s="15" t="s">
        <v>173</v>
      </c>
      <c r="L121" s="15">
        <v>21</v>
      </c>
      <c r="M121" s="15">
        <v>3</v>
      </c>
      <c r="N121" s="15">
        <v>1</v>
      </c>
      <c r="O121" s="15">
        <v>1</v>
      </c>
      <c r="P121">
        <v>1730752704</v>
      </c>
      <c r="Q121">
        <v>2098</v>
      </c>
      <c r="S121" t="s">
        <v>174</v>
      </c>
      <c r="T121" t="s">
        <v>100</v>
      </c>
      <c r="U121">
        <f>MATCH(D121,Отчет!$C$1:$C$65536,0)</f>
        <v>16</v>
      </c>
    </row>
    <row r="122" spans="1:21" x14ac:dyDescent="0.2">
      <c r="A122" s="15">
        <v>1865969989</v>
      </c>
      <c r="B122" s="15">
        <v>9</v>
      </c>
      <c r="C122" s="15" t="s">
        <v>101</v>
      </c>
      <c r="D122" s="15">
        <v>1173859380</v>
      </c>
      <c r="E122" s="7" t="s">
        <v>91</v>
      </c>
      <c r="F122" s="15" t="s">
        <v>140</v>
      </c>
      <c r="G122" s="7" t="s">
        <v>176</v>
      </c>
      <c r="H122" s="15">
        <v>3</v>
      </c>
      <c r="I122" s="15" t="s">
        <v>97</v>
      </c>
      <c r="J122" s="15" t="s">
        <v>173</v>
      </c>
      <c r="L122" s="15">
        <v>27</v>
      </c>
      <c r="M122" s="15">
        <v>3</v>
      </c>
      <c r="N122" s="15">
        <v>1</v>
      </c>
      <c r="O122" s="15">
        <v>1</v>
      </c>
      <c r="P122">
        <v>1730752704</v>
      </c>
      <c r="Q122">
        <v>2098</v>
      </c>
      <c r="S122" t="s">
        <v>174</v>
      </c>
      <c r="T122" t="s">
        <v>100</v>
      </c>
      <c r="U122">
        <f>MATCH(D122,Отчет!$C$1:$C$65536,0)</f>
        <v>17</v>
      </c>
    </row>
    <row r="123" spans="1:21" x14ac:dyDescent="0.2">
      <c r="A123" s="15">
        <v>1865969959</v>
      </c>
      <c r="B123" s="15">
        <v>8</v>
      </c>
      <c r="C123" s="15" t="s">
        <v>101</v>
      </c>
      <c r="D123" s="15">
        <v>1173859532</v>
      </c>
      <c r="E123" s="7" t="s">
        <v>85</v>
      </c>
      <c r="F123" s="15" t="s">
        <v>142</v>
      </c>
      <c r="G123" s="7" t="s">
        <v>176</v>
      </c>
      <c r="H123" s="15">
        <v>3</v>
      </c>
      <c r="I123" s="15" t="s">
        <v>97</v>
      </c>
      <c r="J123" s="15" t="s">
        <v>173</v>
      </c>
      <c r="L123" s="15">
        <v>24</v>
      </c>
      <c r="M123" s="15">
        <v>3</v>
      </c>
      <c r="N123" s="15">
        <v>1</v>
      </c>
      <c r="O123" s="15">
        <v>1</v>
      </c>
      <c r="P123">
        <v>1730752704</v>
      </c>
      <c r="Q123">
        <v>2098</v>
      </c>
      <c r="S123" t="s">
        <v>174</v>
      </c>
      <c r="T123" t="s">
        <v>100</v>
      </c>
      <c r="U123">
        <f>MATCH(D123,Отчет!$C$1:$C$65536,0)</f>
        <v>31</v>
      </c>
    </row>
    <row r="124" spans="1:21" x14ac:dyDescent="0.2">
      <c r="A124" s="15">
        <v>1865970080</v>
      </c>
      <c r="C124" s="15" t="s">
        <v>94</v>
      </c>
      <c r="D124" s="15">
        <v>1173859695</v>
      </c>
      <c r="E124" s="7" t="s">
        <v>60</v>
      </c>
      <c r="F124" s="15" t="s">
        <v>144</v>
      </c>
      <c r="G124" s="7" t="s">
        <v>176</v>
      </c>
      <c r="H124" s="15">
        <v>3</v>
      </c>
      <c r="I124" s="15" t="s">
        <v>97</v>
      </c>
      <c r="J124" s="15" t="s">
        <v>173</v>
      </c>
      <c r="K124" s="15">
        <v>1</v>
      </c>
      <c r="L124" s="15">
        <v>0</v>
      </c>
      <c r="M124" s="15">
        <v>3</v>
      </c>
      <c r="O124" s="15">
        <v>1</v>
      </c>
      <c r="P124">
        <v>1730752704</v>
      </c>
      <c r="Q124">
        <v>2098</v>
      </c>
      <c r="S124" t="s">
        <v>174</v>
      </c>
      <c r="T124" t="s">
        <v>100</v>
      </c>
      <c r="U124">
        <f>MATCH(D124,Отчет!$C$1:$C$65536,0)</f>
        <v>65</v>
      </c>
    </row>
    <row r="125" spans="1:21" x14ac:dyDescent="0.2">
      <c r="A125" s="15">
        <v>1865969904</v>
      </c>
      <c r="B125" s="15">
        <v>10</v>
      </c>
      <c r="C125" s="15" t="s">
        <v>94</v>
      </c>
      <c r="D125" s="15">
        <v>1173859719</v>
      </c>
      <c r="E125" s="7" t="s">
        <v>76</v>
      </c>
      <c r="F125" s="15" t="s">
        <v>145</v>
      </c>
      <c r="G125" s="7" t="s">
        <v>176</v>
      </c>
      <c r="H125" s="15">
        <v>3</v>
      </c>
      <c r="I125" s="15" t="s">
        <v>97</v>
      </c>
      <c r="J125" s="15" t="s">
        <v>173</v>
      </c>
      <c r="L125" s="15">
        <v>30</v>
      </c>
      <c r="M125" s="15">
        <v>3</v>
      </c>
      <c r="N125" s="15">
        <v>1</v>
      </c>
      <c r="O125" s="15">
        <v>1</v>
      </c>
      <c r="P125">
        <v>1730752704</v>
      </c>
      <c r="Q125">
        <v>2098</v>
      </c>
      <c r="S125" t="s">
        <v>174</v>
      </c>
      <c r="T125" t="s">
        <v>100</v>
      </c>
      <c r="U125">
        <f>MATCH(D125,Отчет!$C$1:$C$65536,0)</f>
        <v>12</v>
      </c>
    </row>
    <row r="126" spans="1:21" x14ac:dyDescent="0.2">
      <c r="A126" s="15">
        <v>1865969203</v>
      </c>
      <c r="C126" s="15" t="s">
        <v>94</v>
      </c>
      <c r="D126" s="15">
        <v>1173859767</v>
      </c>
      <c r="E126" s="7" t="s">
        <v>46</v>
      </c>
      <c r="F126" s="15" t="s">
        <v>147</v>
      </c>
      <c r="G126" s="7" t="s">
        <v>176</v>
      </c>
      <c r="H126" s="15">
        <v>3</v>
      </c>
      <c r="I126" s="15" t="s">
        <v>97</v>
      </c>
      <c r="J126" s="15" t="s">
        <v>173</v>
      </c>
      <c r="K126" s="15">
        <v>1</v>
      </c>
      <c r="L126" s="15">
        <v>0</v>
      </c>
      <c r="M126" s="15">
        <v>3</v>
      </c>
      <c r="O126" s="15">
        <v>1</v>
      </c>
      <c r="P126">
        <v>1730752704</v>
      </c>
      <c r="Q126">
        <v>2098</v>
      </c>
      <c r="S126" t="s">
        <v>174</v>
      </c>
      <c r="T126" t="s">
        <v>100</v>
      </c>
      <c r="U126">
        <f>MATCH(D126,Отчет!$C$1:$C$65536,0)</f>
        <v>63</v>
      </c>
    </row>
    <row r="127" spans="1:21" x14ac:dyDescent="0.2">
      <c r="A127" s="15">
        <v>1865969008</v>
      </c>
      <c r="B127" s="15">
        <v>8</v>
      </c>
      <c r="C127" s="15" t="s">
        <v>101</v>
      </c>
      <c r="D127" s="15">
        <v>1173846056</v>
      </c>
      <c r="E127" s="7" t="s">
        <v>86</v>
      </c>
      <c r="F127" s="15" t="s">
        <v>122</v>
      </c>
      <c r="G127" s="7" t="s">
        <v>176</v>
      </c>
      <c r="H127" s="15">
        <v>3</v>
      </c>
      <c r="I127" s="15" t="s">
        <v>97</v>
      </c>
      <c r="J127" s="15" t="s">
        <v>173</v>
      </c>
      <c r="L127" s="15">
        <v>24</v>
      </c>
      <c r="M127" s="15">
        <v>3</v>
      </c>
      <c r="N127" s="15">
        <v>1</v>
      </c>
      <c r="O127" s="15">
        <v>1</v>
      </c>
      <c r="P127">
        <v>1730752704</v>
      </c>
      <c r="Q127">
        <v>2098</v>
      </c>
      <c r="S127" t="s">
        <v>174</v>
      </c>
      <c r="T127" t="s">
        <v>100</v>
      </c>
      <c r="U127">
        <f>MATCH(D127,Отчет!$C$1:$C$65536,0)</f>
        <v>27</v>
      </c>
    </row>
    <row r="128" spans="1:21" x14ac:dyDescent="0.2">
      <c r="A128" s="15">
        <v>1865968856</v>
      </c>
      <c r="B128" s="15">
        <v>9</v>
      </c>
      <c r="C128" s="15" t="s">
        <v>101</v>
      </c>
      <c r="D128" s="15">
        <v>1173846090</v>
      </c>
      <c r="E128" s="7" t="s">
        <v>63</v>
      </c>
      <c r="F128" s="15" t="s">
        <v>123</v>
      </c>
      <c r="G128" s="7" t="s">
        <v>176</v>
      </c>
      <c r="H128" s="15">
        <v>3</v>
      </c>
      <c r="I128" s="15" t="s">
        <v>97</v>
      </c>
      <c r="J128" s="15" t="s">
        <v>173</v>
      </c>
      <c r="L128" s="15">
        <v>27</v>
      </c>
      <c r="M128" s="15">
        <v>3</v>
      </c>
      <c r="N128" s="15">
        <v>1</v>
      </c>
      <c r="O128" s="15">
        <v>1</v>
      </c>
      <c r="P128">
        <v>1730752704</v>
      </c>
      <c r="Q128">
        <v>2098</v>
      </c>
      <c r="S128" t="s">
        <v>174</v>
      </c>
      <c r="T128" t="s">
        <v>100</v>
      </c>
      <c r="U128">
        <f>MATCH(D128,Отчет!$C$1:$C$65536,0)</f>
        <v>23</v>
      </c>
    </row>
    <row r="129" spans="1:21" x14ac:dyDescent="0.2">
      <c r="A129" s="15">
        <v>1865970595</v>
      </c>
      <c r="B129" s="15">
        <v>9</v>
      </c>
      <c r="C129" s="15" t="s">
        <v>101</v>
      </c>
      <c r="D129" s="15">
        <v>1173846122</v>
      </c>
      <c r="E129" s="7" t="s">
        <v>62</v>
      </c>
      <c r="F129" s="15" t="s">
        <v>124</v>
      </c>
      <c r="G129" s="7" t="s">
        <v>176</v>
      </c>
      <c r="H129" s="15">
        <v>3</v>
      </c>
      <c r="I129" s="15" t="s">
        <v>97</v>
      </c>
      <c r="J129" s="15" t="s">
        <v>173</v>
      </c>
      <c r="L129" s="15">
        <v>27</v>
      </c>
      <c r="M129" s="15">
        <v>3</v>
      </c>
      <c r="N129" s="15">
        <v>1</v>
      </c>
      <c r="O129" s="15">
        <v>1</v>
      </c>
      <c r="P129">
        <v>1730752704</v>
      </c>
      <c r="Q129">
        <v>2098</v>
      </c>
      <c r="S129" t="s">
        <v>174</v>
      </c>
      <c r="T129" t="s">
        <v>100</v>
      </c>
      <c r="U129">
        <f>MATCH(D129,Отчет!$C$1:$C$65536,0)</f>
        <v>28</v>
      </c>
    </row>
    <row r="130" spans="1:21" x14ac:dyDescent="0.2">
      <c r="A130" s="15">
        <v>1865969286</v>
      </c>
      <c r="B130" s="15">
        <v>10</v>
      </c>
      <c r="C130" s="15" t="s">
        <v>94</v>
      </c>
      <c r="D130" s="15">
        <v>1173846146</v>
      </c>
      <c r="E130" s="7" t="s">
        <v>50</v>
      </c>
      <c r="F130" s="15" t="s">
        <v>125</v>
      </c>
      <c r="G130" s="7" t="s">
        <v>176</v>
      </c>
      <c r="H130" s="15">
        <v>3</v>
      </c>
      <c r="I130" s="15" t="s">
        <v>97</v>
      </c>
      <c r="J130" s="15" t="s">
        <v>173</v>
      </c>
      <c r="L130" s="15">
        <v>30</v>
      </c>
      <c r="M130" s="15">
        <v>3</v>
      </c>
      <c r="N130" s="15">
        <v>1</v>
      </c>
      <c r="O130" s="15">
        <v>1</v>
      </c>
      <c r="P130">
        <v>1730752704</v>
      </c>
      <c r="Q130">
        <v>2098</v>
      </c>
      <c r="S130" t="s">
        <v>174</v>
      </c>
      <c r="T130" t="s">
        <v>100</v>
      </c>
      <c r="U130">
        <f>MATCH(D130,Отчет!$C$1:$C$65536,0)</f>
        <v>19</v>
      </c>
    </row>
    <row r="131" spans="1:21" x14ac:dyDescent="0.2">
      <c r="A131" s="15">
        <v>1865968886</v>
      </c>
      <c r="B131" s="15">
        <v>5</v>
      </c>
      <c r="C131" s="15" t="s">
        <v>101</v>
      </c>
      <c r="D131" s="15">
        <v>1173846170</v>
      </c>
      <c r="E131" s="7" t="s">
        <v>48</v>
      </c>
      <c r="F131" s="15" t="s">
        <v>126</v>
      </c>
      <c r="G131" s="7" t="s">
        <v>176</v>
      </c>
      <c r="H131" s="15">
        <v>3</v>
      </c>
      <c r="I131" s="15" t="s">
        <v>97</v>
      </c>
      <c r="J131" s="15" t="s">
        <v>173</v>
      </c>
      <c r="L131" s="15">
        <v>15</v>
      </c>
      <c r="M131" s="15">
        <v>3</v>
      </c>
      <c r="N131" s="15">
        <v>1</v>
      </c>
      <c r="O131" s="15">
        <v>1</v>
      </c>
      <c r="P131">
        <v>1730752704</v>
      </c>
      <c r="Q131">
        <v>2098</v>
      </c>
      <c r="S131" t="s">
        <v>174</v>
      </c>
      <c r="T131" t="s">
        <v>100</v>
      </c>
      <c r="U131">
        <f>MATCH(D131,Отчет!$C$1:$C$65536,0)</f>
        <v>37</v>
      </c>
    </row>
    <row r="132" spans="1:21" x14ac:dyDescent="0.2">
      <c r="A132" s="15">
        <v>1865970214</v>
      </c>
      <c r="B132" s="15">
        <v>8</v>
      </c>
      <c r="C132" s="15" t="s">
        <v>103</v>
      </c>
      <c r="D132" s="15">
        <v>1173846796</v>
      </c>
      <c r="E132" s="7" t="s">
        <v>88</v>
      </c>
      <c r="F132" s="15" t="s">
        <v>133</v>
      </c>
      <c r="G132" s="7" t="s">
        <v>177</v>
      </c>
      <c r="H132" s="15">
        <v>3</v>
      </c>
      <c r="I132" s="15" t="s">
        <v>97</v>
      </c>
      <c r="J132" s="15" t="s">
        <v>173</v>
      </c>
      <c r="L132" s="15">
        <v>24</v>
      </c>
      <c r="M132" s="15">
        <v>3</v>
      </c>
      <c r="N132" s="15">
        <v>1</v>
      </c>
      <c r="O132" s="15">
        <v>1</v>
      </c>
      <c r="P132">
        <v>1730752704</v>
      </c>
      <c r="Q132">
        <v>2098</v>
      </c>
      <c r="S132" t="s">
        <v>174</v>
      </c>
      <c r="T132" t="s">
        <v>100</v>
      </c>
      <c r="U132">
        <f>MATCH(D132,Отчет!$C$1:$C$65536,0)</f>
        <v>22</v>
      </c>
    </row>
    <row r="133" spans="1:21" x14ac:dyDescent="0.2">
      <c r="A133" s="15">
        <v>1865969381</v>
      </c>
      <c r="B133" s="15">
        <v>3</v>
      </c>
      <c r="C133" s="15" t="s">
        <v>103</v>
      </c>
      <c r="D133" s="15">
        <v>1173846601</v>
      </c>
      <c r="E133" s="7" t="s">
        <v>65</v>
      </c>
      <c r="F133" s="15" t="s">
        <v>130</v>
      </c>
      <c r="G133" s="7" t="s">
        <v>177</v>
      </c>
      <c r="H133" s="15">
        <v>3</v>
      </c>
      <c r="I133" s="15" t="s">
        <v>97</v>
      </c>
      <c r="J133" s="15" t="s">
        <v>173</v>
      </c>
      <c r="L133" s="15">
        <v>0</v>
      </c>
      <c r="M133" s="15">
        <v>3</v>
      </c>
      <c r="N133" s="15">
        <v>0</v>
      </c>
      <c r="O133" s="15">
        <v>0</v>
      </c>
      <c r="P133">
        <v>1730752704</v>
      </c>
      <c r="Q133">
        <v>2098</v>
      </c>
      <c r="S133" t="s">
        <v>174</v>
      </c>
      <c r="T133" t="s">
        <v>100</v>
      </c>
      <c r="U133">
        <f>MATCH(D133,Отчет!$C$1:$C$65536,0)</f>
        <v>58</v>
      </c>
    </row>
    <row r="134" spans="1:21" x14ac:dyDescent="0.2">
      <c r="A134" s="15">
        <v>2108264626</v>
      </c>
      <c r="B134" s="15">
        <v>5</v>
      </c>
      <c r="C134" s="15" t="s">
        <v>103</v>
      </c>
      <c r="D134" s="15">
        <v>2108257439</v>
      </c>
      <c r="E134" s="7" t="s">
        <v>72</v>
      </c>
      <c r="F134" s="15" t="s">
        <v>119</v>
      </c>
      <c r="G134" s="7" t="s">
        <v>177</v>
      </c>
      <c r="H134" s="15">
        <v>3</v>
      </c>
      <c r="I134" s="15" t="s">
        <v>97</v>
      </c>
      <c r="J134" s="15" t="s">
        <v>173</v>
      </c>
      <c r="L134" s="15">
        <v>15</v>
      </c>
      <c r="M134" s="15">
        <v>3</v>
      </c>
      <c r="N134" s="15">
        <v>1</v>
      </c>
      <c r="O134" s="15">
        <v>0</v>
      </c>
      <c r="P134">
        <v>1730752704</v>
      </c>
      <c r="Q134">
        <v>2098</v>
      </c>
      <c r="R134" t="s">
        <v>120</v>
      </c>
      <c r="S134" t="s">
        <v>174</v>
      </c>
      <c r="T134" t="s">
        <v>100</v>
      </c>
      <c r="U134">
        <f>MATCH(D134,Отчет!$C$1:$C$65536,0)</f>
        <v>61</v>
      </c>
    </row>
    <row r="135" spans="1:21" x14ac:dyDescent="0.2">
      <c r="A135" s="15">
        <v>2243670760</v>
      </c>
      <c r="B135" s="15">
        <v>7</v>
      </c>
      <c r="C135" s="15" t="s">
        <v>94</v>
      </c>
      <c r="D135" s="15">
        <v>2243662758</v>
      </c>
      <c r="E135" s="7" t="s">
        <v>59</v>
      </c>
      <c r="F135" s="15" t="s">
        <v>160</v>
      </c>
      <c r="G135" s="7" t="s">
        <v>177</v>
      </c>
      <c r="H135" s="15">
        <v>3</v>
      </c>
      <c r="I135" s="15" t="s">
        <v>97</v>
      </c>
      <c r="J135" s="15" t="s">
        <v>173</v>
      </c>
      <c r="L135" s="15">
        <v>21</v>
      </c>
      <c r="M135" s="15">
        <v>3</v>
      </c>
      <c r="N135" s="15">
        <v>1</v>
      </c>
      <c r="O135" s="15">
        <v>1</v>
      </c>
      <c r="P135">
        <v>1730752704</v>
      </c>
      <c r="Q135">
        <v>2098</v>
      </c>
      <c r="R135" t="s">
        <v>120</v>
      </c>
      <c r="S135" t="s">
        <v>174</v>
      </c>
      <c r="T135" t="s">
        <v>100</v>
      </c>
      <c r="U135">
        <f>MATCH(D135,Отчет!$C$1:$C$65536,0)</f>
        <v>64</v>
      </c>
    </row>
    <row r="136" spans="1:21" x14ac:dyDescent="0.2">
      <c r="A136" s="15">
        <v>1865968826</v>
      </c>
      <c r="C136" s="15" t="s">
        <v>103</v>
      </c>
      <c r="D136" s="15">
        <v>1173860316</v>
      </c>
      <c r="E136" s="7" t="s">
        <v>45</v>
      </c>
      <c r="F136" s="15" t="s">
        <v>108</v>
      </c>
      <c r="G136" s="7" t="s">
        <v>177</v>
      </c>
      <c r="H136" s="15">
        <v>3</v>
      </c>
      <c r="I136" s="15" t="s">
        <v>97</v>
      </c>
      <c r="J136" s="15" t="s">
        <v>173</v>
      </c>
      <c r="K136" s="15">
        <v>0</v>
      </c>
      <c r="L136" s="15">
        <v>0</v>
      </c>
      <c r="M136" s="15">
        <v>3</v>
      </c>
      <c r="O136" s="15">
        <v>0</v>
      </c>
      <c r="P136">
        <v>1730752704</v>
      </c>
      <c r="Q136">
        <v>2098</v>
      </c>
      <c r="S136" t="s">
        <v>174</v>
      </c>
      <c r="T136" t="s">
        <v>100</v>
      </c>
      <c r="U136">
        <f>MATCH(D136,Отчет!$C$1:$C$65536,0)</f>
        <v>67</v>
      </c>
    </row>
    <row r="137" spans="1:21" x14ac:dyDescent="0.2">
      <c r="A137" s="15">
        <v>1865969405</v>
      </c>
      <c r="B137" s="15">
        <v>6</v>
      </c>
      <c r="C137" s="15" t="s">
        <v>94</v>
      </c>
      <c r="D137" s="15">
        <v>1173860340</v>
      </c>
      <c r="E137" s="7" t="s">
        <v>56</v>
      </c>
      <c r="F137" s="15" t="s">
        <v>107</v>
      </c>
      <c r="G137" s="7" t="s">
        <v>177</v>
      </c>
      <c r="H137" s="15">
        <v>3</v>
      </c>
      <c r="I137" s="15" t="s">
        <v>97</v>
      </c>
      <c r="J137" s="15" t="s">
        <v>173</v>
      </c>
      <c r="L137" s="15">
        <v>18</v>
      </c>
      <c r="M137" s="15">
        <v>3</v>
      </c>
      <c r="N137" s="15">
        <v>1</v>
      </c>
      <c r="O137" s="15">
        <v>0</v>
      </c>
      <c r="P137">
        <v>1730752704</v>
      </c>
      <c r="Q137">
        <v>2098</v>
      </c>
      <c r="S137" t="s">
        <v>174</v>
      </c>
      <c r="T137" t="s">
        <v>100</v>
      </c>
      <c r="U137">
        <f>MATCH(D137,Отчет!$C$1:$C$65536,0)</f>
        <v>25</v>
      </c>
    </row>
    <row r="138" spans="1:21" x14ac:dyDescent="0.2">
      <c r="A138" s="15">
        <v>1865970629</v>
      </c>
      <c r="C138" s="15" t="s">
        <v>94</v>
      </c>
      <c r="D138" s="15">
        <v>1173860392</v>
      </c>
      <c r="E138" s="7" t="s">
        <v>67</v>
      </c>
      <c r="F138" s="15" t="s">
        <v>95</v>
      </c>
      <c r="G138" s="7" t="s">
        <v>177</v>
      </c>
      <c r="H138" s="15">
        <v>3</v>
      </c>
      <c r="I138" s="15" t="s">
        <v>97</v>
      </c>
      <c r="J138" s="15" t="s">
        <v>173</v>
      </c>
      <c r="K138" s="15">
        <v>1</v>
      </c>
      <c r="L138" s="15">
        <v>0</v>
      </c>
      <c r="M138" s="15">
        <v>3</v>
      </c>
      <c r="O138" s="15">
        <v>0</v>
      </c>
      <c r="P138">
        <v>1730752704</v>
      </c>
      <c r="Q138">
        <v>2098</v>
      </c>
      <c r="S138" t="s">
        <v>174</v>
      </c>
      <c r="T138" t="s">
        <v>100</v>
      </c>
      <c r="U138">
        <f>MATCH(D138,Отчет!$C$1:$C$65536,0)</f>
        <v>69</v>
      </c>
    </row>
    <row r="139" spans="1:21" x14ac:dyDescent="0.2">
      <c r="A139" s="15">
        <v>1865970341</v>
      </c>
      <c r="B139" s="15">
        <v>8</v>
      </c>
      <c r="C139" s="15" t="s">
        <v>94</v>
      </c>
      <c r="D139" s="15">
        <v>1173860420</v>
      </c>
      <c r="E139" s="7" t="s">
        <v>58</v>
      </c>
      <c r="F139" s="15" t="s">
        <v>106</v>
      </c>
      <c r="G139" s="7" t="s">
        <v>177</v>
      </c>
      <c r="H139" s="15">
        <v>3</v>
      </c>
      <c r="I139" s="15" t="s">
        <v>97</v>
      </c>
      <c r="J139" s="15" t="s">
        <v>173</v>
      </c>
      <c r="L139" s="15">
        <v>24</v>
      </c>
      <c r="M139" s="15">
        <v>3</v>
      </c>
      <c r="N139" s="15">
        <v>1</v>
      </c>
      <c r="O139" s="15">
        <v>0</v>
      </c>
      <c r="P139">
        <v>1730752704</v>
      </c>
      <c r="Q139">
        <v>2098</v>
      </c>
      <c r="S139" t="s">
        <v>174</v>
      </c>
      <c r="T139" t="s">
        <v>100</v>
      </c>
      <c r="U139">
        <f>MATCH(D139,Отчет!$C$1:$C$65536,0)</f>
        <v>20</v>
      </c>
    </row>
    <row r="140" spans="1:21" x14ac:dyDescent="0.2">
      <c r="A140" s="15">
        <v>1865970247</v>
      </c>
      <c r="B140" s="15">
        <v>4</v>
      </c>
      <c r="C140" s="15" t="s">
        <v>103</v>
      </c>
      <c r="D140" s="15">
        <v>1173860446</v>
      </c>
      <c r="E140" s="7" t="s">
        <v>90</v>
      </c>
      <c r="F140" s="15" t="s">
        <v>104</v>
      </c>
      <c r="G140" s="7" t="s">
        <v>177</v>
      </c>
      <c r="H140" s="15">
        <v>3</v>
      </c>
      <c r="I140" s="15" t="s">
        <v>97</v>
      </c>
      <c r="J140" s="15" t="s">
        <v>173</v>
      </c>
      <c r="L140" s="15">
        <v>12</v>
      </c>
      <c r="M140" s="15">
        <v>3</v>
      </c>
      <c r="N140" s="15">
        <v>1</v>
      </c>
      <c r="O140" s="15">
        <v>0</v>
      </c>
      <c r="P140">
        <v>1730752704</v>
      </c>
      <c r="Q140">
        <v>2098</v>
      </c>
      <c r="S140" t="s">
        <v>174</v>
      </c>
      <c r="T140" t="s">
        <v>100</v>
      </c>
      <c r="U140">
        <f>MATCH(D140,Отчет!$C$1:$C$65536,0)</f>
        <v>52</v>
      </c>
    </row>
    <row r="141" spans="1:21" x14ac:dyDescent="0.2">
      <c r="A141" s="15">
        <v>1878834433</v>
      </c>
      <c r="B141" s="15">
        <v>5</v>
      </c>
      <c r="C141" s="15" t="s">
        <v>103</v>
      </c>
      <c r="D141" s="15">
        <v>1181079455</v>
      </c>
      <c r="E141" s="7" t="s">
        <v>83</v>
      </c>
      <c r="F141" s="15" t="s">
        <v>112</v>
      </c>
      <c r="G141" s="7" t="s">
        <v>177</v>
      </c>
      <c r="H141" s="15">
        <v>3</v>
      </c>
      <c r="I141" s="15" t="s">
        <v>97</v>
      </c>
      <c r="J141" s="15" t="s">
        <v>173</v>
      </c>
      <c r="L141" s="15">
        <v>15</v>
      </c>
      <c r="M141" s="15">
        <v>3</v>
      </c>
      <c r="N141" s="15">
        <v>1</v>
      </c>
      <c r="O141" s="15">
        <v>1</v>
      </c>
      <c r="P141">
        <v>1730752704</v>
      </c>
      <c r="Q141">
        <v>2098</v>
      </c>
      <c r="S141" t="s">
        <v>174</v>
      </c>
      <c r="T141" t="s">
        <v>100</v>
      </c>
      <c r="U141">
        <f>MATCH(D141,Отчет!$C$1:$C$65536,0)</f>
        <v>57</v>
      </c>
    </row>
    <row r="142" spans="1:21" x14ac:dyDescent="0.2">
      <c r="A142" s="15">
        <v>1865969740</v>
      </c>
      <c r="B142" s="15">
        <v>7</v>
      </c>
      <c r="C142" s="15" t="s">
        <v>103</v>
      </c>
      <c r="D142" s="15">
        <v>1181079544</v>
      </c>
      <c r="E142" s="7" t="s">
        <v>75</v>
      </c>
      <c r="F142" s="15" t="s">
        <v>113</v>
      </c>
      <c r="G142" s="7" t="s">
        <v>177</v>
      </c>
      <c r="H142" s="15">
        <v>3</v>
      </c>
      <c r="I142" s="15" t="s">
        <v>97</v>
      </c>
      <c r="J142" s="15" t="s">
        <v>173</v>
      </c>
      <c r="L142" s="15">
        <v>21</v>
      </c>
      <c r="M142" s="15">
        <v>3</v>
      </c>
      <c r="N142" s="15">
        <v>1</v>
      </c>
      <c r="O142" s="15">
        <v>1</v>
      </c>
      <c r="P142">
        <v>1730752704</v>
      </c>
      <c r="Q142">
        <v>2098</v>
      </c>
      <c r="S142" t="s">
        <v>174</v>
      </c>
      <c r="T142" t="s">
        <v>100</v>
      </c>
      <c r="U142">
        <f>MATCH(D142,Отчет!$C$1:$C$65536,0)</f>
        <v>40</v>
      </c>
    </row>
    <row r="143" spans="1:21" x14ac:dyDescent="0.2">
      <c r="A143" s="15">
        <v>1865970565</v>
      </c>
      <c r="B143" s="15">
        <v>7</v>
      </c>
      <c r="C143" s="15" t="s">
        <v>94</v>
      </c>
      <c r="D143" s="15">
        <v>1181088746</v>
      </c>
      <c r="E143" s="7" t="s">
        <v>39</v>
      </c>
      <c r="F143" s="15" t="s">
        <v>114</v>
      </c>
      <c r="G143" s="7" t="s">
        <v>177</v>
      </c>
      <c r="H143" s="15">
        <v>3</v>
      </c>
      <c r="I143" s="15" t="s">
        <v>97</v>
      </c>
      <c r="J143" s="15" t="s">
        <v>173</v>
      </c>
      <c r="L143" s="15">
        <v>21</v>
      </c>
      <c r="M143" s="15">
        <v>3</v>
      </c>
      <c r="N143" s="15">
        <v>1</v>
      </c>
      <c r="O143" s="15">
        <v>1</v>
      </c>
      <c r="P143">
        <v>1730752704</v>
      </c>
      <c r="Q143">
        <v>2098</v>
      </c>
      <c r="S143" t="s">
        <v>174</v>
      </c>
      <c r="T143" t="s">
        <v>100</v>
      </c>
      <c r="U143">
        <f>MATCH(D143,Отчет!$C$1:$C$65536,0)</f>
        <v>32</v>
      </c>
    </row>
    <row r="144" spans="1:21" x14ac:dyDescent="0.2">
      <c r="A144" s="15">
        <v>1865969147</v>
      </c>
      <c r="B144" s="15">
        <v>3</v>
      </c>
      <c r="C144" s="15" t="s">
        <v>94</v>
      </c>
      <c r="D144" s="15">
        <v>1173859815</v>
      </c>
      <c r="E144" s="7" t="s">
        <v>47</v>
      </c>
      <c r="F144" s="15" t="s">
        <v>149</v>
      </c>
      <c r="G144" s="7" t="s">
        <v>177</v>
      </c>
      <c r="H144" s="15">
        <v>3</v>
      </c>
      <c r="I144" s="15" t="s">
        <v>97</v>
      </c>
      <c r="J144" s="15" t="s">
        <v>173</v>
      </c>
      <c r="L144" s="15">
        <v>0</v>
      </c>
      <c r="M144" s="15">
        <v>3</v>
      </c>
      <c r="N144" s="15">
        <v>0</v>
      </c>
      <c r="O144" s="15">
        <v>1</v>
      </c>
      <c r="P144">
        <v>1730752704</v>
      </c>
      <c r="Q144">
        <v>2098</v>
      </c>
      <c r="S144" t="s">
        <v>174</v>
      </c>
      <c r="T144" t="s">
        <v>100</v>
      </c>
      <c r="U144">
        <f>MATCH(D144,Отчет!$C$1:$C$65536,0)</f>
        <v>59</v>
      </c>
    </row>
    <row r="145" spans="1:21" x14ac:dyDescent="0.2">
      <c r="A145" s="15">
        <v>1865969437</v>
      </c>
      <c r="B145" s="15">
        <v>7</v>
      </c>
      <c r="C145" s="15" t="s">
        <v>94</v>
      </c>
      <c r="D145" s="15">
        <v>1173859843</v>
      </c>
      <c r="E145" s="7" t="s">
        <v>84</v>
      </c>
      <c r="F145" s="15" t="s">
        <v>150</v>
      </c>
      <c r="G145" s="7" t="s">
        <v>177</v>
      </c>
      <c r="H145" s="15">
        <v>3</v>
      </c>
      <c r="I145" s="15" t="s">
        <v>97</v>
      </c>
      <c r="J145" s="15" t="s">
        <v>173</v>
      </c>
      <c r="L145" s="15">
        <v>21</v>
      </c>
      <c r="M145" s="15">
        <v>3</v>
      </c>
      <c r="N145" s="15">
        <v>1</v>
      </c>
      <c r="O145" s="15">
        <v>1</v>
      </c>
      <c r="P145">
        <v>1730752704</v>
      </c>
      <c r="Q145">
        <v>2098</v>
      </c>
      <c r="S145" t="s">
        <v>174</v>
      </c>
      <c r="T145" t="s">
        <v>100</v>
      </c>
      <c r="U145">
        <f>MATCH(D145,Отчет!$C$1:$C$65536,0)</f>
        <v>35</v>
      </c>
    </row>
    <row r="146" spans="1:21" x14ac:dyDescent="0.2">
      <c r="A146" s="15">
        <v>1865969317</v>
      </c>
      <c r="B146" s="15">
        <v>6</v>
      </c>
      <c r="C146" s="15" t="s">
        <v>103</v>
      </c>
      <c r="D146" s="15">
        <v>1173859892</v>
      </c>
      <c r="E146" s="7" t="s">
        <v>37</v>
      </c>
      <c r="F146" s="15" t="s">
        <v>151</v>
      </c>
      <c r="G146" s="7" t="s">
        <v>177</v>
      </c>
      <c r="H146" s="15">
        <v>3</v>
      </c>
      <c r="I146" s="15" t="s">
        <v>97</v>
      </c>
      <c r="J146" s="15" t="s">
        <v>173</v>
      </c>
      <c r="L146" s="15">
        <v>18</v>
      </c>
      <c r="M146" s="15">
        <v>3</v>
      </c>
      <c r="N146" s="15">
        <v>1</v>
      </c>
      <c r="O146" s="15">
        <v>1</v>
      </c>
      <c r="P146">
        <v>1730752704</v>
      </c>
      <c r="Q146">
        <v>2098</v>
      </c>
      <c r="S146" t="s">
        <v>174</v>
      </c>
      <c r="T146" t="s">
        <v>100</v>
      </c>
      <c r="U146">
        <f>MATCH(D146,Отчет!$C$1:$C$65536,0)</f>
        <v>50</v>
      </c>
    </row>
    <row r="147" spans="1:21" x14ac:dyDescent="0.2">
      <c r="A147" s="15">
        <v>1865969770</v>
      </c>
      <c r="B147" s="15">
        <v>9</v>
      </c>
      <c r="C147" s="15" t="s">
        <v>94</v>
      </c>
      <c r="D147" s="15">
        <v>1173859940</v>
      </c>
      <c r="E147" s="7" t="s">
        <v>52</v>
      </c>
      <c r="F147" s="15" t="s">
        <v>153</v>
      </c>
      <c r="G147" s="7" t="s">
        <v>177</v>
      </c>
      <c r="H147" s="15">
        <v>3</v>
      </c>
      <c r="I147" s="15" t="s">
        <v>97</v>
      </c>
      <c r="J147" s="15" t="s">
        <v>173</v>
      </c>
      <c r="L147" s="15">
        <v>27</v>
      </c>
      <c r="M147" s="15">
        <v>3</v>
      </c>
      <c r="N147" s="15">
        <v>1</v>
      </c>
      <c r="O147" s="15">
        <v>1</v>
      </c>
      <c r="P147">
        <v>1730752704</v>
      </c>
      <c r="Q147">
        <v>2098</v>
      </c>
      <c r="S147" t="s">
        <v>174</v>
      </c>
      <c r="T147" t="s">
        <v>100</v>
      </c>
      <c r="U147">
        <f>MATCH(D147,Отчет!$C$1:$C$65536,0)</f>
        <v>18</v>
      </c>
    </row>
    <row r="148" spans="1:21" x14ac:dyDescent="0.2">
      <c r="A148" s="15">
        <v>1865970399</v>
      </c>
      <c r="B148" s="15">
        <v>8</v>
      </c>
      <c r="C148" s="15" t="s">
        <v>103</v>
      </c>
      <c r="D148" s="15">
        <v>1173860103</v>
      </c>
      <c r="E148" s="7" t="s">
        <v>41</v>
      </c>
      <c r="F148" s="15" t="s">
        <v>155</v>
      </c>
      <c r="G148" s="7" t="s">
        <v>177</v>
      </c>
      <c r="H148" s="15">
        <v>3</v>
      </c>
      <c r="I148" s="15" t="s">
        <v>97</v>
      </c>
      <c r="J148" s="15" t="s">
        <v>173</v>
      </c>
      <c r="L148" s="15">
        <v>24</v>
      </c>
      <c r="M148" s="15">
        <v>3</v>
      </c>
      <c r="N148" s="15">
        <v>1</v>
      </c>
      <c r="O148" s="15">
        <v>0</v>
      </c>
      <c r="P148">
        <v>1730752704</v>
      </c>
      <c r="Q148">
        <v>2098</v>
      </c>
      <c r="S148" t="s">
        <v>174</v>
      </c>
      <c r="T148" t="s">
        <v>100</v>
      </c>
      <c r="U148">
        <f>MATCH(D148,Отчет!$C$1:$C$65536,0)</f>
        <v>46</v>
      </c>
    </row>
    <row r="149" spans="1:21" x14ac:dyDescent="0.2">
      <c r="A149" s="15">
        <v>1878706770</v>
      </c>
      <c r="B149" s="15">
        <v>4</v>
      </c>
      <c r="C149" s="15" t="s">
        <v>103</v>
      </c>
      <c r="D149" s="15">
        <v>1173860131</v>
      </c>
      <c r="E149" s="7" t="s">
        <v>61</v>
      </c>
      <c r="F149" s="15" t="s">
        <v>156</v>
      </c>
      <c r="G149" s="7" t="s">
        <v>177</v>
      </c>
      <c r="H149" s="15">
        <v>3</v>
      </c>
      <c r="I149" s="15" t="s">
        <v>97</v>
      </c>
      <c r="J149" s="15" t="s">
        <v>173</v>
      </c>
      <c r="L149" s="15">
        <v>12</v>
      </c>
      <c r="M149" s="15">
        <v>3</v>
      </c>
      <c r="N149" s="15">
        <v>1</v>
      </c>
      <c r="O149" s="15">
        <v>0</v>
      </c>
      <c r="P149">
        <v>1730752704</v>
      </c>
      <c r="Q149">
        <v>2098</v>
      </c>
      <c r="S149" t="s">
        <v>174</v>
      </c>
      <c r="T149" t="s">
        <v>100</v>
      </c>
      <c r="U149">
        <f>MATCH(D149,Отчет!$C$1:$C$65536,0)</f>
        <v>51</v>
      </c>
    </row>
    <row r="150" spans="1:21" x14ac:dyDescent="0.2">
      <c r="A150" s="15">
        <v>1865969583</v>
      </c>
      <c r="B150" s="15">
        <v>5</v>
      </c>
      <c r="C150" s="15" t="s">
        <v>103</v>
      </c>
      <c r="D150" s="15">
        <v>1173860268</v>
      </c>
      <c r="E150" s="7" t="s">
        <v>82</v>
      </c>
      <c r="F150" s="15" t="s">
        <v>159</v>
      </c>
      <c r="G150" s="7" t="s">
        <v>177</v>
      </c>
      <c r="H150" s="15">
        <v>3</v>
      </c>
      <c r="I150" s="15" t="s">
        <v>97</v>
      </c>
      <c r="J150" s="15" t="s">
        <v>173</v>
      </c>
      <c r="L150" s="15">
        <v>15</v>
      </c>
      <c r="M150" s="15">
        <v>3</v>
      </c>
      <c r="N150" s="15">
        <v>1</v>
      </c>
      <c r="O150" s="15">
        <v>0</v>
      </c>
      <c r="P150">
        <v>1730752704</v>
      </c>
      <c r="Q150">
        <v>2098</v>
      </c>
      <c r="S150" t="s">
        <v>174</v>
      </c>
      <c r="T150" t="s">
        <v>100</v>
      </c>
      <c r="U150">
        <f>MATCH(D150,Отчет!$C$1:$C$65536,0)</f>
        <v>48</v>
      </c>
    </row>
    <row r="151" spans="1:21" x14ac:dyDescent="0.2">
      <c r="A151" s="15">
        <v>1865970145</v>
      </c>
      <c r="B151" s="15">
        <v>7</v>
      </c>
      <c r="C151" s="15" t="s">
        <v>103</v>
      </c>
      <c r="D151" s="15">
        <v>1173846844</v>
      </c>
      <c r="E151" s="7" t="s">
        <v>78</v>
      </c>
      <c r="F151" s="15" t="s">
        <v>135</v>
      </c>
      <c r="G151" s="7" t="s">
        <v>177</v>
      </c>
      <c r="H151" s="15">
        <v>3</v>
      </c>
      <c r="I151" s="15" t="s">
        <v>97</v>
      </c>
      <c r="J151" s="15" t="s">
        <v>173</v>
      </c>
      <c r="L151" s="15">
        <v>21</v>
      </c>
      <c r="M151" s="15">
        <v>3</v>
      </c>
      <c r="N151" s="15">
        <v>1</v>
      </c>
      <c r="O151" s="15">
        <v>1</v>
      </c>
      <c r="P151">
        <v>1730752704</v>
      </c>
      <c r="Q151">
        <v>2098</v>
      </c>
      <c r="S151" t="s">
        <v>174</v>
      </c>
      <c r="T151" t="s">
        <v>100</v>
      </c>
      <c r="U151">
        <f>MATCH(D151,Отчет!$C$1:$C$65536,0)</f>
        <v>15</v>
      </c>
    </row>
    <row r="152" spans="1:21" x14ac:dyDescent="0.2">
      <c r="A152" s="15">
        <v>1878800325</v>
      </c>
      <c r="B152" s="15">
        <v>6</v>
      </c>
      <c r="C152" s="15" t="s">
        <v>94</v>
      </c>
      <c r="D152" s="15">
        <v>1173847014</v>
      </c>
      <c r="E152" s="7" t="s">
        <v>77</v>
      </c>
      <c r="F152" s="15" t="s">
        <v>137</v>
      </c>
      <c r="G152" s="7" t="s">
        <v>177</v>
      </c>
      <c r="H152" s="15">
        <v>3</v>
      </c>
      <c r="I152" s="15" t="s">
        <v>97</v>
      </c>
      <c r="J152" s="15" t="s">
        <v>173</v>
      </c>
      <c r="L152" s="15">
        <v>18</v>
      </c>
      <c r="M152" s="15">
        <v>3</v>
      </c>
      <c r="N152" s="15">
        <v>1</v>
      </c>
      <c r="O152" s="15">
        <v>1</v>
      </c>
      <c r="P152">
        <v>1730752704</v>
      </c>
      <c r="Q152">
        <v>2098</v>
      </c>
      <c r="S152" t="s">
        <v>174</v>
      </c>
      <c r="T152" t="s">
        <v>100</v>
      </c>
      <c r="U152">
        <f>MATCH(D152,Отчет!$C$1:$C$65536,0)</f>
        <v>47</v>
      </c>
    </row>
    <row r="153" spans="1:21" x14ac:dyDescent="0.2">
      <c r="A153" s="15">
        <v>1865968931</v>
      </c>
      <c r="B153" s="15">
        <v>6</v>
      </c>
      <c r="C153" s="15" t="s">
        <v>103</v>
      </c>
      <c r="D153" s="15">
        <v>1173847040</v>
      </c>
      <c r="E153" s="7" t="s">
        <v>93</v>
      </c>
      <c r="F153" s="15" t="s">
        <v>138</v>
      </c>
      <c r="G153" s="7" t="s">
        <v>177</v>
      </c>
      <c r="H153" s="15">
        <v>3</v>
      </c>
      <c r="I153" s="15" t="s">
        <v>97</v>
      </c>
      <c r="J153" s="15" t="s">
        <v>173</v>
      </c>
      <c r="L153" s="15">
        <v>18</v>
      </c>
      <c r="M153" s="15">
        <v>3</v>
      </c>
      <c r="N153" s="15">
        <v>1</v>
      </c>
      <c r="O153" s="15">
        <v>1</v>
      </c>
      <c r="P153">
        <v>1730752704</v>
      </c>
      <c r="Q153">
        <v>2098</v>
      </c>
      <c r="S153" t="s">
        <v>174</v>
      </c>
      <c r="T153" t="s">
        <v>100</v>
      </c>
      <c r="U153">
        <f>MATCH(D153,Отчет!$C$1:$C$65536,0)</f>
        <v>34</v>
      </c>
    </row>
    <row r="154" spans="1:21" x14ac:dyDescent="0.2">
      <c r="A154" s="15">
        <v>1865969264</v>
      </c>
      <c r="B154" s="15">
        <v>8</v>
      </c>
      <c r="C154" s="15" t="s">
        <v>103</v>
      </c>
      <c r="D154" s="15">
        <v>1173859356</v>
      </c>
      <c r="E154" s="7" t="s">
        <v>54</v>
      </c>
      <c r="F154" s="15" t="s">
        <v>139</v>
      </c>
      <c r="G154" s="7" t="s">
        <v>177</v>
      </c>
      <c r="H154" s="15">
        <v>3</v>
      </c>
      <c r="I154" s="15" t="s">
        <v>97</v>
      </c>
      <c r="J154" s="15" t="s">
        <v>173</v>
      </c>
      <c r="L154" s="15">
        <v>24</v>
      </c>
      <c r="M154" s="15">
        <v>3</v>
      </c>
      <c r="N154" s="15">
        <v>1</v>
      </c>
      <c r="O154" s="15">
        <v>1</v>
      </c>
      <c r="P154">
        <v>1730752704</v>
      </c>
      <c r="Q154">
        <v>2098</v>
      </c>
      <c r="S154" t="s">
        <v>174</v>
      </c>
      <c r="T154" t="s">
        <v>100</v>
      </c>
      <c r="U154">
        <f>MATCH(D154,Отчет!$C$1:$C$65536,0)</f>
        <v>24</v>
      </c>
    </row>
    <row r="155" spans="1:21" x14ac:dyDescent="0.2">
      <c r="A155" s="15">
        <v>1865969712</v>
      </c>
      <c r="B155" s="15">
        <v>7</v>
      </c>
      <c r="C155" s="15" t="s">
        <v>94</v>
      </c>
      <c r="D155" s="15">
        <v>1173859436</v>
      </c>
      <c r="E155" s="7" t="s">
        <v>81</v>
      </c>
      <c r="F155" s="15" t="s">
        <v>141</v>
      </c>
      <c r="G155" s="7" t="s">
        <v>177</v>
      </c>
      <c r="H155" s="15">
        <v>3</v>
      </c>
      <c r="I155" s="15" t="s">
        <v>97</v>
      </c>
      <c r="J155" s="15" t="s">
        <v>173</v>
      </c>
      <c r="L155" s="15">
        <v>21</v>
      </c>
      <c r="M155" s="15">
        <v>3</v>
      </c>
      <c r="N155" s="15">
        <v>1</v>
      </c>
      <c r="O155" s="15">
        <v>1</v>
      </c>
      <c r="P155">
        <v>1730752704</v>
      </c>
      <c r="Q155">
        <v>2098</v>
      </c>
      <c r="S155" t="s">
        <v>174</v>
      </c>
      <c r="T155" t="s">
        <v>100</v>
      </c>
      <c r="U155">
        <f>MATCH(D155,Отчет!$C$1:$C$65536,0)</f>
        <v>21</v>
      </c>
    </row>
    <row r="156" spans="1:21" x14ac:dyDescent="0.2">
      <c r="A156" s="15">
        <v>1865970445</v>
      </c>
      <c r="B156" s="15">
        <v>8</v>
      </c>
      <c r="C156" s="15" t="s">
        <v>103</v>
      </c>
      <c r="D156" s="15">
        <v>1173859556</v>
      </c>
      <c r="E156" s="7" t="s">
        <v>68</v>
      </c>
      <c r="F156" s="15" t="s">
        <v>143</v>
      </c>
      <c r="G156" s="7" t="s">
        <v>177</v>
      </c>
      <c r="H156" s="15">
        <v>3</v>
      </c>
      <c r="I156" s="15" t="s">
        <v>97</v>
      </c>
      <c r="J156" s="15" t="s">
        <v>173</v>
      </c>
      <c r="L156" s="15">
        <v>24</v>
      </c>
      <c r="M156" s="15">
        <v>3</v>
      </c>
      <c r="N156" s="15">
        <v>1</v>
      </c>
      <c r="O156" s="15">
        <v>1</v>
      </c>
      <c r="P156">
        <v>1730752704</v>
      </c>
      <c r="Q156">
        <v>2098</v>
      </c>
      <c r="S156" t="s">
        <v>174</v>
      </c>
      <c r="T156" t="s">
        <v>100</v>
      </c>
      <c r="U156">
        <f>MATCH(D156,Отчет!$C$1:$C$65536,0)</f>
        <v>13</v>
      </c>
    </row>
    <row r="157" spans="1:21" x14ac:dyDescent="0.2">
      <c r="A157" s="15">
        <v>1865970178</v>
      </c>
      <c r="B157" s="15">
        <v>6</v>
      </c>
      <c r="C157" s="15" t="s">
        <v>103</v>
      </c>
      <c r="D157" s="15">
        <v>1173859743</v>
      </c>
      <c r="E157" s="7" t="s">
        <v>87</v>
      </c>
      <c r="F157" s="15" t="s">
        <v>146</v>
      </c>
      <c r="G157" s="7" t="s">
        <v>177</v>
      </c>
      <c r="H157" s="15">
        <v>3</v>
      </c>
      <c r="I157" s="15" t="s">
        <v>97</v>
      </c>
      <c r="J157" s="15" t="s">
        <v>173</v>
      </c>
      <c r="L157" s="15">
        <v>18</v>
      </c>
      <c r="M157" s="15">
        <v>3</v>
      </c>
      <c r="N157" s="15">
        <v>1</v>
      </c>
      <c r="O157" s="15">
        <v>1</v>
      </c>
      <c r="P157">
        <v>1730752704</v>
      </c>
      <c r="Q157">
        <v>2098</v>
      </c>
      <c r="S157" t="s">
        <v>174</v>
      </c>
      <c r="T157" t="s">
        <v>100</v>
      </c>
      <c r="U157">
        <f>MATCH(D157,Отчет!$C$1:$C$65536,0)</f>
        <v>30</v>
      </c>
    </row>
    <row r="158" spans="1:21" x14ac:dyDescent="0.2">
      <c r="A158" s="15">
        <v>1878835934</v>
      </c>
      <c r="B158" s="15">
        <v>6</v>
      </c>
      <c r="C158" s="15" t="s">
        <v>103</v>
      </c>
      <c r="D158" s="15">
        <v>1173846202</v>
      </c>
      <c r="E158" s="7" t="s">
        <v>89</v>
      </c>
      <c r="F158" s="15" t="s">
        <v>127</v>
      </c>
      <c r="G158" s="7" t="s">
        <v>177</v>
      </c>
      <c r="H158" s="15">
        <v>3</v>
      </c>
      <c r="I158" s="15" t="s">
        <v>97</v>
      </c>
      <c r="J158" s="15" t="s">
        <v>173</v>
      </c>
      <c r="L158" s="15">
        <v>18</v>
      </c>
      <c r="M158" s="15">
        <v>3</v>
      </c>
      <c r="N158" s="15">
        <v>1</v>
      </c>
      <c r="O158" s="15">
        <v>1</v>
      </c>
      <c r="P158">
        <v>1730752704</v>
      </c>
      <c r="Q158">
        <v>2098</v>
      </c>
      <c r="S158" t="s">
        <v>174</v>
      </c>
      <c r="T158" t="s">
        <v>100</v>
      </c>
      <c r="U158">
        <f>MATCH(D158,Отчет!$C$1:$C$65536,0)</f>
        <v>60</v>
      </c>
    </row>
    <row r="159" spans="1:21" x14ac:dyDescent="0.2">
      <c r="A159" s="15">
        <v>1865969173</v>
      </c>
      <c r="B159" s="15">
        <v>8</v>
      </c>
      <c r="C159" s="15" t="s">
        <v>103</v>
      </c>
      <c r="D159" s="15">
        <v>1173846300</v>
      </c>
      <c r="E159" s="7" t="s">
        <v>42</v>
      </c>
      <c r="F159" s="15" t="s">
        <v>128</v>
      </c>
      <c r="G159" s="7" t="s">
        <v>177</v>
      </c>
      <c r="H159" s="15">
        <v>3</v>
      </c>
      <c r="I159" s="15" t="s">
        <v>97</v>
      </c>
      <c r="J159" s="15" t="s">
        <v>173</v>
      </c>
      <c r="L159" s="15">
        <v>24</v>
      </c>
      <c r="M159" s="15">
        <v>3</v>
      </c>
      <c r="N159" s="15">
        <v>1</v>
      </c>
      <c r="O159" s="15">
        <v>1</v>
      </c>
      <c r="P159">
        <v>1730752704</v>
      </c>
      <c r="Q159">
        <v>2098</v>
      </c>
      <c r="S159" t="s">
        <v>174</v>
      </c>
      <c r="T159" t="s">
        <v>100</v>
      </c>
      <c r="U159">
        <f>MATCH(D159,Отчет!$C$1:$C$65536,0)</f>
        <v>36</v>
      </c>
    </row>
    <row r="160" spans="1:21" x14ac:dyDescent="0.2">
      <c r="A160" s="15">
        <v>1865969681</v>
      </c>
      <c r="B160" s="15">
        <v>5</v>
      </c>
      <c r="C160" s="15" t="s">
        <v>103</v>
      </c>
      <c r="D160" s="15">
        <v>1173846396</v>
      </c>
      <c r="E160" s="7" t="s">
        <v>55</v>
      </c>
      <c r="F160" s="15" t="s">
        <v>129</v>
      </c>
      <c r="G160" s="7" t="s">
        <v>177</v>
      </c>
      <c r="H160" s="15">
        <v>3</v>
      </c>
      <c r="I160" s="15" t="s">
        <v>97</v>
      </c>
      <c r="J160" s="15" t="s">
        <v>173</v>
      </c>
      <c r="L160" s="15">
        <v>15</v>
      </c>
      <c r="M160" s="15">
        <v>3</v>
      </c>
      <c r="N160" s="15">
        <v>1</v>
      </c>
      <c r="O160" s="15">
        <v>1</v>
      </c>
      <c r="P160">
        <v>1730752704</v>
      </c>
      <c r="Q160">
        <v>2098</v>
      </c>
      <c r="S160" t="s">
        <v>174</v>
      </c>
      <c r="T160" t="s">
        <v>100</v>
      </c>
      <c r="U160">
        <f>MATCH(D160,Отчет!$C$1:$C$65536,0)</f>
        <v>56</v>
      </c>
    </row>
    <row r="161" spans="1:21" x14ac:dyDescent="0.2">
      <c r="A161" s="15">
        <v>1865969099</v>
      </c>
      <c r="B161" s="15">
        <v>4</v>
      </c>
      <c r="C161" s="15" t="s">
        <v>103</v>
      </c>
      <c r="D161" s="15">
        <v>1173846820</v>
      </c>
      <c r="E161" s="7" t="s">
        <v>73</v>
      </c>
      <c r="F161" s="15" t="s">
        <v>134</v>
      </c>
      <c r="G161" s="7" t="s">
        <v>177</v>
      </c>
      <c r="H161" s="15">
        <v>3</v>
      </c>
      <c r="I161" s="15" t="s">
        <v>97</v>
      </c>
      <c r="J161" s="15" t="s">
        <v>173</v>
      </c>
      <c r="L161" s="15">
        <v>12</v>
      </c>
      <c r="M161" s="15">
        <v>3</v>
      </c>
      <c r="N161" s="15">
        <v>1</v>
      </c>
      <c r="O161" s="15">
        <v>1</v>
      </c>
      <c r="P161">
        <v>1730752704</v>
      </c>
      <c r="Q161">
        <v>2098</v>
      </c>
      <c r="S161" t="s">
        <v>174</v>
      </c>
      <c r="T161" t="s">
        <v>100</v>
      </c>
      <c r="U161">
        <f>MATCH(D161,Отчет!$C$1:$C$65536,0)</f>
        <v>55</v>
      </c>
    </row>
    <row r="162" spans="1:21" x14ac:dyDescent="0.2">
      <c r="A162" s="15">
        <v>2122102477</v>
      </c>
      <c r="B162" s="15">
        <v>8</v>
      </c>
      <c r="C162" s="15" t="s">
        <v>94</v>
      </c>
      <c r="D162" s="15">
        <v>1173859843</v>
      </c>
      <c r="E162" s="7" t="s">
        <v>84</v>
      </c>
      <c r="F162" s="15" t="s">
        <v>150</v>
      </c>
      <c r="G162" s="7" t="s">
        <v>178</v>
      </c>
      <c r="H162" s="15">
        <v>6</v>
      </c>
      <c r="I162" s="15" t="s">
        <v>97</v>
      </c>
      <c r="J162" s="15" t="s">
        <v>173</v>
      </c>
      <c r="L162" s="15">
        <v>48</v>
      </c>
      <c r="M162" s="15">
        <v>6</v>
      </c>
      <c r="N162" s="15">
        <v>1</v>
      </c>
      <c r="O162" s="15">
        <v>1</v>
      </c>
      <c r="P162">
        <v>1815389836</v>
      </c>
      <c r="Q162">
        <v>2098</v>
      </c>
      <c r="S162" t="s">
        <v>174</v>
      </c>
      <c r="T162" t="s">
        <v>100</v>
      </c>
      <c r="U162">
        <f>MATCH(D162,Отчет!$C$1:$C$65536,0)</f>
        <v>35</v>
      </c>
    </row>
    <row r="163" spans="1:21" x14ac:dyDescent="0.2">
      <c r="A163" s="15">
        <v>2243669880</v>
      </c>
      <c r="B163" s="15">
        <v>6</v>
      </c>
      <c r="C163" s="15" t="s">
        <v>94</v>
      </c>
      <c r="D163" s="15">
        <v>2243662758</v>
      </c>
      <c r="E163" s="7" t="s">
        <v>59</v>
      </c>
      <c r="F163" s="15" t="s">
        <v>160</v>
      </c>
      <c r="G163" s="7" t="s">
        <v>179</v>
      </c>
      <c r="H163" s="15">
        <v>6</v>
      </c>
      <c r="I163" s="15" t="s">
        <v>97</v>
      </c>
      <c r="J163" s="15" t="s">
        <v>173</v>
      </c>
      <c r="L163" s="15">
        <v>36</v>
      </c>
      <c r="M163" s="15">
        <v>6</v>
      </c>
      <c r="N163" s="15">
        <v>1</v>
      </c>
      <c r="O163" s="15">
        <v>1</v>
      </c>
      <c r="P163">
        <v>1730752704</v>
      </c>
      <c r="Q163">
        <v>2098</v>
      </c>
      <c r="R163" t="s">
        <v>161</v>
      </c>
      <c r="S163" t="s">
        <v>174</v>
      </c>
      <c r="T163" t="s">
        <v>100</v>
      </c>
      <c r="U163">
        <f>MATCH(D163,Отчет!$C$1:$C$65536,0)</f>
        <v>64</v>
      </c>
    </row>
    <row r="164" spans="1:21" x14ac:dyDescent="0.2">
      <c r="A164" s="15">
        <v>1874393241</v>
      </c>
      <c r="B164" s="15">
        <v>6</v>
      </c>
      <c r="C164" s="15" t="s">
        <v>103</v>
      </c>
      <c r="D164" s="15">
        <v>1181079544</v>
      </c>
      <c r="E164" s="7" t="s">
        <v>75</v>
      </c>
      <c r="F164" s="15" t="s">
        <v>113</v>
      </c>
      <c r="G164" s="7" t="s">
        <v>180</v>
      </c>
      <c r="H164" s="15">
        <v>6</v>
      </c>
      <c r="I164" s="15" t="s">
        <v>97</v>
      </c>
      <c r="J164" s="15" t="s">
        <v>173</v>
      </c>
      <c r="L164" s="15">
        <v>36</v>
      </c>
      <c r="M164" s="15">
        <v>6</v>
      </c>
      <c r="N164" s="15">
        <v>1</v>
      </c>
      <c r="O164" s="15">
        <v>1</v>
      </c>
      <c r="P164">
        <v>1815390108</v>
      </c>
      <c r="Q164">
        <v>2098</v>
      </c>
      <c r="S164" t="s">
        <v>174</v>
      </c>
      <c r="T164" t="s">
        <v>100</v>
      </c>
      <c r="U164">
        <f>MATCH(D164,Отчет!$C$1:$C$65536,0)</f>
        <v>40</v>
      </c>
    </row>
    <row r="165" spans="1:21" x14ac:dyDescent="0.2">
      <c r="A165" s="15">
        <v>1874266711</v>
      </c>
      <c r="B165" s="15">
        <v>8</v>
      </c>
      <c r="C165" s="15" t="s">
        <v>94</v>
      </c>
      <c r="D165" s="15">
        <v>1173860012</v>
      </c>
      <c r="E165" s="7" t="s">
        <v>53</v>
      </c>
      <c r="F165" s="15" t="s">
        <v>154</v>
      </c>
      <c r="G165" s="7" t="s">
        <v>180</v>
      </c>
      <c r="H165" s="15">
        <v>6</v>
      </c>
      <c r="I165" s="15" t="s">
        <v>97</v>
      </c>
      <c r="J165" s="15" t="s">
        <v>173</v>
      </c>
      <c r="L165" s="15">
        <v>48</v>
      </c>
      <c r="M165" s="15">
        <v>6</v>
      </c>
      <c r="N165" s="15">
        <v>1</v>
      </c>
      <c r="O165" s="15">
        <v>1</v>
      </c>
      <c r="P165">
        <v>1815390108</v>
      </c>
      <c r="Q165">
        <v>2098</v>
      </c>
      <c r="S165" t="s">
        <v>174</v>
      </c>
      <c r="T165" t="s">
        <v>100</v>
      </c>
      <c r="U165">
        <f>MATCH(D165,Отчет!$C$1:$C$65536,0)</f>
        <v>14</v>
      </c>
    </row>
    <row r="166" spans="1:21" x14ac:dyDescent="0.2">
      <c r="A166" s="15">
        <v>1874396210</v>
      </c>
      <c r="B166" s="15">
        <v>7</v>
      </c>
      <c r="C166" s="15" t="s">
        <v>103</v>
      </c>
      <c r="D166" s="15">
        <v>1173846796</v>
      </c>
      <c r="E166" s="7" t="s">
        <v>88</v>
      </c>
      <c r="F166" s="15" t="s">
        <v>133</v>
      </c>
      <c r="G166" s="7" t="s">
        <v>180</v>
      </c>
      <c r="H166" s="15">
        <v>6</v>
      </c>
      <c r="I166" s="15" t="s">
        <v>97</v>
      </c>
      <c r="J166" s="15" t="s">
        <v>173</v>
      </c>
      <c r="L166" s="15">
        <v>42</v>
      </c>
      <c r="M166" s="15">
        <v>6</v>
      </c>
      <c r="N166" s="15">
        <v>1</v>
      </c>
      <c r="O166" s="15">
        <v>1</v>
      </c>
      <c r="P166">
        <v>1815390108</v>
      </c>
      <c r="Q166">
        <v>2098</v>
      </c>
      <c r="S166" t="s">
        <v>174</v>
      </c>
      <c r="T166" t="s">
        <v>100</v>
      </c>
      <c r="U166">
        <f>MATCH(D166,Отчет!$C$1:$C$65536,0)</f>
        <v>22</v>
      </c>
    </row>
    <row r="167" spans="1:21" x14ac:dyDescent="0.2">
      <c r="A167" s="15">
        <v>1874274549</v>
      </c>
      <c r="B167" s="15">
        <v>9</v>
      </c>
      <c r="C167" s="15" t="s">
        <v>94</v>
      </c>
      <c r="D167" s="15">
        <v>1173859436</v>
      </c>
      <c r="E167" s="7" t="s">
        <v>81</v>
      </c>
      <c r="F167" s="15" t="s">
        <v>141</v>
      </c>
      <c r="G167" s="7" t="s">
        <v>180</v>
      </c>
      <c r="H167" s="15">
        <v>6</v>
      </c>
      <c r="I167" s="15" t="s">
        <v>97</v>
      </c>
      <c r="J167" s="15" t="s">
        <v>173</v>
      </c>
      <c r="L167" s="15">
        <v>54</v>
      </c>
      <c r="M167" s="15">
        <v>6</v>
      </c>
      <c r="N167" s="15">
        <v>1</v>
      </c>
      <c r="O167" s="15">
        <v>1</v>
      </c>
      <c r="P167">
        <v>1815390108</v>
      </c>
      <c r="Q167">
        <v>2098</v>
      </c>
      <c r="S167" t="s">
        <v>174</v>
      </c>
      <c r="T167" t="s">
        <v>100</v>
      </c>
      <c r="U167">
        <f>MATCH(D167,Отчет!$C$1:$C$65536,0)</f>
        <v>21</v>
      </c>
    </row>
    <row r="168" spans="1:21" x14ac:dyDescent="0.2">
      <c r="A168" s="15">
        <v>1874396332</v>
      </c>
      <c r="B168" s="15">
        <v>6</v>
      </c>
      <c r="C168" s="15" t="s">
        <v>103</v>
      </c>
      <c r="D168" s="15">
        <v>1173847040</v>
      </c>
      <c r="E168" s="7" t="s">
        <v>93</v>
      </c>
      <c r="F168" s="15" t="s">
        <v>138</v>
      </c>
      <c r="G168" s="7" t="s">
        <v>180</v>
      </c>
      <c r="H168" s="15">
        <v>6</v>
      </c>
      <c r="I168" s="15" t="s">
        <v>97</v>
      </c>
      <c r="J168" s="15" t="s">
        <v>173</v>
      </c>
      <c r="L168" s="15">
        <v>36</v>
      </c>
      <c r="M168" s="15">
        <v>6</v>
      </c>
      <c r="N168" s="15">
        <v>1</v>
      </c>
      <c r="O168" s="15">
        <v>1</v>
      </c>
      <c r="P168">
        <v>1815390108</v>
      </c>
      <c r="Q168">
        <v>2098</v>
      </c>
      <c r="S168" t="s">
        <v>174</v>
      </c>
      <c r="T168" t="s">
        <v>100</v>
      </c>
      <c r="U168">
        <f>MATCH(D168,Отчет!$C$1:$C$65536,0)</f>
        <v>34</v>
      </c>
    </row>
    <row r="169" spans="1:21" x14ac:dyDescent="0.2">
      <c r="A169" s="15">
        <v>1843963415</v>
      </c>
      <c r="B169" s="15">
        <v>9</v>
      </c>
      <c r="C169" s="15" t="s">
        <v>101</v>
      </c>
      <c r="D169" s="15">
        <v>1181088786</v>
      </c>
      <c r="E169" s="7" t="s">
        <v>70</v>
      </c>
      <c r="F169" s="15" t="s">
        <v>115</v>
      </c>
      <c r="G169" s="7" t="s">
        <v>181</v>
      </c>
      <c r="H169" s="15">
        <v>3</v>
      </c>
      <c r="I169" s="15" t="s">
        <v>97</v>
      </c>
      <c r="J169" s="15" t="s">
        <v>173</v>
      </c>
      <c r="L169" s="15">
        <v>27</v>
      </c>
      <c r="M169" s="15">
        <v>3</v>
      </c>
      <c r="N169" s="15">
        <v>1</v>
      </c>
      <c r="O169" s="15">
        <v>1</v>
      </c>
      <c r="P169">
        <v>1730752704</v>
      </c>
      <c r="Q169">
        <v>2098</v>
      </c>
      <c r="S169" t="s">
        <v>99</v>
      </c>
      <c r="T169" t="s">
        <v>100</v>
      </c>
      <c r="U169">
        <f>MATCH(D169,Отчет!$C$1:$C$65536,0)</f>
        <v>44</v>
      </c>
    </row>
    <row r="170" spans="1:21" x14ac:dyDescent="0.2">
      <c r="A170" s="15">
        <v>1843963358</v>
      </c>
      <c r="B170" s="15">
        <v>6</v>
      </c>
      <c r="C170" s="15" t="s">
        <v>101</v>
      </c>
      <c r="D170" s="15">
        <v>1181088804</v>
      </c>
      <c r="E170" s="7" t="s">
        <v>66</v>
      </c>
      <c r="F170" s="15" t="s">
        <v>116</v>
      </c>
      <c r="G170" s="7" t="s">
        <v>181</v>
      </c>
      <c r="H170" s="15">
        <v>3</v>
      </c>
      <c r="I170" s="15" t="s">
        <v>97</v>
      </c>
      <c r="J170" s="15" t="s">
        <v>173</v>
      </c>
      <c r="L170" s="15">
        <v>18</v>
      </c>
      <c r="M170" s="15">
        <v>3</v>
      </c>
      <c r="N170" s="15">
        <v>1</v>
      </c>
      <c r="O170" s="15">
        <v>1</v>
      </c>
      <c r="P170">
        <v>1730752704</v>
      </c>
      <c r="Q170">
        <v>2098</v>
      </c>
      <c r="S170" t="s">
        <v>99</v>
      </c>
      <c r="T170" t="s">
        <v>100</v>
      </c>
      <c r="U170">
        <f>MATCH(D170,Отчет!$C$1:$C$65536,0)</f>
        <v>26</v>
      </c>
    </row>
    <row r="171" spans="1:21" x14ac:dyDescent="0.2">
      <c r="A171" s="15">
        <v>1843964038</v>
      </c>
      <c r="B171" s="15">
        <v>4</v>
      </c>
      <c r="C171" s="15" t="s">
        <v>94</v>
      </c>
      <c r="D171" s="15">
        <v>1181088821</v>
      </c>
      <c r="E171" s="7" t="s">
        <v>40</v>
      </c>
      <c r="F171" s="15" t="s">
        <v>117</v>
      </c>
      <c r="G171" s="7" t="s">
        <v>181</v>
      </c>
      <c r="H171" s="15">
        <v>3</v>
      </c>
      <c r="I171" s="15" t="s">
        <v>97</v>
      </c>
      <c r="J171" s="15" t="s">
        <v>173</v>
      </c>
      <c r="L171" s="15">
        <v>12</v>
      </c>
      <c r="M171" s="15">
        <v>3</v>
      </c>
      <c r="N171" s="15">
        <v>1</v>
      </c>
      <c r="O171" s="15">
        <v>1</v>
      </c>
      <c r="P171">
        <v>1730752704</v>
      </c>
      <c r="Q171">
        <v>2098</v>
      </c>
      <c r="S171" t="s">
        <v>99</v>
      </c>
      <c r="T171" t="s">
        <v>100</v>
      </c>
      <c r="U171">
        <f>MATCH(D171,Отчет!$C$1:$C$65536,0)</f>
        <v>54</v>
      </c>
    </row>
    <row r="172" spans="1:21" x14ac:dyDescent="0.2">
      <c r="A172" s="15">
        <v>1843964800</v>
      </c>
      <c r="B172" s="15">
        <v>7</v>
      </c>
      <c r="C172" s="15" t="s">
        <v>94</v>
      </c>
      <c r="D172" s="15">
        <v>1358983653</v>
      </c>
      <c r="E172" s="7" t="s">
        <v>71</v>
      </c>
      <c r="F172" s="15" t="s">
        <v>118</v>
      </c>
      <c r="G172" s="7" t="s">
        <v>181</v>
      </c>
      <c r="H172" s="15">
        <v>3</v>
      </c>
      <c r="I172" s="15" t="s">
        <v>97</v>
      </c>
      <c r="J172" s="15" t="s">
        <v>173</v>
      </c>
      <c r="L172" s="15">
        <v>21</v>
      </c>
      <c r="M172" s="15">
        <v>3</v>
      </c>
      <c r="N172" s="15">
        <v>1</v>
      </c>
      <c r="O172" s="15">
        <v>1</v>
      </c>
      <c r="P172">
        <v>1730752704</v>
      </c>
      <c r="Q172">
        <v>2098</v>
      </c>
      <c r="S172" t="s">
        <v>99</v>
      </c>
      <c r="T172" t="s">
        <v>100</v>
      </c>
      <c r="U172">
        <f>MATCH(D172,Отчет!$C$1:$C$65536,0)</f>
        <v>49</v>
      </c>
    </row>
    <row r="173" spans="1:21" x14ac:dyDescent="0.2">
      <c r="A173" s="15">
        <v>2108264456</v>
      </c>
      <c r="B173" s="15">
        <v>4</v>
      </c>
      <c r="C173" s="15" t="s">
        <v>103</v>
      </c>
      <c r="D173" s="15">
        <v>2108257439</v>
      </c>
      <c r="E173" s="7" t="s">
        <v>72</v>
      </c>
      <c r="F173" s="15" t="s">
        <v>119</v>
      </c>
      <c r="G173" s="7" t="s">
        <v>181</v>
      </c>
      <c r="H173" s="15">
        <v>3</v>
      </c>
      <c r="I173" s="15" t="s">
        <v>97</v>
      </c>
      <c r="J173" s="15" t="s">
        <v>173</v>
      </c>
      <c r="L173" s="15">
        <v>12</v>
      </c>
      <c r="M173" s="15">
        <v>3</v>
      </c>
      <c r="N173" s="15">
        <v>1</v>
      </c>
      <c r="O173" s="15">
        <v>0</v>
      </c>
      <c r="P173">
        <v>1730752704</v>
      </c>
      <c r="Q173">
        <v>2098</v>
      </c>
      <c r="R173" t="s">
        <v>120</v>
      </c>
      <c r="S173" t="s">
        <v>99</v>
      </c>
      <c r="T173" t="s">
        <v>100</v>
      </c>
      <c r="U173">
        <f>MATCH(D173,Отчет!$C$1:$C$65536,0)</f>
        <v>61</v>
      </c>
    </row>
    <row r="174" spans="1:21" x14ac:dyDescent="0.2">
      <c r="A174" s="15">
        <v>2110644711</v>
      </c>
      <c r="B174" s="15">
        <v>6</v>
      </c>
      <c r="C174" s="15" t="s">
        <v>101</v>
      </c>
      <c r="D174" s="15">
        <v>2110561099</v>
      </c>
      <c r="E174" s="7" t="s">
        <v>79</v>
      </c>
      <c r="F174" s="31" t="s">
        <v>121</v>
      </c>
      <c r="G174" s="7" t="s">
        <v>181</v>
      </c>
      <c r="H174" s="15">
        <v>3</v>
      </c>
      <c r="I174" s="15" t="s">
        <v>97</v>
      </c>
      <c r="J174" s="15" t="s">
        <v>173</v>
      </c>
      <c r="L174" s="15">
        <v>18</v>
      </c>
      <c r="M174" s="15">
        <v>3</v>
      </c>
      <c r="N174" s="15">
        <v>1</v>
      </c>
      <c r="O174" s="15">
        <v>0</v>
      </c>
      <c r="P174">
        <v>1730752704</v>
      </c>
      <c r="Q174">
        <v>2098</v>
      </c>
      <c r="R174" t="s">
        <v>161</v>
      </c>
      <c r="S174" t="s">
        <v>99</v>
      </c>
      <c r="T174" t="s">
        <v>100</v>
      </c>
      <c r="U174">
        <f>MATCH(D174,Отчет!$C$1:$C$65536,0)</f>
        <v>68</v>
      </c>
    </row>
    <row r="175" spans="1:21" x14ac:dyDescent="0.2">
      <c r="A175" s="15">
        <v>2243670705</v>
      </c>
      <c r="B175" s="15">
        <v>7</v>
      </c>
      <c r="C175" s="15" t="s">
        <v>94</v>
      </c>
      <c r="D175" s="15">
        <v>2243662758</v>
      </c>
      <c r="E175" s="7" t="s">
        <v>59</v>
      </c>
      <c r="F175" s="15" t="s">
        <v>160</v>
      </c>
      <c r="G175" s="7" t="s">
        <v>181</v>
      </c>
      <c r="H175" s="15">
        <v>3</v>
      </c>
      <c r="I175" s="15" t="s">
        <v>97</v>
      </c>
      <c r="J175" s="15" t="s">
        <v>173</v>
      </c>
      <c r="L175" s="15">
        <v>21</v>
      </c>
      <c r="M175" s="15">
        <v>3</v>
      </c>
      <c r="N175" s="15">
        <v>1</v>
      </c>
      <c r="O175" s="15">
        <v>1</v>
      </c>
      <c r="P175">
        <v>1730752704</v>
      </c>
      <c r="Q175">
        <v>2098</v>
      </c>
      <c r="R175" t="s">
        <v>120</v>
      </c>
      <c r="S175" t="s">
        <v>99</v>
      </c>
      <c r="T175" t="s">
        <v>100</v>
      </c>
      <c r="U175">
        <f>MATCH(D175,Отчет!$C$1:$C$65536,0)</f>
        <v>64</v>
      </c>
    </row>
    <row r="176" spans="1:21" x14ac:dyDescent="0.2">
      <c r="A176" s="15">
        <v>1843964559</v>
      </c>
      <c r="B176" s="15">
        <v>8</v>
      </c>
      <c r="C176" s="15" t="s">
        <v>94</v>
      </c>
      <c r="D176" s="15">
        <v>1173860340</v>
      </c>
      <c r="E176" s="7" t="s">
        <v>56</v>
      </c>
      <c r="F176" s="15" t="s">
        <v>107</v>
      </c>
      <c r="G176" s="7" t="s">
        <v>181</v>
      </c>
      <c r="H176" s="15">
        <v>3</v>
      </c>
      <c r="I176" s="15" t="s">
        <v>97</v>
      </c>
      <c r="J176" s="15" t="s">
        <v>173</v>
      </c>
      <c r="L176" s="15">
        <v>24</v>
      </c>
      <c r="M176" s="15">
        <v>3</v>
      </c>
      <c r="N176" s="15">
        <v>1</v>
      </c>
      <c r="O176" s="15">
        <v>0</v>
      </c>
      <c r="P176">
        <v>1730752704</v>
      </c>
      <c r="Q176">
        <v>2098</v>
      </c>
      <c r="S176" t="s">
        <v>99</v>
      </c>
      <c r="T176" t="s">
        <v>100</v>
      </c>
      <c r="U176">
        <f>MATCH(D176,Отчет!$C$1:$C$65536,0)</f>
        <v>25</v>
      </c>
    </row>
    <row r="177" spans="1:21" x14ac:dyDescent="0.2">
      <c r="A177" s="15">
        <v>1843963143</v>
      </c>
      <c r="B177" s="15">
        <v>5</v>
      </c>
      <c r="C177" s="15" t="s">
        <v>101</v>
      </c>
      <c r="D177" s="15">
        <v>1173860364</v>
      </c>
      <c r="E177" s="7" t="s">
        <v>57</v>
      </c>
      <c r="F177" s="15" t="s">
        <v>102</v>
      </c>
      <c r="G177" s="7" t="s">
        <v>181</v>
      </c>
      <c r="H177" s="15">
        <v>3</v>
      </c>
      <c r="I177" s="15" t="s">
        <v>97</v>
      </c>
      <c r="J177" s="15" t="s">
        <v>173</v>
      </c>
      <c r="L177" s="15">
        <v>15</v>
      </c>
      <c r="M177" s="15">
        <v>3</v>
      </c>
      <c r="N177" s="15">
        <v>1</v>
      </c>
      <c r="O177" s="15">
        <v>0</v>
      </c>
      <c r="P177">
        <v>1730752704</v>
      </c>
      <c r="Q177">
        <v>2098</v>
      </c>
      <c r="S177" t="s">
        <v>99</v>
      </c>
      <c r="T177" t="s">
        <v>100</v>
      </c>
      <c r="U177">
        <f>MATCH(D177,Отчет!$C$1:$C$65536,0)</f>
        <v>62</v>
      </c>
    </row>
    <row r="178" spans="1:21" x14ac:dyDescent="0.2">
      <c r="A178" s="15">
        <v>1843964703</v>
      </c>
      <c r="C178" s="15" t="s">
        <v>94</v>
      </c>
      <c r="D178" s="15">
        <v>1173860392</v>
      </c>
      <c r="E178" s="7" t="s">
        <v>67</v>
      </c>
      <c r="F178" s="15" t="s">
        <v>95</v>
      </c>
      <c r="G178" s="7" t="s">
        <v>181</v>
      </c>
      <c r="H178" s="15">
        <v>3</v>
      </c>
      <c r="I178" s="15" t="s">
        <v>97</v>
      </c>
      <c r="J178" s="15" t="s">
        <v>173</v>
      </c>
      <c r="K178" s="15">
        <v>1</v>
      </c>
      <c r="L178" s="15">
        <v>0</v>
      </c>
      <c r="M178" s="15">
        <v>3</v>
      </c>
      <c r="O178" s="15">
        <v>0</v>
      </c>
      <c r="P178">
        <v>1730752704</v>
      </c>
      <c r="Q178">
        <v>2098</v>
      </c>
      <c r="S178" t="s">
        <v>99</v>
      </c>
      <c r="T178" t="s">
        <v>100</v>
      </c>
      <c r="U178">
        <f>MATCH(D178,Отчет!$C$1:$C$65536,0)</f>
        <v>69</v>
      </c>
    </row>
    <row r="179" spans="1:21" x14ac:dyDescent="0.2">
      <c r="A179" s="15">
        <v>1843964605</v>
      </c>
      <c r="B179" s="15">
        <v>9</v>
      </c>
      <c r="C179" s="15" t="s">
        <v>94</v>
      </c>
      <c r="D179" s="15">
        <v>1173860420</v>
      </c>
      <c r="E179" s="7" t="s">
        <v>58</v>
      </c>
      <c r="F179" s="15" t="s">
        <v>106</v>
      </c>
      <c r="G179" s="7" t="s">
        <v>181</v>
      </c>
      <c r="H179" s="15">
        <v>3</v>
      </c>
      <c r="I179" s="15" t="s">
        <v>97</v>
      </c>
      <c r="J179" s="15" t="s">
        <v>173</v>
      </c>
      <c r="L179" s="15">
        <v>27</v>
      </c>
      <c r="M179" s="15">
        <v>3</v>
      </c>
      <c r="N179" s="15">
        <v>1</v>
      </c>
      <c r="O179" s="15">
        <v>0</v>
      </c>
      <c r="P179">
        <v>1730752704</v>
      </c>
      <c r="Q179">
        <v>2098</v>
      </c>
      <c r="S179" t="s">
        <v>99</v>
      </c>
      <c r="T179" t="s">
        <v>100</v>
      </c>
      <c r="U179">
        <f>MATCH(D179,Отчет!$C$1:$C$65536,0)</f>
        <v>20</v>
      </c>
    </row>
    <row r="180" spans="1:21" x14ac:dyDescent="0.2">
      <c r="A180" s="15">
        <v>1843966167</v>
      </c>
      <c r="B180" s="15">
        <v>5</v>
      </c>
      <c r="C180" s="15" t="s">
        <v>103</v>
      </c>
      <c r="D180" s="15">
        <v>1173860446</v>
      </c>
      <c r="E180" s="7" t="s">
        <v>90</v>
      </c>
      <c r="F180" s="15" t="s">
        <v>104</v>
      </c>
      <c r="G180" s="7" t="s">
        <v>181</v>
      </c>
      <c r="H180" s="15">
        <v>3</v>
      </c>
      <c r="I180" s="15" t="s">
        <v>97</v>
      </c>
      <c r="J180" s="15" t="s">
        <v>173</v>
      </c>
      <c r="L180" s="15">
        <v>15</v>
      </c>
      <c r="M180" s="15">
        <v>3</v>
      </c>
      <c r="N180" s="15">
        <v>1</v>
      </c>
      <c r="O180" s="15">
        <v>0</v>
      </c>
      <c r="P180">
        <v>1730752704</v>
      </c>
      <c r="Q180">
        <v>2098</v>
      </c>
      <c r="S180" t="s">
        <v>99</v>
      </c>
      <c r="T180" t="s">
        <v>100</v>
      </c>
      <c r="U180">
        <f>MATCH(D180,Отчет!$C$1:$C$65536,0)</f>
        <v>52</v>
      </c>
    </row>
    <row r="181" spans="1:21" x14ac:dyDescent="0.2">
      <c r="A181" s="15">
        <v>1843963602</v>
      </c>
      <c r="B181" s="15">
        <v>9</v>
      </c>
      <c r="C181" s="15" t="s">
        <v>101</v>
      </c>
      <c r="D181" s="15">
        <v>1173940004</v>
      </c>
      <c r="E181" s="7" t="s">
        <v>80</v>
      </c>
      <c r="F181" s="15" t="s">
        <v>105</v>
      </c>
      <c r="G181" s="7" t="s">
        <v>181</v>
      </c>
      <c r="H181" s="15">
        <v>3</v>
      </c>
      <c r="I181" s="15" t="s">
        <v>97</v>
      </c>
      <c r="J181" s="15" t="s">
        <v>173</v>
      </c>
      <c r="L181" s="15">
        <v>27</v>
      </c>
      <c r="M181" s="15">
        <v>3</v>
      </c>
      <c r="N181" s="15">
        <v>1</v>
      </c>
      <c r="O181" s="15">
        <v>1</v>
      </c>
      <c r="P181">
        <v>1730752704</v>
      </c>
      <c r="Q181">
        <v>2098</v>
      </c>
      <c r="S181" t="s">
        <v>99</v>
      </c>
      <c r="T181" t="s">
        <v>100</v>
      </c>
      <c r="U181">
        <f>MATCH(D181,Отчет!$C$1:$C$65536,0)</f>
        <v>41</v>
      </c>
    </row>
    <row r="182" spans="1:21" x14ac:dyDescent="0.2">
      <c r="A182" s="15">
        <v>1843963942</v>
      </c>
      <c r="B182" s="15">
        <v>8</v>
      </c>
      <c r="C182" s="15" t="s">
        <v>101</v>
      </c>
      <c r="D182" s="15">
        <v>1173940038</v>
      </c>
      <c r="E182" s="7" t="s">
        <v>92</v>
      </c>
      <c r="F182" s="15" t="s">
        <v>109</v>
      </c>
      <c r="G182" s="7" t="s">
        <v>181</v>
      </c>
      <c r="H182" s="15">
        <v>3</v>
      </c>
      <c r="I182" s="15" t="s">
        <v>97</v>
      </c>
      <c r="J182" s="15" t="s">
        <v>173</v>
      </c>
      <c r="L182" s="15">
        <v>24</v>
      </c>
      <c r="M182" s="15">
        <v>3</v>
      </c>
      <c r="N182" s="15">
        <v>1</v>
      </c>
      <c r="O182" s="15">
        <v>0</v>
      </c>
      <c r="P182">
        <v>1730752704</v>
      </c>
      <c r="Q182">
        <v>2098</v>
      </c>
      <c r="S182" t="s">
        <v>99</v>
      </c>
      <c r="T182" t="s">
        <v>100</v>
      </c>
      <c r="U182">
        <f>MATCH(D182,Отчет!$C$1:$C$65536,0)</f>
        <v>33</v>
      </c>
    </row>
    <row r="183" spans="1:21" x14ac:dyDescent="0.2">
      <c r="A183" s="15">
        <v>1843963543</v>
      </c>
      <c r="B183" s="15">
        <v>8</v>
      </c>
      <c r="C183" s="15" t="s">
        <v>101</v>
      </c>
      <c r="D183" s="15">
        <v>1181079354</v>
      </c>
      <c r="E183" s="7" t="s">
        <v>74</v>
      </c>
      <c r="F183" s="15" t="s">
        <v>110</v>
      </c>
      <c r="G183" s="7" t="s">
        <v>181</v>
      </c>
      <c r="H183" s="15">
        <v>3</v>
      </c>
      <c r="I183" s="15" t="s">
        <v>97</v>
      </c>
      <c r="J183" s="15" t="s">
        <v>173</v>
      </c>
      <c r="L183" s="15">
        <v>24</v>
      </c>
      <c r="M183" s="15">
        <v>3</v>
      </c>
      <c r="N183" s="15">
        <v>1</v>
      </c>
      <c r="O183" s="15">
        <v>1</v>
      </c>
      <c r="P183">
        <v>1730752704</v>
      </c>
      <c r="Q183">
        <v>2098</v>
      </c>
      <c r="S183" t="s">
        <v>99</v>
      </c>
      <c r="T183" t="s">
        <v>100</v>
      </c>
      <c r="U183">
        <f>MATCH(D183,Отчет!$C$1:$C$65536,0)</f>
        <v>38</v>
      </c>
    </row>
    <row r="184" spans="1:21" x14ac:dyDescent="0.2">
      <c r="A184" s="15">
        <v>1843964754</v>
      </c>
      <c r="B184" s="15">
        <v>4</v>
      </c>
      <c r="C184" s="15" t="s">
        <v>94</v>
      </c>
      <c r="D184" s="15">
        <v>1181079404</v>
      </c>
      <c r="E184" s="7" t="s">
        <v>69</v>
      </c>
      <c r="F184" s="15" t="s">
        <v>111</v>
      </c>
      <c r="G184" s="7" t="s">
        <v>181</v>
      </c>
      <c r="H184" s="15">
        <v>3</v>
      </c>
      <c r="I184" s="15" t="s">
        <v>97</v>
      </c>
      <c r="J184" s="15" t="s">
        <v>173</v>
      </c>
      <c r="L184" s="15">
        <v>12</v>
      </c>
      <c r="M184" s="15">
        <v>3</v>
      </c>
      <c r="N184" s="15">
        <v>1</v>
      </c>
      <c r="O184" s="15">
        <v>1</v>
      </c>
      <c r="P184">
        <v>1730752704</v>
      </c>
      <c r="Q184">
        <v>2098</v>
      </c>
      <c r="S184" t="s">
        <v>99</v>
      </c>
      <c r="T184" t="s">
        <v>100</v>
      </c>
      <c r="U184">
        <f>MATCH(D184,Отчет!$C$1:$C$65536,0)</f>
        <v>53</v>
      </c>
    </row>
    <row r="185" spans="1:21" x14ac:dyDescent="0.2">
      <c r="A185" s="15">
        <v>1843965977</v>
      </c>
      <c r="B185" s="15">
        <v>4</v>
      </c>
      <c r="C185" s="15" t="s">
        <v>103</v>
      </c>
      <c r="D185" s="15">
        <v>1181079455</v>
      </c>
      <c r="E185" s="7" t="s">
        <v>83</v>
      </c>
      <c r="F185" s="15" t="s">
        <v>112</v>
      </c>
      <c r="G185" s="7" t="s">
        <v>181</v>
      </c>
      <c r="H185" s="15">
        <v>3</v>
      </c>
      <c r="I185" s="15" t="s">
        <v>97</v>
      </c>
      <c r="J185" s="15" t="s">
        <v>173</v>
      </c>
      <c r="L185" s="15">
        <v>12</v>
      </c>
      <c r="M185" s="15">
        <v>3</v>
      </c>
      <c r="N185" s="15">
        <v>1</v>
      </c>
      <c r="O185" s="15">
        <v>1</v>
      </c>
      <c r="P185">
        <v>1730752704</v>
      </c>
      <c r="Q185">
        <v>2098</v>
      </c>
      <c r="S185" t="s">
        <v>99</v>
      </c>
      <c r="T185" t="s">
        <v>100</v>
      </c>
      <c r="U185">
        <f>MATCH(D185,Отчет!$C$1:$C$65536,0)</f>
        <v>57</v>
      </c>
    </row>
    <row r="186" spans="1:21" x14ac:dyDescent="0.2">
      <c r="A186" s="15">
        <v>1843965751</v>
      </c>
      <c r="B186" s="15">
        <v>7</v>
      </c>
      <c r="C186" s="15" t="s">
        <v>103</v>
      </c>
      <c r="D186" s="15">
        <v>1181079544</v>
      </c>
      <c r="E186" s="7" t="s">
        <v>75</v>
      </c>
      <c r="F186" s="15" t="s">
        <v>113</v>
      </c>
      <c r="G186" s="7" t="s">
        <v>181</v>
      </c>
      <c r="H186" s="15">
        <v>3</v>
      </c>
      <c r="I186" s="15" t="s">
        <v>97</v>
      </c>
      <c r="J186" s="15" t="s">
        <v>173</v>
      </c>
      <c r="L186" s="15">
        <v>21</v>
      </c>
      <c r="M186" s="15">
        <v>3</v>
      </c>
      <c r="N186" s="15">
        <v>1</v>
      </c>
      <c r="O186" s="15">
        <v>1</v>
      </c>
      <c r="P186">
        <v>1730752704</v>
      </c>
      <c r="Q186">
        <v>2098</v>
      </c>
      <c r="S186" t="s">
        <v>99</v>
      </c>
      <c r="T186" t="s">
        <v>100</v>
      </c>
      <c r="U186">
        <f>MATCH(D186,Отчет!$C$1:$C$65536,0)</f>
        <v>40</v>
      </c>
    </row>
    <row r="187" spans="1:21" x14ac:dyDescent="0.2">
      <c r="A187" s="15">
        <v>1843963993</v>
      </c>
      <c r="B187" s="15">
        <v>9</v>
      </c>
      <c r="C187" s="15" t="s">
        <v>94</v>
      </c>
      <c r="D187" s="15">
        <v>1181088746</v>
      </c>
      <c r="E187" s="7" t="s">
        <v>39</v>
      </c>
      <c r="F187" s="15" t="s">
        <v>114</v>
      </c>
      <c r="G187" s="7" t="s">
        <v>181</v>
      </c>
      <c r="H187" s="15">
        <v>3</v>
      </c>
      <c r="I187" s="15" t="s">
        <v>97</v>
      </c>
      <c r="J187" s="15" t="s">
        <v>173</v>
      </c>
      <c r="L187" s="15">
        <v>27</v>
      </c>
      <c r="M187" s="15">
        <v>3</v>
      </c>
      <c r="N187" s="15">
        <v>1</v>
      </c>
      <c r="O187" s="15">
        <v>1</v>
      </c>
      <c r="P187">
        <v>1730752704</v>
      </c>
      <c r="Q187">
        <v>2098</v>
      </c>
      <c r="S187" t="s">
        <v>99</v>
      </c>
      <c r="T187" t="s">
        <v>100</v>
      </c>
      <c r="U187">
        <f>MATCH(D187,Отчет!$C$1:$C$65536,0)</f>
        <v>32</v>
      </c>
    </row>
    <row r="188" spans="1:21" x14ac:dyDescent="0.2">
      <c r="A188" s="15">
        <v>1843964242</v>
      </c>
      <c r="B188" s="15">
        <v>7</v>
      </c>
      <c r="C188" s="15" t="s">
        <v>94</v>
      </c>
      <c r="D188" s="15">
        <v>1173859815</v>
      </c>
      <c r="E188" s="7" t="s">
        <v>47</v>
      </c>
      <c r="F188" s="15" t="s">
        <v>149</v>
      </c>
      <c r="G188" s="7" t="s">
        <v>181</v>
      </c>
      <c r="H188" s="15">
        <v>3</v>
      </c>
      <c r="I188" s="15" t="s">
        <v>97</v>
      </c>
      <c r="J188" s="15" t="s">
        <v>173</v>
      </c>
      <c r="L188" s="15">
        <v>21</v>
      </c>
      <c r="M188" s="15">
        <v>3</v>
      </c>
      <c r="N188" s="15">
        <v>1</v>
      </c>
      <c r="O188" s="15">
        <v>1</v>
      </c>
      <c r="P188">
        <v>1730752704</v>
      </c>
      <c r="Q188">
        <v>2098</v>
      </c>
      <c r="S188" t="s">
        <v>99</v>
      </c>
      <c r="T188" t="s">
        <v>100</v>
      </c>
      <c r="U188">
        <f>MATCH(D188,Отчет!$C$1:$C$65536,0)</f>
        <v>59</v>
      </c>
    </row>
    <row r="189" spans="1:21" x14ac:dyDescent="0.2">
      <c r="A189" s="15">
        <v>1843965105</v>
      </c>
      <c r="B189" s="15">
        <v>7</v>
      </c>
      <c r="C189" s="15" t="s">
        <v>94</v>
      </c>
      <c r="D189" s="15">
        <v>1173859843</v>
      </c>
      <c r="E189" s="7" t="s">
        <v>84</v>
      </c>
      <c r="F189" s="15" t="s">
        <v>150</v>
      </c>
      <c r="G189" s="7" t="s">
        <v>181</v>
      </c>
      <c r="H189" s="15">
        <v>3</v>
      </c>
      <c r="I189" s="15" t="s">
        <v>97</v>
      </c>
      <c r="J189" s="15" t="s">
        <v>173</v>
      </c>
      <c r="L189" s="15">
        <v>21</v>
      </c>
      <c r="M189" s="15">
        <v>3</v>
      </c>
      <c r="N189" s="15">
        <v>1</v>
      </c>
      <c r="O189" s="15">
        <v>1</v>
      </c>
      <c r="P189">
        <v>1730752704</v>
      </c>
      <c r="Q189">
        <v>2098</v>
      </c>
      <c r="S189" t="s">
        <v>99</v>
      </c>
      <c r="T189" t="s">
        <v>100</v>
      </c>
      <c r="U189">
        <f>MATCH(D189,Отчет!$C$1:$C$65536,0)</f>
        <v>35</v>
      </c>
    </row>
    <row r="190" spans="1:21" x14ac:dyDescent="0.2">
      <c r="A190" s="15">
        <v>1843965157</v>
      </c>
      <c r="B190" s="15">
        <v>7</v>
      </c>
      <c r="C190" s="15" t="s">
        <v>103</v>
      </c>
      <c r="D190" s="15">
        <v>1173859892</v>
      </c>
      <c r="E190" s="7" t="s">
        <v>37</v>
      </c>
      <c r="F190" s="15" t="s">
        <v>151</v>
      </c>
      <c r="G190" s="7" t="s">
        <v>181</v>
      </c>
      <c r="H190" s="15">
        <v>3</v>
      </c>
      <c r="I190" s="15" t="s">
        <v>97</v>
      </c>
      <c r="J190" s="15" t="s">
        <v>173</v>
      </c>
      <c r="L190" s="15">
        <v>21</v>
      </c>
      <c r="M190" s="15">
        <v>3</v>
      </c>
      <c r="N190" s="15">
        <v>1</v>
      </c>
      <c r="O190" s="15">
        <v>1</v>
      </c>
      <c r="P190">
        <v>1730752704</v>
      </c>
      <c r="Q190">
        <v>2098</v>
      </c>
      <c r="S190" t="s">
        <v>99</v>
      </c>
      <c r="T190" t="s">
        <v>100</v>
      </c>
      <c r="U190">
        <f>MATCH(D190,Отчет!$C$1:$C$65536,0)</f>
        <v>50</v>
      </c>
    </row>
    <row r="191" spans="1:21" x14ac:dyDescent="0.2">
      <c r="A191" s="15">
        <v>1843964287</v>
      </c>
      <c r="B191" s="15">
        <v>9</v>
      </c>
      <c r="C191" s="15" t="s">
        <v>94</v>
      </c>
      <c r="D191" s="15">
        <v>1173859916</v>
      </c>
      <c r="E191" s="7" t="s">
        <v>49</v>
      </c>
      <c r="F191" s="15" t="s">
        <v>152</v>
      </c>
      <c r="G191" s="7" t="s">
        <v>181</v>
      </c>
      <c r="H191" s="15">
        <v>3</v>
      </c>
      <c r="I191" s="15" t="s">
        <v>97</v>
      </c>
      <c r="J191" s="15" t="s">
        <v>173</v>
      </c>
      <c r="L191" s="15">
        <v>27</v>
      </c>
      <c r="M191" s="15">
        <v>3</v>
      </c>
      <c r="N191" s="15">
        <v>1</v>
      </c>
      <c r="O191" s="15">
        <v>1</v>
      </c>
      <c r="P191">
        <v>1730752704</v>
      </c>
      <c r="Q191">
        <v>2098</v>
      </c>
      <c r="S191" t="s">
        <v>99</v>
      </c>
      <c r="T191" t="s">
        <v>100</v>
      </c>
      <c r="U191">
        <f>MATCH(D191,Отчет!$C$1:$C$65536,0)</f>
        <v>43</v>
      </c>
    </row>
    <row r="192" spans="1:21" x14ac:dyDescent="0.2">
      <c r="A192" s="15">
        <v>1843964421</v>
      </c>
      <c r="B192" s="15">
        <v>10</v>
      </c>
      <c r="C192" s="15" t="s">
        <v>94</v>
      </c>
      <c r="D192" s="15">
        <v>1173859940</v>
      </c>
      <c r="E192" s="7" t="s">
        <v>52</v>
      </c>
      <c r="F192" s="15" t="s">
        <v>153</v>
      </c>
      <c r="G192" s="7" t="s">
        <v>181</v>
      </c>
      <c r="H192" s="15">
        <v>3</v>
      </c>
      <c r="I192" s="15" t="s">
        <v>97</v>
      </c>
      <c r="J192" s="15" t="s">
        <v>173</v>
      </c>
      <c r="L192" s="15">
        <v>30</v>
      </c>
      <c r="M192" s="15">
        <v>3</v>
      </c>
      <c r="N192" s="15">
        <v>1</v>
      </c>
      <c r="O192" s="15">
        <v>1</v>
      </c>
      <c r="P192">
        <v>1730752704</v>
      </c>
      <c r="Q192">
        <v>2098</v>
      </c>
      <c r="S192" t="s">
        <v>99</v>
      </c>
      <c r="T192" t="s">
        <v>100</v>
      </c>
      <c r="U192">
        <f>MATCH(D192,Отчет!$C$1:$C$65536,0)</f>
        <v>18</v>
      </c>
    </row>
    <row r="193" spans="1:21" x14ac:dyDescent="0.2">
      <c r="A193" s="15">
        <v>1843964465</v>
      </c>
      <c r="B193" s="15">
        <v>10</v>
      </c>
      <c r="C193" s="15" t="s">
        <v>94</v>
      </c>
      <c r="D193" s="15">
        <v>1173860012</v>
      </c>
      <c r="E193" s="7" t="s">
        <v>53</v>
      </c>
      <c r="F193" s="15" t="s">
        <v>154</v>
      </c>
      <c r="G193" s="7" t="s">
        <v>181</v>
      </c>
      <c r="H193" s="15">
        <v>3</v>
      </c>
      <c r="I193" s="15" t="s">
        <v>97</v>
      </c>
      <c r="J193" s="15" t="s">
        <v>173</v>
      </c>
      <c r="L193" s="15">
        <v>30</v>
      </c>
      <c r="M193" s="15">
        <v>3</v>
      </c>
      <c r="N193" s="15">
        <v>1</v>
      </c>
      <c r="O193" s="15">
        <v>1</v>
      </c>
      <c r="P193">
        <v>1730752704</v>
      </c>
      <c r="Q193">
        <v>2098</v>
      </c>
      <c r="S193" t="s">
        <v>99</v>
      </c>
      <c r="T193" t="s">
        <v>100</v>
      </c>
      <c r="U193">
        <f>MATCH(D193,Отчет!$C$1:$C$65536,0)</f>
        <v>14</v>
      </c>
    </row>
    <row r="194" spans="1:21" x14ac:dyDescent="0.2">
      <c r="A194" s="15">
        <v>1843965213</v>
      </c>
      <c r="B194" s="15">
        <v>8</v>
      </c>
      <c r="C194" s="15" t="s">
        <v>103</v>
      </c>
      <c r="D194" s="15">
        <v>1173860103</v>
      </c>
      <c r="E194" s="7" t="s">
        <v>41</v>
      </c>
      <c r="F194" s="15" t="s">
        <v>155</v>
      </c>
      <c r="G194" s="7" t="s">
        <v>181</v>
      </c>
      <c r="H194" s="15">
        <v>3</v>
      </c>
      <c r="I194" s="15" t="s">
        <v>97</v>
      </c>
      <c r="J194" s="15" t="s">
        <v>173</v>
      </c>
      <c r="L194" s="15">
        <v>24</v>
      </c>
      <c r="M194" s="15">
        <v>3</v>
      </c>
      <c r="N194" s="15">
        <v>1</v>
      </c>
      <c r="O194" s="15">
        <v>0</v>
      </c>
      <c r="P194">
        <v>1730752704</v>
      </c>
      <c r="Q194">
        <v>2098</v>
      </c>
      <c r="S194" t="s">
        <v>99</v>
      </c>
      <c r="T194" t="s">
        <v>100</v>
      </c>
      <c r="U194">
        <f>MATCH(D194,Отчет!$C$1:$C$65536,0)</f>
        <v>46</v>
      </c>
    </row>
    <row r="195" spans="1:21" x14ac:dyDescent="0.2">
      <c r="A195" s="15">
        <v>1843965492</v>
      </c>
      <c r="B195" s="15">
        <v>6</v>
      </c>
      <c r="C195" s="15" t="s">
        <v>103</v>
      </c>
      <c r="D195" s="15">
        <v>1173860131</v>
      </c>
      <c r="E195" s="7" t="s">
        <v>61</v>
      </c>
      <c r="F195" s="15" t="s">
        <v>156</v>
      </c>
      <c r="G195" s="7" t="s">
        <v>181</v>
      </c>
      <c r="H195" s="15">
        <v>3</v>
      </c>
      <c r="I195" s="15" t="s">
        <v>97</v>
      </c>
      <c r="J195" s="15" t="s">
        <v>173</v>
      </c>
      <c r="L195" s="15">
        <v>18</v>
      </c>
      <c r="M195" s="15">
        <v>3</v>
      </c>
      <c r="N195" s="15">
        <v>1</v>
      </c>
      <c r="O195" s="15">
        <v>0</v>
      </c>
      <c r="P195">
        <v>1730752704</v>
      </c>
      <c r="Q195">
        <v>2098</v>
      </c>
      <c r="S195" t="s">
        <v>99</v>
      </c>
      <c r="T195" t="s">
        <v>100</v>
      </c>
      <c r="U195">
        <f>MATCH(D195,Отчет!$C$1:$C$65536,0)</f>
        <v>51</v>
      </c>
    </row>
    <row r="196" spans="1:21" x14ac:dyDescent="0.2">
      <c r="A196" s="15">
        <v>1843964376</v>
      </c>
      <c r="C196" s="15" t="s">
        <v>94</v>
      </c>
      <c r="D196" s="15">
        <v>1173860212</v>
      </c>
      <c r="E196" s="7" t="s">
        <v>51</v>
      </c>
      <c r="F196" s="15" t="s">
        <v>157</v>
      </c>
      <c r="G196" s="7" t="s">
        <v>181</v>
      </c>
      <c r="H196" s="15">
        <v>3</v>
      </c>
      <c r="I196" s="15" t="s">
        <v>97</v>
      </c>
      <c r="J196" s="15" t="s">
        <v>173</v>
      </c>
      <c r="K196" s="15">
        <v>1</v>
      </c>
      <c r="L196" s="15">
        <v>0</v>
      </c>
      <c r="M196" s="15">
        <v>3</v>
      </c>
      <c r="O196" s="15">
        <v>0</v>
      </c>
      <c r="P196">
        <v>1730752704</v>
      </c>
      <c r="Q196">
        <v>2098</v>
      </c>
      <c r="S196" t="s">
        <v>99</v>
      </c>
      <c r="T196" t="s">
        <v>100</v>
      </c>
      <c r="U196">
        <f>MATCH(D196,Отчет!$C$1:$C$65536,0)</f>
        <v>66</v>
      </c>
    </row>
    <row r="197" spans="1:21" x14ac:dyDescent="0.2">
      <c r="A197" s="15">
        <v>1843964086</v>
      </c>
      <c r="B197" s="15">
        <v>8</v>
      </c>
      <c r="C197" s="15" t="s">
        <v>94</v>
      </c>
      <c r="D197" s="15">
        <v>1173860240</v>
      </c>
      <c r="E197" s="7" t="s">
        <v>43</v>
      </c>
      <c r="F197" s="15" t="s">
        <v>158</v>
      </c>
      <c r="G197" s="7" t="s">
        <v>181</v>
      </c>
      <c r="H197" s="15">
        <v>3</v>
      </c>
      <c r="I197" s="15" t="s">
        <v>97</v>
      </c>
      <c r="J197" s="15" t="s">
        <v>173</v>
      </c>
      <c r="L197" s="15">
        <v>24</v>
      </c>
      <c r="M197" s="15">
        <v>3</v>
      </c>
      <c r="N197" s="15">
        <v>1</v>
      </c>
      <c r="O197" s="15">
        <v>0</v>
      </c>
      <c r="P197">
        <v>1730752704</v>
      </c>
      <c r="Q197">
        <v>2098</v>
      </c>
      <c r="S197" t="s">
        <v>99</v>
      </c>
      <c r="T197" t="s">
        <v>100</v>
      </c>
      <c r="U197">
        <f>MATCH(D197,Отчет!$C$1:$C$65536,0)</f>
        <v>42</v>
      </c>
    </row>
    <row r="198" spans="1:21" x14ac:dyDescent="0.2">
      <c r="A198" s="15">
        <v>1843965917</v>
      </c>
      <c r="B198" s="15">
        <v>5</v>
      </c>
      <c r="C198" s="15" t="s">
        <v>103</v>
      </c>
      <c r="D198" s="15">
        <v>1173860268</v>
      </c>
      <c r="E198" s="7" t="s">
        <v>82</v>
      </c>
      <c r="F198" s="15" t="s">
        <v>159</v>
      </c>
      <c r="G198" s="7" t="s">
        <v>181</v>
      </c>
      <c r="H198" s="15">
        <v>3</v>
      </c>
      <c r="I198" s="15" t="s">
        <v>97</v>
      </c>
      <c r="J198" s="15" t="s">
        <v>173</v>
      </c>
      <c r="L198" s="15">
        <v>15</v>
      </c>
      <c r="M198" s="15">
        <v>3</v>
      </c>
      <c r="N198" s="15">
        <v>1</v>
      </c>
      <c r="O198" s="15">
        <v>0</v>
      </c>
      <c r="P198">
        <v>1730752704</v>
      </c>
      <c r="Q198">
        <v>2098</v>
      </c>
      <c r="S198" t="s">
        <v>99</v>
      </c>
      <c r="T198" t="s">
        <v>100</v>
      </c>
      <c r="U198">
        <f>MATCH(D198,Отчет!$C$1:$C$65536,0)</f>
        <v>48</v>
      </c>
    </row>
    <row r="199" spans="1:21" x14ac:dyDescent="0.2">
      <c r="A199" s="15">
        <v>1843965304</v>
      </c>
      <c r="C199" s="15" t="s">
        <v>103</v>
      </c>
      <c r="D199" s="15">
        <v>1173860316</v>
      </c>
      <c r="E199" s="7" t="s">
        <v>45</v>
      </c>
      <c r="F199" s="15" t="s">
        <v>108</v>
      </c>
      <c r="G199" s="7" t="s">
        <v>181</v>
      </c>
      <c r="H199" s="15">
        <v>3</v>
      </c>
      <c r="I199" s="15" t="s">
        <v>97</v>
      </c>
      <c r="J199" s="15" t="s">
        <v>173</v>
      </c>
      <c r="K199" s="15">
        <v>0</v>
      </c>
      <c r="L199" s="15">
        <v>0</v>
      </c>
      <c r="M199" s="15">
        <v>3</v>
      </c>
      <c r="O199" s="15">
        <v>0</v>
      </c>
      <c r="P199">
        <v>1730752704</v>
      </c>
      <c r="Q199">
        <v>2098</v>
      </c>
      <c r="S199" t="s">
        <v>99</v>
      </c>
      <c r="T199" t="s">
        <v>100</v>
      </c>
      <c r="U199">
        <f>MATCH(D199,Отчет!$C$1:$C$65536,0)</f>
        <v>67</v>
      </c>
    </row>
    <row r="200" spans="1:21" x14ac:dyDescent="0.2">
      <c r="A200" s="15">
        <v>1843962980</v>
      </c>
      <c r="B200" s="15">
        <v>10</v>
      </c>
      <c r="C200" s="15" t="s">
        <v>101</v>
      </c>
      <c r="D200" s="15">
        <v>1173846892</v>
      </c>
      <c r="E200" s="7" t="s">
        <v>36</v>
      </c>
      <c r="F200" s="15" t="s">
        <v>136</v>
      </c>
      <c r="G200" s="7" t="s">
        <v>181</v>
      </c>
      <c r="H200" s="15">
        <v>3</v>
      </c>
      <c r="I200" s="15" t="s">
        <v>97</v>
      </c>
      <c r="J200" s="15" t="s">
        <v>173</v>
      </c>
      <c r="L200" s="15">
        <v>30</v>
      </c>
      <c r="M200" s="15">
        <v>3</v>
      </c>
      <c r="N200" s="15">
        <v>1</v>
      </c>
      <c r="O200" s="15">
        <v>1</v>
      </c>
      <c r="P200">
        <v>1730752704</v>
      </c>
      <c r="Q200">
        <v>2098</v>
      </c>
      <c r="S200" t="s">
        <v>99</v>
      </c>
      <c r="T200" t="s">
        <v>100</v>
      </c>
      <c r="U200">
        <f>MATCH(D200,Отчет!$C$1:$C$65536,0)</f>
        <v>16</v>
      </c>
    </row>
    <row r="201" spans="1:21" x14ac:dyDescent="0.2">
      <c r="A201" s="15">
        <v>1843964981</v>
      </c>
      <c r="B201" s="15">
        <v>5</v>
      </c>
      <c r="C201" s="15" t="s">
        <v>94</v>
      </c>
      <c r="D201" s="15">
        <v>1173847014</v>
      </c>
      <c r="E201" s="7" t="s">
        <v>77</v>
      </c>
      <c r="F201" s="15" t="s">
        <v>137</v>
      </c>
      <c r="G201" s="7" t="s">
        <v>181</v>
      </c>
      <c r="H201" s="15">
        <v>3</v>
      </c>
      <c r="I201" s="15" t="s">
        <v>97</v>
      </c>
      <c r="J201" s="15" t="s">
        <v>173</v>
      </c>
      <c r="L201" s="15">
        <v>15</v>
      </c>
      <c r="M201" s="15">
        <v>3</v>
      </c>
      <c r="N201" s="15">
        <v>1</v>
      </c>
      <c r="O201" s="15">
        <v>1</v>
      </c>
      <c r="P201">
        <v>1730752704</v>
      </c>
      <c r="Q201">
        <v>2098</v>
      </c>
      <c r="S201" t="s">
        <v>99</v>
      </c>
      <c r="T201" t="s">
        <v>100</v>
      </c>
      <c r="U201">
        <f>MATCH(D201,Отчет!$C$1:$C$65536,0)</f>
        <v>47</v>
      </c>
    </row>
    <row r="202" spans="1:21" x14ac:dyDescent="0.2">
      <c r="A202" s="15">
        <v>1843966213</v>
      </c>
      <c r="B202" s="15">
        <v>9</v>
      </c>
      <c r="C202" s="15" t="s">
        <v>103</v>
      </c>
      <c r="D202" s="15">
        <v>1173847040</v>
      </c>
      <c r="E202" s="7" t="s">
        <v>93</v>
      </c>
      <c r="F202" s="15" t="s">
        <v>138</v>
      </c>
      <c r="G202" s="7" t="s">
        <v>181</v>
      </c>
      <c r="H202" s="15">
        <v>3</v>
      </c>
      <c r="I202" s="15" t="s">
        <v>97</v>
      </c>
      <c r="J202" s="15" t="s">
        <v>173</v>
      </c>
      <c r="L202" s="15">
        <v>27</v>
      </c>
      <c r="M202" s="15">
        <v>3</v>
      </c>
      <c r="N202" s="15">
        <v>1</v>
      </c>
      <c r="O202" s="15">
        <v>1</v>
      </c>
      <c r="P202">
        <v>1730752704</v>
      </c>
      <c r="Q202">
        <v>2098</v>
      </c>
      <c r="S202" t="s">
        <v>99</v>
      </c>
      <c r="T202" t="s">
        <v>100</v>
      </c>
      <c r="U202">
        <f>MATCH(D202,Отчет!$C$1:$C$65536,0)</f>
        <v>34</v>
      </c>
    </row>
    <row r="203" spans="1:21" x14ac:dyDescent="0.2">
      <c r="A203" s="15">
        <v>1843965400</v>
      </c>
      <c r="B203" s="15">
        <v>10</v>
      </c>
      <c r="C203" s="15" t="s">
        <v>103</v>
      </c>
      <c r="D203" s="15">
        <v>1173859356</v>
      </c>
      <c r="E203" s="7" t="s">
        <v>54</v>
      </c>
      <c r="F203" s="15" t="s">
        <v>139</v>
      </c>
      <c r="G203" s="7" t="s">
        <v>181</v>
      </c>
      <c r="H203" s="15">
        <v>3</v>
      </c>
      <c r="I203" s="15" t="s">
        <v>97</v>
      </c>
      <c r="J203" s="15" t="s">
        <v>173</v>
      </c>
      <c r="L203" s="15">
        <v>30</v>
      </c>
      <c r="M203" s="15">
        <v>3</v>
      </c>
      <c r="N203" s="15">
        <v>1</v>
      </c>
      <c r="O203" s="15">
        <v>1</v>
      </c>
      <c r="P203">
        <v>1730752704</v>
      </c>
      <c r="Q203">
        <v>2098</v>
      </c>
      <c r="S203" t="s">
        <v>99</v>
      </c>
      <c r="T203" t="s">
        <v>100</v>
      </c>
      <c r="U203">
        <f>MATCH(D203,Отчет!$C$1:$C$65536,0)</f>
        <v>24</v>
      </c>
    </row>
    <row r="204" spans="1:21" x14ac:dyDescent="0.2">
      <c r="A204" s="15">
        <v>1843963872</v>
      </c>
      <c r="B204" s="15">
        <v>9</v>
      </c>
      <c r="C204" s="15" t="s">
        <v>101</v>
      </c>
      <c r="D204" s="15">
        <v>1173859380</v>
      </c>
      <c r="E204" s="7" t="s">
        <v>91</v>
      </c>
      <c r="F204" s="15" t="s">
        <v>140</v>
      </c>
      <c r="G204" s="7" t="s">
        <v>181</v>
      </c>
      <c r="H204" s="15">
        <v>3</v>
      </c>
      <c r="I204" s="15" t="s">
        <v>97</v>
      </c>
      <c r="J204" s="15" t="s">
        <v>173</v>
      </c>
      <c r="L204" s="15">
        <v>27</v>
      </c>
      <c r="M204" s="15">
        <v>3</v>
      </c>
      <c r="N204" s="15">
        <v>1</v>
      </c>
      <c r="O204" s="15">
        <v>1</v>
      </c>
      <c r="P204">
        <v>1730752704</v>
      </c>
      <c r="Q204">
        <v>2098</v>
      </c>
      <c r="S204" t="s">
        <v>99</v>
      </c>
      <c r="T204" t="s">
        <v>100</v>
      </c>
      <c r="U204">
        <f>MATCH(D204,Отчет!$C$1:$C$65536,0)</f>
        <v>17</v>
      </c>
    </row>
    <row r="205" spans="1:21" x14ac:dyDescent="0.2">
      <c r="A205" s="15">
        <v>1843965045</v>
      </c>
      <c r="B205" s="15">
        <v>9</v>
      </c>
      <c r="C205" s="15" t="s">
        <v>94</v>
      </c>
      <c r="D205" s="15">
        <v>1173859436</v>
      </c>
      <c r="E205" s="7" t="s">
        <v>81</v>
      </c>
      <c r="F205" s="15" t="s">
        <v>141</v>
      </c>
      <c r="G205" s="7" t="s">
        <v>181</v>
      </c>
      <c r="H205" s="15">
        <v>3</v>
      </c>
      <c r="I205" s="15" t="s">
        <v>97</v>
      </c>
      <c r="J205" s="15" t="s">
        <v>173</v>
      </c>
      <c r="L205" s="15">
        <v>27</v>
      </c>
      <c r="M205" s="15">
        <v>3</v>
      </c>
      <c r="N205" s="15">
        <v>1</v>
      </c>
      <c r="O205" s="15">
        <v>1</v>
      </c>
      <c r="P205">
        <v>1730752704</v>
      </c>
      <c r="Q205">
        <v>2098</v>
      </c>
      <c r="S205" t="s">
        <v>99</v>
      </c>
      <c r="T205" t="s">
        <v>100</v>
      </c>
      <c r="U205">
        <f>MATCH(D205,Отчет!$C$1:$C$65536,0)</f>
        <v>21</v>
      </c>
    </row>
    <row r="206" spans="1:21" x14ac:dyDescent="0.2">
      <c r="A206" s="15">
        <v>1843963712</v>
      </c>
      <c r="B206" s="15">
        <v>8</v>
      </c>
      <c r="C206" s="15" t="s">
        <v>101</v>
      </c>
      <c r="D206" s="15">
        <v>1173859532</v>
      </c>
      <c r="E206" s="7" t="s">
        <v>85</v>
      </c>
      <c r="F206" s="15" t="s">
        <v>142</v>
      </c>
      <c r="G206" s="7" t="s">
        <v>181</v>
      </c>
      <c r="H206" s="15">
        <v>3</v>
      </c>
      <c r="I206" s="15" t="s">
        <v>97</v>
      </c>
      <c r="J206" s="15" t="s">
        <v>173</v>
      </c>
      <c r="L206" s="15">
        <v>24</v>
      </c>
      <c r="M206" s="15">
        <v>3</v>
      </c>
      <c r="N206" s="15">
        <v>1</v>
      </c>
      <c r="O206" s="15">
        <v>1</v>
      </c>
      <c r="P206">
        <v>1730752704</v>
      </c>
      <c r="Q206">
        <v>2098</v>
      </c>
      <c r="S206" t="s">
        <v>99</v>
      </c>
      <c r="T206" t="s">
        <v>100</v>
      </c>
      <c r="U206">
        <f>MATCH(D206,Отчет!$C$1:$C$65536,0)</f>
        <v>31</v>
      </c>
    </row>
    <row r="207" spans="1:21" x14ac:dyDescent="0.2">
      <c r="A207" s="15">
        <v>1843965661</v>
      </c>
      <c r="B207" s="15">
        <v>10</v>
      </c>
      <c r="C207" s="15" t="s">
        <v>103</v>
      </c>
      <c r="D207" s="15">
        <v>1173859556</v>
      </c>
      <c r="E207" s="7" t="s">
        <v>68</v>
      </c>
      <c r="F207" s="15" t="s">
        <v>143</v>
      </c>
      <c r="G207" s="7" t="s">
        <v>181</v>
      </c>
      <c r="H207" s="15">
        <v>3</v>
      </c>
      <c r="I207" s="15" t="s">
        <v>97</v>
      </c>
      <c r="J207" s="15" t="s">
        <v>173</v>
      </c>
      <c r="L207" s="15">
        <v>30</v>
      </c>
      <c r="M207" s="15">
        <v>3</v>
      </c>
      <c r="N207" s="15">
        <v>1</v>
      </c>
      <c r="O207" s="15">
        <v>1</v>
      </c>
      <c r="P207">
        <v>1730752704</v>
      </c>
      <c r="Q207">
        <v>2098</v>
      </c>
      <c r="S207" t="s">
        <v>99</v>
      </c>
      <c r="T207" t="s">
        <v>100</v>
      </c>
      <c r="U207">
        <f>MATCH(D207,Отчет!$C$1:$C$65536,0)</f>
        <v>13</v>
      </c>
    </row>
    <row r="208" spans="1:21" x14ac:dyDescent="0.2">
      <c r="A208" s="15">
        <v>1843964655</v>
      </c>
      <c r="C208" s="15" t="s">
        <v>94</v>
      </c>
      <c r="D208" s="15">
        <v>1173859695</v>
      </c>
      <c r="E208" s="7" t="s">
        <v>60</v>
      </c>
      <c r="F208" s="15" t="s">
        <v>144</v>
      </c>
      <c r="G208" s="7" t="s">
        <v>181</v>
      </c>
      <c r="H208" s="15">
        <v>3</v>
      </c>
      <c r="I208" s="15" t="s">
        <v>97</v>
      </c>
      <c r="J208" s="15" t="s">
        <v>173</v>
      </c>
      <c r="K208" s="15">
        <v>1</v>
      </c>
      <c r="L208" s="15">
        <v>0</v>
      </c>
      <c r="M208" s="15">
        <v>3</v>
      </c>
      <c r="O208" s="15">
        <v>1</v>
      </c>
      <c r="P208">
        <v>1730752704</v>
      </c>
      <c r="Q208">
        <v>2098</v>
      </c>
      <c r="S208" t="s">
        <v>99</v>
      </c>
      <c r="T208" t="s">
        <v>100</v>
      </c>
      <c r="U208">
        <f>MATCH(D208,Отчет!$C$1:$C$65536,0)</f>
        <v>65</v>
      </c>
    </row>
    <row r="209" spans="1:21" x14ac:dyDescent="0.2">
      <c r="A209" s="15">
        <v>1843964921</v>
      </c>
      <c r="B209" s="15">
        <v>9</v>
      </c>
      <c r="C209" s="15" t="s">
        <v>94</v>
      </c>
      <c r="D209" s="15">
        <v>1173859719</v>
      </c>
      <c r="E209" s="7" t="s">
        <v>76</v>
      </c>
      <c r="F209" s="15" t="s">
        <v>145</v>
      </c>
      <c r="G209" s="7" t="s">
        <v>181</v>
      </c>
      <c r="H209" s="15">
        <v>3</v>
      </c>
      <c r="I209" s="15" t="s">
        <v>97</v>
      </c>
      <c r="J209" s="15" t="s">
        <v>173</v>
      </c>
      <c r="L209" s="15">
        <v>27</v>
      </c>
      <c r="M209" s="15">
        <v>3</v>
      </c>
      <c r="N209" s="15">
        <v>1</v>
      </c>
      <c r="O209" s="15">
        <v>1</v>
      </c>
      <c r="P209">
        <v>1730752704</v>
      </c>
      <c r="Q209">
        <v>2098</v>
      </c>
      <c r="S209" t="s">
        <v>99</v>
      </c>
      <c r="T209" t="s">
        <v>100</v>
      </c>
      <c r="U209">
        <f>MATCH(D209,Отчет!$C$1:$C$65536,0)</f>
        <v>12</v>
      </c>
    </row>
    <row r="210" spans="1:21" x14ac:dyDescent="0.2">
      <c r="A210" s="15">
        <v>1843966027</v>
      </c>
      <c r="B210" s="15">
        <v>10</v>
      </c>
      <c r="C210" s="15" t="s">
        <v>103</v>
      </c>
      <c r="D210" s="15">
        <v>1173859743</v>
      </c>
      <c r="E210" s="7" t="s">
        <v>87</v>
      </c>
      <c r="F210" s="15" t="s">
        <v>146</v>
      </c>
      <c r="G210" s="7" t="s">
        <v>181</v>
      </c>
      <c r="H210" s="15">
        <v>3</v>
      </c>
      <c r="I210" s="15" t="s">
        <v>97</v>
      </c>
      <c r="J210" s="15" t="s">
        <v>173</v>
      </c>
      <c r="L210" s="15">
        <v>30</v>
      </c>
      <c r="M210" s="15">
        <v>3</v>
      </c>
      <c r="N210" s="15">
        <v>1</v>
      </c>
      <c r="O210" s="15">
        <v>1</v>
      </c>
      <c r="P210">
        <v>1730752704</v>
      </c>
      <c r="Q210">
        <v>2098</v>
      </c>
      <c r="S210" t="s">
        <v>99</v>
      </c>
      <c r="T210" t="s">
        <v>100</v>
      </c>
      <c r="U210">
        <f>MATCH(D210,Отчет!$C$1:$C$65536,0)</f>
        <v>30</v>
      </c>
    </row>
    <row r="211" spans="1:21" x14ac:dyDescent="0.2">
      <c r="A211" s="15">
        <v>1843964186</v>
      </c>
      <c r="C211" s="15" t="s">
        <v>94</v>
      </c>
      <c r="D211" s="15">
        <v>1173859767</v>
      </c>
      <c r="E211" s="7" t="s">
        <v>46</v>
      </c>
      <c r="F211" s="15" t="s">
        <v>147</v>
      </c>
      <c r="G211" s="7" t="s">
        <v>181</v>
      </c>
      <c r="H211" s="15">
        <v>3</v>
      </c>
      <c r="I211" s="15" t="s">
        <v>97</v>
      </c>
      <c r="J211" s="15" t="s">
        <v>173</v>
      </c>
      <c r="K211" s="15">
        <v>1</v>
      </c>
      <c r="L211" s="15">
        <v>0</v>
      </c>
      <c r="M211" s="15">
        <v>3</v>
      </c>
      <c r="O211" s="15">
        <v>1</v>
      </c>
      <c r="P211">
        <v>1730752704</v>
      </c>
      <c r="Q211">
        <v>2098</v>
      </c>
      <c r="S211" t="s">
        <v>99</v>
      </c>
      <c r="T211" t="s">
        <v>100</v>
      </c>
      <c r="U211">
        <f>MATCH(D211,Отчет!$C$1:$C$65536,0)</f>
        <v>63</v>
      </c>
    </row>
    <row r="212" spans="1:21" x14ac:dyDescent="0.2">
      <c r="A212" s="15">
        <v>1843963308</v>
      </c>
      <c r="B212" s="15">
        <v>8</v>
      </c>
      <c r="C212" s="15" t="s">
        <v>101</v>
      </c>
      <c r="D212" s="15">
        <v>1173859791</v>
      </c>
      <c r="E212" s="7" t="s">
        <v>64</v>
      </c>
      <c r="F212" s="15" t="s">
        <v>148</v>
      </c>
      <c r="G212" s="7" t="s">
        <v>181</v>
      </c>
      <c r="H212" s="15">
        <v>3</v>
      </c>
      <c r="I212" s="15" t="s">
        <v>97</v>
      </c>
      <c r="J212" s="15" t="s">
        <v>173</v>
      </c>
      <c r="L212" s="15">
        <v>24</v>
      </c>
      <c r="M212" s="15">
        <v>3</v>
      </c>
      <c r="N212" s="15">
        <v>1</v>
      </c>
      <c r="O212" s="15">
        <v>1</v>
      </c>
      <c r="P212">
        <v>1730752704</v>
      </c>
      <c r="Q212">
        <v>2098</v>
      </c>
      <c r="S212" t="s">
        <v>99</v>
      </c>
      <c r="T212" t="s">
        <v>100</v>
      </c>
      <c r="U212">
        <f>MATCH(D212,Отчет!$C$1:$C$65536,0)</f>
        <v>29</v>
      </c>
    </row>
    <row r="213" spans="1:21" x14ac:dyDescent="0.2">
      <c r="A213" s="15">
        <v>1843963821</v>
      </c>
      <c r="B213" s="15">
        <v>9</v>
      </c>
      <c r="C213" s="15" t="s">
        <v>101</v>
      </c>
      <c r="D213" s="15">
        <v>1173846056</v>
      </c>
      <c r="E213" s="7" t="s">
        <v>86</v>
      </c>
      <c r="F213" s="15" t="s">
        <v>122</v>
      </c>
      <c r="G213" s="7" t="s">
        <v>181</v>
      </c>
      <c r="H213" s="15">
        <v>3</v>
      </c>
      <c r="I213" s="15" t="s">
        <v>97</v>
      </c>
      <c r="J213" s="15" t="s">
        <v>173</v>
      </c>
      <c r="L213" s="15">
        <v>27</v>
      </c>
      <c r="M213" s="15">
        <v>3</v>
      </c>
      <c r="N213" s="15">
        <v>1</v>
      </c>
      <c r="O213" s="15">
        <v>1</v>
      </c>
      <c r="P213">
        <v>1730752704</v>
      </c>
      <c r="Q213">
        <v>2098</v>
      </c>
      <c r="S213" t="s">
        <v>99</v>
      </c>
      <c r="T213" t="s">
        <v>100</v>
      </c>
      <c r="U213">
        <f>MATCH(D213,Отчет!$C$1:$C$65536,0)</f>
        <v>27</v>
      </c>
    </row>
    <row r="214" spans="1:21" x14ac:dyDescent="0.2">
      <c r="A214" s="15">
        <v>1843963253</v>
      </c>
      <c r="B214" s="15">
        <v>9</v>
      </c>
      <c r="C214" s="15" t="s">
        <v>101</v>
      </c>
      <c r="D214" s="15">
        <v>1173846090</v>
      </c>
      <c r="E214" s="7" t="s">
        <v>63</v>
      </c>
      <c r="F214" s="15" t="s">
        <v>123</v>
      </c>
      <c r="G214" s="7" t="s">
        <v>181</v>
      </c>
      <c r="H214" s="15">
        <v>3</v>
      </c>
      <c r="I214" s="15" t="s">
        <v>97</v>
      </c>
      <c r="J214" s="15" t="s">
        <v>173</v>
      </c>
      <c r="L214" s="15">
        <v>27</v>
      </c>
      <c r="M214" s="15">
        <v>3</v>
      </c>
      <c r="N214" s="15">
        <v>1</v>
      </c>
      <c r="O214" s="15">
        <v>1</v>
      </c>
      <c r="P214">
        <v>1730752704</v>
      </c>
      <c r="Q214">
        <v>2098</v>
      </c>
      <c r="S214" t="s">
        <v>99</v>
      </c>
      <c r="T214" t="s">
        <v>100</v>
      </c>
      <c r="U214">
        <f>MATCH(D214,Отчет!$C$1:$C$65536,0)</f>
        <v>23</v>
      </c>
    </row>
    <row r="215" spans="1:21" x14ac:dyDescent="0.2">
      <c r="A215" s="15">
        <v>1843963204</v>
      </c>
      <c r="B215" s="15">
        <v>9</v>
      </c>
      <c r="C215" s="15" t="s">
        <v>101</v>
      </c>
      <c r="D215" s="15">
        <v>1173846122</v>
      </c>
      <c r="E215" s="7" t="s">
        <v>62</v>
      </c>
      <c r="F215" s="15" t="s">
        <v>124</v>
      </c>
      <c r="G215" s="7" t="s">
        <v>181</v>
      </c>
      <c r="H215" s="15">
        <v>3</v>
      </c>
      <c r="I215" s="15" t="s">
        <v>97</v>
      </c>
      <c r="J215" s="15" t="s">
        <v>173</v>
      </c>
      <c r="L215" s="15">
        <v>27</v>
      </c>
      <c r="M215" s="15">
        <v>3</v>
      </c>
      <c r="N215" s="15">
        <v>1</v>
      </c>
      <c r="O215" s="15">
        <v>1</v>
      </c>
      <c r="P215">
        <v>1730752704</v>
      </c>
      <c r="Q215">
        <v>2098</v>
      </c>
      <c r="S215" t="s">
        <v>99</v>
      </c>
      <c r="T215" t="s">
        <v>100</v>
      </c>
      <c r="U215">
        <f>MATCH(D215,Отчет!$C$1:$C$65536,0)</f>
        <v>28</v>
      </c>
    </row>
    <row r="216" spans="1:21" x14ac:dyDescent="0.2">
      <c r="A216" s="15">
        <v>1843964332</v>
      </c>
      <c r="B216" s="15">
        <v>10</v>
      </c>
      <c r="C216" s="15" t="s">
        <v>94</v>
      </c>
      <c r="D216" s="15">
        <v>1173846146</v>
      </c>
      <c r="E216" s="7" t="s">
        <v>50</v>
      </c>
      <c r="F216" s="15" t="s">
        <v>125</v>
      </c>
      <c r="G216" s="7" t="s">
        <v>181</v>
      </c>
      <c r="H216" s="15">
        <v>3</v>
      </c>
      <c r="I216" s="15" t="s">
        <v>97</v>
      </c>
      <c r="J216" s="15" t="s">
        <v>173</v>
      </c>
      <c r="L216" s="15">
        <v>30</v>
      </c>
      <c r="M216" s="15">
        <v>3</v>
      </c>
      <c r="N216" s="15">
        <v>1</v>
      </c>
      <c r="O216" s="15">
        <v>1</v>
      </c>
      <c r="P216">
        <v>1730752704</v>
      </c>
      <c r="Q216">
        <v>2098</v>
      </c>
      <c r="S216" t="s">
        <v>99</v>
      </c>
      <c r="T216" t="s">
        <v>100</v>
      </c>
      <c r="U216">
        <f>MATCH(D216,Отчет!$C$1:$C$65536,0)</f>
        <v>19</v>
      </c>
    </row>
    <row r="217" spans="1:21" x14ac:dyDescent="0.2">
      <c r="A217" s="15">
        <v>1843963083</v>
      </c>
      <c r="B217" s="15">
        <v>6</v>
      </c>
      <c r="C217" s="15" t="s">
        <v>101</v>
      </c>
      <c r="D217" s="15">
        <v>1173846170</v>
      </c>
      <c r="E217" s="7" t="s">
        <v>48</v>
      </c>
      <c r="F217" s="15" t="s">
        <v>126</v>
      </c>
      <c r="G217" s="7" t="s">
        <v>181</v>
      </c>
      <c r="H217" s="15">
        <v>3</v>
      </c>
      <c r="I217" s="15" t="s">
        <v>97</v>
      </c>
      <c r="J217" s="15" t="s">
        <v>173</v>
      </c>
      <c r="L217" s="15">
        <v>18</v>
      </c>
      <c r="M217" s="15">
        <v>3</v>
      </c>
      <c r="N217" s="15">
        <v>1</v>
      </c>
      <c r="O217" s="15">
        <v>1</v>
      </c>
      <c r="P217">
        <v>1730752704</v>
      </c>
      <c r="Q217">
        <v>2098</v>
      </c>
      <c r="S217" t="s">
        <v>99</v>
      </c>
      <c r="T217" t="s">
        <v>100</v>
      </c>
      <c r="U217">
        <f>MATCH(D217,Отчет!$C$1:$C$65536,0)</f>
        <v>37</v>
      </c>
    </row>
    <row r="218" spans="1:21" x14ac:dyDescent="0.2">
      <c r="A218" s="15">
        <v>1843966122</v>
      </c>
      <c r="B218" s="15">
        <v>5</v>
      </c>
      <c r="C218" s="15" t="s">
        <v>103</v>
      </c>
      <c r="D218" s="15">
        <v>1173846202</v>
      </c>
      <c r="E218" s="7" t="s">
        <v>89</v>
      </c>
      <c r="F218" s="15" t="s">
        <v>127</v>
      </c>
      <c r="G218" s="7" t="s">
        <v>181</v>
      </c>
      <c r="H218" s="15">
        <v>3</v>
      </c>
      <c r="I218" s="15" t="s">
        <v>97</v>
      </c>
      <c r="J218" s="15" t="s">
        <v>173</v>
      </c>
      <c r="L218" s="15">
        <v>15</v>
      </c>
      <c r="M218" s="15">
        <v>3</v>
      </c>
      <c r="N218" s="15">
        <v>1</v>
      </c>
      <c r="O218" s="15">
        <v>1</v>
      </c>
      <c r="P218">
        <v>1730752704</v>
      </c>
      <c r="Q218">
        <v>2098</v>
      </c>
      <c r="S218" t="s">
        <v>99</v>
      </c>
      <c r="T218" t="s">
        <v>100</v>
      </c>
      <c r="U218">
        <f>MATCH(D218,Отчет!$C$1:$C$65536,0)</f>
        <v>60</v>
      </c>
    </row>
    <row r="219" spans="1:21" x14ac:dyDescent="0.2">
      <c r="A219" s="15">
        <v>1843965258</v>
      </c>
      <c r="B219" s="15">
        <v>9</v>
      </c>
      <c r="C219" s="15" t="s">
        <v>103</v>
      </c>
      <c r="D219" s="15">
        <v>1173846300</v>
      </c>
      <c r="E219" s="7" t="s">
        <v>42</v>
      </c>
      <c r="F219" s="15" t="s">
        <v>128</v>
      </c>
      <c r="G219" s="7" t="s">
        <v>181</v>
      </c>
      <c r="H219" s="15">
        <v>3</v>
      </c>
      <c r="I219" s="15" t="s">
        <v>97</v>
      </c>
      <c r="J219" s="15" t="s">
        <v>173</v>
      </c>
      <c r="L219" s="15">
        <v>27</v>
      </c>
      <c r="M219" s="15">
        <v>3</v>
      </c>
      <c r="N219" s="15">
        <v>1</v>
      </c>
      <c r="O219" s="15">
        <v>1</v>
      </c>
      <c r="P219">
        <v>1730752704</v>
      </c>
      <c r="Q219">
        <v>2098</v>
      </c>
      <c r="S219" t="s">
        <v>99</v>
      </c>
      <c r="T219" t="s">
        <v>100</v>
      </c>
      <c r="U219">
        <f>MATCH(D219,Отчет!$C$1:$C$65536,0)</f>
        <v>36</v>
      </c>
    </row>
    <row r="220" spans="1:21" x14ac:dyDescent="0.2">
      <c r="A220" s="15">
        <v>1843965446</v>
      </c>
      <c r="B220" s="15">
        <v>8</v>
      </c>
      <c r="C220" s="15" t="s">
        <v>103</v>
      </c>
      <c r="D220" s="15">
        <v>1173846396</v>
      </c>
      <c r="E220" s="7" t="s">
        <v>55</v>
      </c>
      <c r="F220" s="15" t="s">
        <v>129</v>
      </c>
      <c r="G220" s="7" t="s">
        <v>181</v>
      </c>
      <c r="H220" s="15">
        <v>3</v>
      </c>
      <c r="I220" s="15" t="s">
        <v>97</v>
      </c>
      <c r="J220" s="15" t="s">
        <v>173</v>
      </c>
      <c r="L220" s="15">
        <v>24</v>
      </c>
      <c r="M220" s="15">
        <v>3</v>
      </c>
      <c r="N220" s="15">
        <v>1</v>
      </c>
      <c r="O220" s="15">
        <v>1</v>
      </c>
      <c r="P220">
        <v>1730752704</v>
      </c>
      <c r="Q220">
        <v>2098</v>
      </c>
      <c r="S220" t="s">
        <v>99</v>
      </c>
      <c r="T220" t="s">
        <v>100</v>
      </c>
      <c r="U220">
        <f>MATCH(D220,Отчет!$C$1:$C$65536,0)</f>
        <v>56</v>
      </c>
    </row>
    <row r="221" spans="1:21" x14ac:dyDescent="0.2">
      <c r="A221" s="15">
        <v>1843965540</v>
      </c>
      <c r="B221" s="15">
        <v>7</v>
      </c>
      <c r="C221" s="15" t="s">
        <v>103</v>
      </c>
      <c r="D221" s="15">
        <v>1173846601</v>
      </c>
      <c r="E221" s="7" t="s">
        <v>65</v>
      </c>
      <c r="F221" s="15" t="s">
        <v>130</v>
      </c>
      <c r="G221" s="7" t="s">
        <v>181</v>
      </c>
      <c r="H221" s="15">
        <v>3</v>
      </c>
      <c r="I221" s="15" t="s">
        <v>97</v>
      </c>
      <c r="J221" s="15" t="s">
        <v>173</v>
      </c>
      <c r="L221" s="15">
        <v>21</v>
      </c>
      <c r="M221" s="15">
        <v>3</v>
      </c>
      <c r="N221" s="15">
        <v>1</v>
      </c>
      <c r="O221" s="15">
        <v>0</v>
      </c>
      <c r="P221">
        <v>1730752704</v>
      </c>
      <c r="Q221">
        <v>2098</v>
      </c>
      <c r="S221" t="s">
        <v>99</v>
      </c>
      <c r="T221" t="s">
        <v>100</v>
      </c>
      <c r="U221">
        <f>MATCH(D221,Отчет!$C$1:$C$65536,0)</f>
        <v>58</v>
      </c>
    </row>
    <row r="222" spans="1:21" x14ac:dyDescent="0.2">
      <c r="A222" s="15">
        <v>1843963037</v>
      </c>
      <c r="B222" s="15">
        <v>6</v>
      </c>
      <c r="C222" s="15" t="s">
        <v>101</v>
      </c>
      <c r="D222" s="15">
        <v>1173846625</v>
      </c>
      <c r="E222" s="7" t="s">
        <v>38</v>
      </c>
      <c r="F222" s="15" t="s">
        <v>131</v>
      </c>
      <c r="G222" s="7" t="s">
        <v>181</v>
      </c>
      <c r="H222" s="15">
        <v>3</v>
      </c>
      <c r="I222" s="15" t="s">
        <v>97</v>
      </c>
      <c r="J222" s="15" t="s">
        <v>173</v>
      </c>
      <c r="L222" s="15">
        <v>18</v>
      </c>
      <c r="M222" s="15">
        <v>3</v>
      </c>
      <c r="N222" s="15">
        <v>1</v>
      </c>
      <c r="O222" s="15">
        <v>0</v>
      </c>
      <c r="P222">
        <v>1730752704</v>
      </c>
      <c r="Q222">
        <v>2098</v>
      </c>
      <c r="S222" t="s">
        <v>99</v>
      </c>
      <c r="T222" t="s">
        <v>100</v>
      </c>
      <c r="U222">
        <f>MATCH(D222,Отчет!$C$1:$C$65536,0)</f>
        <v>39</v>
      </c>
    </row>
    <row r="223" spans="1:21" x14ac:dyDescent="0.2">
      <c r="A223" s="15">
        <v>1843964136</v>
      </c>
      <c r="B223" s="15">
        <v>8</v>
      </c>
      <c r="C223" s="15" t="s">
        <v>94</v>
      </c>
      <c r="D223" s="15">
        <v>1173846680</v>
      </c>
      <c r="E223" s="7" t="s">
        <v>44</v>
      </c>
      <c r="F223" s="15" t="s">
        <v>132</v>
      </c>
      <c r="G223" s="7" t="s">
        <v>181</v>
      </c>
      <c r="H223" s="15">
        <v>3</v>
      </c>
      <c r="I223" s="15" t="s">
        <v>97</v>
      </c>
      <c r="J223" s="15" t="s">
        <v>173</v>
      </c>
      <c r="L223" s="15">
        <v>24</v>
      </c>
      <c r="M223" s="15">
        <v>3</v>
      </c>
      <c r="N223" s="15">
        <v>1</v>
      </c>
      <c r="O223" s="15">
        <v>0</v>
      </c>
      <c r="P223">
        <v>1730752704</v>
      </c>
      <c r="Q223">
        <v>2098</v>
      </c>
      <c r="S223" t="s">
        <v>99</v>
      </c>
      <c r="T223" t="s">
        <v>100</v>
      </c>
      <c r="U223">
        <f>MATCH(D223,Отчет!$C$1:$C$65536,0)</f>
        <v>45</v>
      </c>
    </row>
    <row r="224" spans="1:21" x14ac:dyDescent="0.2">
      <c r="A224" s="15">
        <v>1843966077</v>
      </c>
      <c r="B224" s="15">
        <v>9</v>
      </c>
      <c r="C224" s="15" t="s">
        <v>103</v>
      </c>
      <c r="D224" s="15">
        <v>1173846796</v>
      </c>
      <c r="E224" s="7" t="s">
        <v>88</v>
      </c>
      <c r="F224" s="15" t="s">
        <v>133</v>
      </c>
      <c r="G224" s="7" t="s">
        <v>181</v>
      </c>
      <c r="H224" s="15">
        <v>3</v>
      </c>
      <c r="I224" s="15" t="s">
        <v>97</v>
      </c>
      <c r="J224" s="15" t="s">
        <v>173</v>
      </c>
      <c r="L224" s="15">
        <v>27</v>
      </c>
      <c r="M224" s="15">
        <v>3</v>
      </c>
      <c r="N224" s="15">
        <v>1</v>
      </c>
      <c r="O224" s="15">
        <v>1</v>
      </c>
      <c r="P224">
        <v>1730752704</v>
      </c>
      <c r="Q224">
        <v>2098</v>
      </c>
      <c r="S224" t="s">
        <v>99</v>
      </c>
      <c r="T224" t="s">
        <v>100</v>
      </c>
      <c r="U224">
        <f>MATCH(D224,Отчет!$C$1:$C$65536,0)</f>
        <v>22</v>
      </c>
    </row>
    <row r="225" spans="1:21" x14ac:dyDescent="0.2">
      <c r="A225" s="15">
        <v>1843965706</v>
      </c>
      <c r="B225" s="15">
        <v>8</v>
      </c>
      <c r="C225" s="15" t="s">
        <v>103</v>
      </c>
      <c r="D225" s="15">
        <v>1173846820</v>
      </c>
      <c r="E225" s="7" t="s">
        <v>73</v>
      </c>
      <c r="F225" s="15" t="s">
        <v>134</v>
      </c>
      <c r="G225" s="7" t="s">
        <v>181</v>
      </c>
      <c r="H225" s="15">
        <v>3</v>
      </c>
      <c r="I225" s="15" t="s">
        <v>97</v>
      </c>
      <c r="J225" s="15" t="s">
        <v>173</v>
      </c>
      <c r="L225" s="15">
        <v>24</v>
      </c>
      <c r="M225" s="15">
        <v>3</v>
      </c>
      <c r="N225" s="15">
        <v>1</v>
      </c>
      <c r="O225" s="15">
        <v>1</v>
      </c>
      <c r="P225">
        <v>1730752704</v>
      </c>
      <c r="Q225">
        <v>2098</v>
      </c>
      <c r="S225" t="s">
        <v>99</v>
      </c>
      <c r="T225" t="s">
        <v>100</v>
      </c>
      <c r="U225">
        <f>MATCH(D225,Отчет!$C$1:$C$65536,0)</f>
        <v>55</v>
      </c>
    </row>
    <row r="226" spans="1:21" x14ac:dyDescent="0.2">
      <c r="A226" s="15">
        <v>1843965847</v>
      </c>
      <c r="B226" s="15">
        <v>9</v>
      </c>
      <c r="C226" s="15" t="s">
        <v>103</v>
      </c>
      <c r="D226" s="15">
        <v>1173846844</v>
      </c>
      <c r="E226" s="7" t="s">
        <v>78</v>
      </c>
      <c r="F226" s="15" t="s">
        <v>135</v>
      </c>
      <c r="G226" s="7" t="s">
        <v>181</v>
      </c>
      <c r="H226" s="15">
        <v>3</v>
      </c>
      <c r="I226" s="15" t="s">
        <v>97</v>
      </c>
      <c r="J226" s="15" t="s">
        <v>173</v>
      </c>
      <c r="L226" s="15">
        <v>27</v>
      </c>
      <c r="M226" s="15">
        <v>3</v>
      </c>
      <c r="N226" s="15">
        <v>1</v>
      </c>
      <c r="O226" s="15">
        <v>1</v>
      </c>
      <c r="P226">
        <v>1730752704</v>
      </c>
      <c r="Q226">
        <v>2098</v>
      </c>
      <c r="S226" t="s">
        <v>99</v>
      </c>
      <c r="T226" t="s">
        <v>100</v>
      </c>
      <c r="U226">
        <f>MATCH(D226,Отчет!$C$1:$C$65536,0)</f>
        <v>15</v>
      </c>
    </row>
    <row r="227" spans="1:21" x14ac:dyDescent="0.2">
      <c r="A227" s="15">
        <v>2108262950</v>
      </c>
      <c r="B227" s="15">
        <v>7</v>
      </c>
      <c r="C227" s="15" t="s">
        <v>103</v>
      </c>
      <c r="D227" s="15">
        <v>2108257439</v>
      </c>
      <c r="E227" s="7" t="s">
        <v>72</v>
      </c>
      <c r="F227" s="15" t="s">
        <v>119</v>
      </c>
      <c r="G227" s="7" t="s">
        <v>182</v>
      </c>
      <c r="H227" s="15">
        <v>6</v>
      </c>
      <c r="I227" s="15" t="s">
        <v>97</v>
      </c>
      <c r="J227" s="15" t="s">
        <v>173</v>
      </c>
      <c r="L227" s="15">
        <v>42</v>
      </c>
      <c r="M227" s="15">
        <v>6</v>
      </c>
      <c r="N227" s="15">
        <v>1</v>
      </c>
      <c r="O227" s="15">
        <v>0</v>
      </c>
      <c r="P227">
        <v>1815389863</v>
      </c>
      <c r="Q227">
        <v>2098</v>
      </c>
      <c r="R227" t="s">
        <v>120</v>
      </c>
      <c r="S227" t="s">
        <v>174</v>
      </c>
      <c r="T227" t="s">
        <v>100</v>
      </c>
      <c r="U227">
        <f>MATCH(D227,Отчет!$C$1:$C$65536,0)</f>
        <v>61</v>
      </c>
    </row>
    <row r="228" spans="1:21" x14ac:dyDescent="0.2">
      <c r="A228" s="15">
        <v>1874269094</v>
      </c>
      <c r="C228" s="15" t="s">
        <v>94</v>
      </c>
      <c r="D228" s="15">
        <v>1173860392</v>
      </c>
      <c r="E228" s="7" t="s">
        <v>67</v>
      </c>
      <c r="F228" s="15" t="s">
        <v>95</v>
      </c>
      <c r="G228" s="7" t="s">
        <v>182</v>
      </c>
      <c r="H228" s="15">
        <v>6</v>
      </c>
      <c r="I228" s="15" t="s">
        <v>97</v>
      </c>
      <c r="J228" s="15" t="s">
        <v>173</v>
      </c>
      <c r="K228" s="15">
        <v>0</v>
      </c>
      <c r="L228" s="15">
        <v>0</v>
      </c>
      <c r="M228" s="15">
        <v>6</v>
      </c>
      <c r="O228" s="15">
        <v>0</v>
      </c>
      <c r="P228">
        <v>1815389863</v>
      </c>
      <c r="Q228">
        <v>2098</v>
      </c>
      <c r="S228" t="s">
        <v>174</v>
      </c>
      <c r="T228" t="s">
        <v>100</v>
      </c>
      <c r="U228">
        <f>MATCH(D228,Отчет!$C$1:$C$65536,0)</f>
        <v>69</v>
      </c>
    </row>
    <row r="229" spans="1:21" x14ac:dyDescent="0.2">
      <c r="A229" s="15">
        <v>1874396648</v>
      </c>
      <c r="B229" s="15">
        <v>5</v>
      </c>
      <c r="C229" s="15" t="s">
        <v>103</v>
      </c>
      <c r="D229" s="15">
        <v>1173860446</v>
      </c>
      <c r="E229" s="7" t="s">
        <v>90</v>
      </c>
      <c r="F229" s="15" t="s">
        <v>104</v>
      </c>
      <c r="G229" s="7" t="s">
        <v>182</v>
      </c>
      <c r="H229" s="15">
        <v>6</v>
      </c>
      <c r="I229" s="15" t="s">
        <v>97</v>
      </c>
      <c r="J229" s="15" t="s">
        <v>173</v>
      </c>
      <c r="L229" s="15">
        <v>30</v>
      </c>
      <c r="M229" s="15">
        <v>6</v>
      </c>
      <c r="N229" s="15">
        <v>1</v>
      </c>
      <c r="O229" s="15">
        <v>0</v>
      </c>
      <c r="P229">
        <v>1815389863</v>
      </c>
      <c r="Q229">
        <v>2098</v>
      </c>
      <c r="S229" t="s">
        <v>174</v>
      </c>
      <c r="T229" t="s">
        <v>100</v>
      </c>
      <c r="U229">
        <f>MATCH(D229,Отчет!$C$1:$C$65536,0)</f>
        <v>52</v>
      </c>
    </row>
    <row r="230" spans="1:21" x14ac:dyDescent="0.2">
      <c r="A230" s="15">
        <v>1874267302</v>
      </c>
      <c r="B230" s="15">
        <v>9</v>
      </c>
      <c r="C230" s="15" t="s">
        <v>94</v>
      </c>
      <c r="D230" s="15">
        <v>1173860340</v>
      </c>
      <c r="E230" s="7" t="s">
        <v>56</v>
      </c>
      <c r="F230" s="15" t="s">
        <v>107</v>
      </c>
      <c r="G230" s="7" t="s">
        <v>182</v>
      </c>
      <c r="H230" s="15">
        <v>6</v>
      </c>
      <c r="I230" s="15" t="s">
        <v>97</v>
      </c>
      <c r="J230" s="15" t="s">
        <v>173</v>
      </c>
      <c r="L230" s="15">
        <v>54</v>
      </c>
      <c r="M230" s="15">
        <v>6</v>
      </c>
      <c r="N230" s="15">
        <v>1</v>
      </c>
      <c r="O230" s="15">
        <v>0</v>
      </c>
      <c r="P230">
        <v>1815389863</v>
      </c>
      <c r="Q230">
        <v>2098</v>
      </c>
      <c r="S230" t="s">
        <v>174</v>
      </c>
      <c r="T230" t="s">
        <v>100</v>
      </c>
      <c r="U230">
        <f>MATCH(D230,Отчет!$C$1:$C$65536,0)</f>
        <v>25</v>
      </c>
    </row>
    <row r="231" spans="1:21" x14ac:dyDescent="0.2">
      <c r="A231" s="15">
        <v>1874392869</v>
      </c>
      <c r="B231" s="15">
        <v>9</v>
      </c>
      <c r="C231" s="15" t="s">
        <v>103</v>
      </c>
      <c r="D231" s="15">
        <v>1173859556</v>
      </c>
      <c r="E231" s="7" t="s">
        <v>68</v>
      </c>
      <c r="F231" s="15" t="s">
        <v>143</v>
      </c>
      <c r="G231" s="7" t="s">
        <v>182</v>
      </c>
      <c r="H231" s="15">
        <v>6</v>
      </c>
      <c r="I231" s="15" t="s">
        <v>97</v>
      </c>
      <c r="J231" s="15" t="s">
        <v>173</v>
      </c>
      <c r="L231" s="15">
        <v>54</v>
      </c>
      <c r="M231" s="15">
        <v>6</v>
      </c>
      <c r="N231" s="15">
        <v>1</v>
      </c>
      <c r="O231" s="15">
        <v>1</v>
      </c>
      <c r="P231">
        <v>1815389863</v>
      </c>
      <c r="Q231">
        <v>2098</v>
      </c>
      <c r="S231" t="s">
        <v>174</v>
      </c>
      <c r="T231" t="s">
        <v>100</v>
      </c>
      <c r="U231">
        <f>MATCH(D231,Отчет!$C$1:$C$65536,0)</f>
        <v>13</v>
      </c>
    </row>
    <row r="232" spans="1:21" x14ac:dyDescent="0.2">
      <c r="A232" s="15">
        <v>1874267393</v>
      </c>
      <c r="B232" s="15">
        <v>10</v>
      </c>
      <c r="C232" s="15" t="s">
        <v>94</v>
      </c>
      <c r="D232" s="15">
        <v>1173860420</v>
      </c>
      <c r="E232" s="7" t="s">
        <v>58</v>
      </c>
      <c r="F232" s="15" t="s">
        <v>106</v>
      </c>
      <c r="G232" s="7" t="s">
        <v>182</v>
      </c>
      <c r="H232" s="15">
        <v>6</v>
      </c>
      <c r="I232" s="15" t="s">
        <v>97</v>
      </c>
      <c r="J232" s="15" t="s">
        <v>173</v>
      </c>
      <c r="L232" s="15">
        <v>60</v>
      </c>
      <c r="M232" s="15">
        <v>6</v>
      </c>
      <c r="N232" s="15">
        <v>1</v>
      </c>
      <c r="O232" s="15">
        <v>0</v>
      </c>
      <c r="P232">
        <v>1815389863</v>
      </c>
      <c r="Q232">
        <v>2098</v>
      </c>
      <c r="S232" t="s">
        <v>174</v>
      </c>
      <c r="T232" t="s">
        <v>100</v>
      </c>
      <c r="U232">
        <f>MATCH(D232,Отчет!$C$1:$C$65536,0)</f>
        <v>20</v>
      </c>
    </row>
    <row r="233" spans="1:21" x14ac:dyDescent="0.2">
      <c r="A233" s="15">
        <v>2243670711</v>
      </c>
      <c r="C233" s="15" t="s">
        <v>94</v>
      </c>
      <c r="D233" s="15">
        <v>2243662758</v>
      </c>
      <c r="E233" s="7" t="s">
        <v>59</v>
      </c>
      <c r="F233" s="15" t="s">
        <v>160</v>
      </c>
      <c r="G233" s="7" t="s">
        <v>96</v>
      </c>
      <c r="H233" s="15">
        <v>2</v>
      </c>
      <c r="I233" s="15" t="s">
        <v>97</v>
      </c>
      <c r="J233" s="15" t="s">
        <v>173</v>
      </c>
      <c r="K233" s="15">
        <v>0</v>
      </c>
      <c r="L233" s="15">
        <v>0</v>
      </c>
      <c r="M233" s="15">
        <v>2</v>
      </c>
      <c r="O233" s="15">
        <v>1</v>
      </c>
      <c r="P233">
        <v>1730752704</v>
      </c>
      <c r="Q233">
        <v>2098</v>
      </c>
      <c r="R233" t="s">
        <v>120</v>
      </c>
      <c r="S233" t="s">
        <v>99</v>
      </c>
      <c r="T233" t="s">
        <v>100</v>
      </c>
      <c r="U233">
        <f>MATCH(D233,Отчет!$C$1:$C$65536,0)</f>
        <v>64</v>
      </c>
    </row>
    <row r="234" spans="1:21" x14ac:dyDescent="0.2">
      <c r="A234" s="15">
        <v>1843965308</v>
      </c>
      <c r="C234" s="15" t="s">
        <v>103</v>
      </c>
      <c r="D234" s="15">
        <v>1173860316</v>
      </c>
      <c r="E234" s="7" t="s">
        <v>45</v>
      </c>
      <c r="F234" s="15" t="s">
        <v>108</v>
      </c>
      <c r="G234" s="7" t="s">
        <v>96</v>
      </c>
      <c r="H234" s="15">
        <v>2</v>
      </c>
      <c r="I234" s="15" t="s">
        <v>97</v>
      </c>
      <c r="J234" s="15" t="s">
        <v>173</v>
      </c>
      <c r="K234" s="15">
        <v>0</v>
      </c>
      <c r="L234" s="15">
        <v>0</v>
      </c>
      <c r="M234" s="15">
        <v>2</v>
      </c>
      <c r="O234" s="15">
        <v>0</v>
      </c>
      <c r="P234">
        <v>1730752704</v>
      </c>
      <c r="Q234">
        <v>2098</v>
      </c>
      <c r="S234" t="s">
        <v>99</v>
      </c>
      <c r="T234" t="s">
        <v>100</v>
      </c>
      <c r="U234">
        <f>MATCH(D234,Отчет!$C$1:$C$65536,0)</f>
        <v>67</v>
      </c>
    </row>
    <row r="235" spans="1:21" x14ac:dyDescent="0.2">
      <c r="A235" s="15">
        <v>1843964563</v>
      </c>
      <c r="B235" s="15">
        <v>6</v>
      </c>
      <c r="C235" s="15" t="s">
        <v>94</v>
      </c>
      <c r="D235" s="15">
        <v>1173860340</v>
      </c>
      <c r="E235" s="7" t="s">
        <v>56</v>
      </c>
      <c r="F235" s="15" t="s">
        <v>107</v>
      </c>
      <c r="G235" s="7" t="s">
        <v>96</v>
      </c>
      <c r="H235" s="15">
        <v>2</v>
      </c>
      <c r="I235" s="15" t="s">
        <v>97</v>
      </c>
      <c r="J235" s="15" t="s">
        <v>173</v>
      </c>
      <c r="L235" s="15">
        <v>12</v>
      </c>
      <c r="M235" s="15">
        <v>2</v>
      </c>
      <c r="N235" s="15">
        <v>1</v>
      </c>
      <c r="O235" s="15">
        <v>0</v>
      </c>
      <c r="P235">
        <v>1730752704</v>
      </c>
      <c r="Q235">
        <v>2098</v>
      </c>
      <c r="S235" t="s">
        <v>99</v>
      </c>
      <c r="T235" t="s">
        <v>100</v>
      </c>
      <c r="U235">
        <f>MATCH(D235,Отчет!$C$1:$C$65536,0)</f>
        <v>25</v>
      </c>
    </row>
    <row r="236" spans="1:21" x14ac:dyDescent="0.2">
      <c r="A236" s="15">
        <v>1843963148</v>
      </c>
      <c r="B236" s="15">
        <v>4</v>
      </c>
      <c r="C236" s="15" t="s">
        <v>101</v>
      </c>
      <c r="D236" s="15">
        <v>1173860364</v>
      </c>
      <c r="E236" s="7" t="s">
        <v>57</v>
      </c>
      <c r="F236" s="15" t="s">
        <v>102</v>
      </c>
      <c r="G236" s="7" t="s">
        <v>96</v>
      </c>
      <c r="H236" s="15">
        <v>2</v>
      </c>
      <c r="I236" s="15" t="s">
        <v>97</v>
      </c>
      <c r="J236" s="15" t="s">
        <v>173</v>
      </c>
      <c r="L236" s="15">
        <v>8</v>
      </c>
      <c r="M236" s="15">
        <v>2</v>
      </c>
      <c r="N236" s="15">
        <v>1</v>
      </c>
      <c r="O236" s="15">
        <v>0</v>
      </c>
      <c r="P236">
        <v>1730752704</v>
      </c>
      <c r="Q236">
        <v>2098</v>
      </c>
      <c r="S236" t="s">
        <v>99</v>
      </c>
      <c r="T236" t="s">
        <v>100</v>
      </c>
      <c r="U236">
        <f>MATCH(D236,Отчет!$C$1:$C$65536,0)</f>
        <v>62</v>
      </c>
    </row>
    <row r="237" spans="1:21" x14ac:dyDescent="0.2">
      <c r="A237" s="15">
        <v>1843964707</v>
      </c>
      <c r="C237" s="15" t="s">
        <v>94</v>
      </c>
      <c r="D237" s="15">
        <v>1173860392</v>
      </c>
      <c r="E237" s="7" t="s">
        <v>67</v>
      </c>
      <c r="F237" s="15" t="s">
        <v>95</v>
      </c>
      <c r="G237" s="7" t="s">
        <v>96</v>
      </c>
      <c r="H237" s="15">
        <v>2</v>
      </c>
      <c r="I237" s="15" t="s">
        <v>97</v>
      </c>
      <c r="J237" s="15" t="s">
        <v>173</v>
      </c>
      <c r="K237" s="15">
        <v>1</v>
      </c>
      <c r="L237" s="15">
        <v>0</v>
      </c>
      <c r="M237" s="15">
        <v>2</v>
      </c>
      <c r="O237" s="15">
        <v>0</v>
      </c>
      <c r="P237">
        <v>1730752704</v>
      </c>
      <c r="Q237">
        <v>2098</v>
      </c>
      <c r="S237" t="s">
        <v>99</v>
      </c>
      <c r="T237" t="s">
        <v>100</v>
      </c>
      <c r="U237">
        <f>MATCH(D237,Отчет!$C$1:$C$65536,0)</f>
        <v>69</v>
      </c>
    </row>
    <row r="238" spans="1:21" x14ac:dyDescent="0.2">
      <c r="A238" s="15">
        <v>1843964610</v>
      </c>
      <c r="B238" s="15">
        <v>8</v>
      </c>
      <c r="C238" s="15" t="s">
        <v>94</v>
      </c>
      <c r="D238" s="15">
        <v>1173860420</v>
      </c>
      <c r="E238" s="7" t="s">
        <v>58</v>
      </c>
      <c r="F238" s="15" t="s">
        <v>106</v>
      </c>
      <c r="G238" s="7" t="s">
        <v>96</v>
      </c>
      <c r="H238" s="15">
        <v>2</v>
      </c>
      <c r="I238" s="15" t="s">
        <v>97</v>
      </c>
      <c r="J238" s="15" t="s">
        <v>173</v>
      </c>
      <c r="L238" s="15">
        <v>16</v>
      </c>
      <c r="M238" s="15">
        <v>2</v>
      </c>
      <c r="N238" s="15">
        <v>1</v>
      </c>
      <c r="O238" s="15">
        <v>0</v>
      </c>
      <c r="P238">
        <v>1730752704</v>
      </c>
      <c r="Q238">
        <v>2098</v>
      </c>
      <c r="S238" t="s">
        <v>99</v>
      </c>
      <c r="T238" t="s">
        <v>100</v>
      </c>
      <c r="U238">
        <f>MATCH(D238,Отчет!$C$1:$C$65536,0)</f>
        <v>20</v>
      </c>
    </row>
    <row r="239" spans="1:21" x14ac:dyDescent="0.2">
      <c r="A239" s="15">
        <v>1843966171</v>
      </c>
      <c r="B239" s="15">
        <v>7</v>
      </c>
      <c r="C239" s="15" t="s">
        <v>103</v>
      </c>
      <c r="D239" s="15">
        <v>1173860446</v>
      </c>
      <c r="E239" s="7" t="s">
        <v>90</v>
      </c>
      <c r="F239" s="15" t="s">
        <v>104</v>
      </c>
      <c r="G239" s="7" t="s">
        <v>96</v>
      </c>
      <c r="H239" s="15">
        <v>2</v>
      </c>
      <c r="I239" s="15" t="s">
        <v>97</v>
      </c>
      <c r="J239" s="15" t="s">
        <v>173</v>
      </c>
      <c r="L239" s="15">
        <v>14</v>
      </c>
      <c r="M239" s="15">
        <v>2</v>
      </c>
      <c r="N239" s="15">
        <v>1</v>
      </c>
      <c r="O239" s="15">
        <v>0</v>
      </c>
      <c r="P239">
        <v>1730752704</v>
      </c>
      <c r="Q239">
        <v>2098</v>
      </c>
      <c r="S239" t="s">
        <v>99</v>
      </c>
      <c r="T239" t="s">
        <v>100</v>
      </c>
      <c r="U239">
        <f>MATCH(D239,Отчет!$C$1:$C$65536,0)</f>
        <v>52</v>
      </c>
    </row>
    <row r="240" spans="1:21" x14ac:dyDescent="0.2">
      <c r="A240" s="15">
        <v>1843963608</v>
      </c>
      <c r="B240" s="15">
        <v>4</v>
      </c>
      <c r="C240" s="15" t="s">
        <v>101</v>
      </c>
      <c r="D240" s="15">
        <v>1173940004</v>
      </c>
      <c r="E240" s="7" t="s">
        <v>80</v>
      </c>
      <c r="F240" s="15" t="s">
        <v>105</v>
      </c>
      <c r="G240" s="7" t="s">
        <v>96</v>
      </c>
      <c r="H240" s="15">
        <v>2</v>
      </c>
      <c r="I240" s="15" t="s">
        <v>97</v>
      </c>
      <c r="J240" s="15" t="s">
        <v>173</v>
      </c>
      <c r="L240" s="15">
        <v>8</v>
      </c>
      <c r="M240" s="15">
        <v>2</v>
      </c>
      <c r="N240" s="15">
        <v>1</v>
      </c>
      <c r="O240" s="15">
        <v>1</v>
      </c>
      <c r="P240">
        <v>1730752704</v>
      </c>
      <c r="Q240">
        <v>2098</v>
      </c>
      <c r="S240" t="s">
        <v>99</v>
      </c>
      <c r="T240" t="s">
        <v>100</v>
      </c>
      <c r="U240">
        <f>MATCH(D240,Отчет!$C$1:$C$65536,0)</f>
        <v>41</v>
      </c>
    </row>
    <row r="241" spans="1:21" x14ac:dyDescent="0.2">
      <c r="A241" s="15">
        <v>1843963946</v>
      </c>
      <c r="B241" s="15">
        <v>8</v>
      </c>
      <c r="C241" s="15" t="s">
        <v>101</v>
      </c>
      <c r="D241" s="15">
        <v>1173940038</v>
      </c>
      <c r="E241" s="7" t="s">
        <v>92</v>
      </c>
      <c r="F241" s="15" t="s">
        <v>109</v>
      </c>
      <c r="G241" s="7" t="s">
        <v>96</v>
      </c>
      <c r="H241" s="15">
        <v>2</v>
      </c>
      <c r="I241" s="15" t="s">
        <v>97</v>
      </c>
      <c r="J241" s="15" t="s">
        <v>173</v>
      </c>
      <c r="L241" s="15">
        <v>16</v>
      </c>
      <c r="M241" s="15">
        <v>2</v>
      </c>
      <c r="N241" s="15">
        <v>1</v>
      </c>
      <c r="O241" s="15">
        <v>0</v>
      </c>
      <c r="P241">
        <v>1730752704</v>
      </c>
      <c r="Q241">
        <v>2098</v>
      </c>
      <c r="S241" t="s">
        <v>99</v>
      </c>
      <c r="T241" t="s">
        <v>100</v>
      </c>
      <c r="U241">
        <f>MATCH(D241,Отчет!$C$1:$C$65536,0)</f>
        <v>33</v>
      </c>
    </row>
    <row r="242" spans="1:21" x14ac:dyDescent="0.2">
      <c r="A242" s="15">
        <v>1843963552</v>
      </c>
      <c r="B242" s="15">
        <v>6</v>
      </c>
      <c r="C242" s="15" t="s">
        <v>101</v>
      </c>
      <c r="D242" s="15">
        <v>1181079354</v>
      </c>
      <c r="E242" s="7" t="s">
        <v>74</v>
      </c>
      <c r="F242" s="15" t="s">
        <v>110</v>
      </c>
      <c r="G242" s="7" t="s">
        <v>96</v>
      </c>
      <c r="H242" s="15">
        <v>2</v>
      </c>
      <c r="I242" s="15" t="s">
        <v>97</v>
      </c>
      <c r="J242" s="15" t="s">
        <v>173</v>
      </c>
      <c r="L242" s="15">
        <v>12</v>
      </c>
      <c r="M242" s="15">
        <v>2</v>
      </c>
      <c r="N242" s="15">
        <v>1</v>
      </c>
      <c r="O242" s="15">
        <v>1</v>
      </c>
      <c r="P242">
        <v>1730752704</v>
      </c>
      <c r="Q242">
        <v>2098</v>
      </c>
      <c r="S242" t="s">
        <v>99</v>
      </c>
      <c r="T242" t="s">
        <v>100</v>
      </c>
      <c r="U242">
        <f>MATCH(D242,Отчет!$C$1:$C$65536,0)</f>
        <v>38</v>
      </c>
    </row>
    <row r="243" spans="1:21" x14ac:dyDescent="0.2">
      <c r="A243" s="15">
        <v>1843964758</v>
      </c>
      <c r="B243" s="15">
        <v>2</v>
      </c>
      <c r="C243" s="15" t="s">
        <v>94</v>
      </c>
      <c r="D243" s="15">
        <v>1181079404</v>
      </c>
      <c r="E243" s="7" t="s">
        <v>69</v>
      </c>
      <c r="F243" s="15" t="s">
        <v>111</v>
      </c>
      <c r="G243" s="7" t="s">
        <v>96</v>
      </c>
      <c r="H243" s="15">
        <v>2</v>
      </c>
      <c r="I243" s="15" t="s">
        <v>97</v>
      </c>
      <c r="J243" s="15" t="s">
        <v>173</v>
      </c>
      <c r="L243" s="15">
        <v>0</v>
      </c>
      <c r="M243" s="15">
        <v>2</v>
      </c>
      <c r="N243" s="15">
        <v>0</v>
      </c>
      <c r="O243" s="15">
        <v>1</v>
      </c>
      <c r="P243">
        <v>1730752704</v>
      </c>
      <c r="Q243">
        <v>2098</v>
      </c>
      <c r="S243" t="s">
        <v>99</v>
      </c>
      <c r="T243" t="s">
        <v>100</v>
      </c>
      <c r="U243">
        <f>MATCH(D243,Отчет!$C$1:$C$65536,0)</f>
        <v>53</v>
      </c>
    </row>
    <row r="244" spans="1:21" x14ac:dyDescent="0.2">
      <c r="A244" s="15">
        <v>1843965982</v>
      </c>
      <c r="B244" s="15">
        <v>4</v>
      </c>
      <c r="C244" s="15" t="s">
        <v>103</v>
      </c>
      <c r="D244" s="15">
        <v>1181079455</v>
      </c>
      <c r="E244" s="7" t="s">
        <v>83</v>
      </c>
      <c r="F244" s="15" t="s">
        <v>112</v>
      </c>
      <c r="G244" s="7" t="s">
        <v>96</v>
      </c>
      <c r="H244" s="15">
        <v>2</v>
      </c>
      <c r="I244" s="15" t="s">
        <v>97</v>
      </c>
      <c r="J244" s="15" t="s">
        <v>173</v>
      </c>
      <c r="L244" s="15">
        <v>8</v>
      </c>
      <c r="M244" s="15">
        <v>2</v>
      </c>
      <c r="N244" s="15">
        <v>1</v>
      </c>
      <c r="O244" s="15">
        <v>1</v>
      </c>
      <c r="P244">
        <v>1730752704</v>
      </c>
      <c r="Q244">
        <v>2098</v>
      </c>
      <c r="S244" t="s">
        <v>99</v>
      </c>
      <c r="T244" t="s">
        <v>100</v>
      </c>
      <c r="U244">
        <f>MATCH(D244,Отчет!$C$1:$C$65536,0)</f>
        <v>57</v>
      </c>
    </row>
    <row r="245" spans="1:21" x14ac:dyDescent="0.2">
      <c r="A245" s="15">
        <v>1843965755</v>
      </c>
      <c r="B245" s="15">
        <v>5</v>
      </c>
      <c r="C245" s="15" t="s">
        <v>103</v>
      </c>
      <c r="D245" s="15">
        <v>1181079544</v>
      </c>
      <c r="E245" s="7" t="s">
        <v>75</v>
      </c>
      <c r="F245" s="15" t="s">
        <v>113</v>
      </c>
      <c r="G245" s="7" t="s">
        <v>96</v>
      </c>
      <c r="H245" s="15">
        <v>2</v>
      </c>
      <c r="I245" s="15" t="s">
        <v>97</v>
      </c>
      <c r="J245" s="15" t="s">
        <v>173</v>
      </c>
      <c r="L245" s="15">
        <v>10</v>
      </c>
      <c r="M245" s="15">
        <v>2</v>
      </c>
      <c r="N245" s="15">
        <v>1</v>
      </c>
      <c r="O245" s="15">
        <v>1</v>
      </c>
      <c r="P245">
        <v>1730752704</v>
      </c>
      <c r="Q245">
        <v>2098</v>
      </c>
      <c r="S245" t="s">
        <v>99</v>
      </c>
      <c r="T245" t="s">
        <v>100</v>
      </c>
      <c r="U245">
        <f>MATCH(D245,Отчет!$C$1:$C$65536,0)</f>
        <v>40</v>
      </c>
    </row>
    <row r="246" spans="1:21" x14ac:dyDescent="0.2">
      <c r="A246" s="15">
        <v>1843963997</v>
      </c>
      <c r="B246" s="15">
        <v>8</v>
      </c>
      <c r="C246" s="15" t="s">
        <v>94</v>
      </c>
      <c r="D246" s="15">
        <v>1181088746</v>
      </c>
      <c r="E246" s="7" t="s">
        <v>39</v>
      </c>
      <c r="F246" s="15" t="s">
        <v>114</v>
      </c>
      <c r="G246" s="7" t="s">
        <v>96</v>
      </c>
      <c r="H246" s="15">
        <v>2</v>
      </c>
      <c r="I246" s="15" t="s">
        <v>97</v>
      </c>
      <c r="J246" s="15" t="s">
        <v>173</v>
      </c>
      <c r="L246" s="15">
        <v>16</v>
      </c>
      <c r="M246" s="15">
        <v>2</v>
      </c>
      <c r="N246" s="15">
        <v>1</v>
      </c>
      <c r="O246" s="15">
        <v>1</v>
      </c>
      <c r="P246">
        <v>1730752704</v>
      </c>
      <c r="Q246">
        <v>2098</v>
      </c>
      <c r="S246" t="s">
        <v>99</v>
      </c>
      <c r="T246" t="s">
        <v>100</v>
      </c>
      <c r="U246">
        <f>MATCH(D246,Отчет!$C$1:$C$65536,0)</f>
        <v>32</v>
      </c>
    </row>
    <row r="247" spans="1:21" x14ac:dyDescent="0.2">
      <c r="A247" s="15">
        <v>1843963313</v>
      </c>
      <c r="B247" s="15">
        <v>5</v>
      </c>
      <c r="C247" s="15" t="s">
        <v>101</v>
      </c>
      <c r="D247" s="15">
        <v>1173859791</v>
      </c>
      <c r="E247" s="7" t="s">
        <v>64</v>
      </c>
      <c r="F247" s="15" t="s">
        <v>148</v>
      </c>
      <c r="G247" s="7" t="s">
        <v>96</v>
      </c>
      <c r="H247" s="15">
        <v>2</v>
      </c>
      <c r="I247" s="15" t="s">
        <v>97</v>
      </c>
      <c r="J247" s="15" t="s">
        <v>173</v>
      </c>
      <c r="L247" s="15">
        <v>10</v>
      </c>
      <c r="M247" s="15">
        <v>2</v>
      </c>
      <c r="N247" s="15">
        <v>1</v>
      </c>
      <c r="O247" s="15">
        <v>1</v>
      </c>
      <c r="P247">
        <v>1730752704</v>
      </c>
      <c r="Q247">
        <v>2098</v>
      </c>
      <c r="S247" t="s">
        <v>99</v>
      </c>
      <c r="T247" t="s">
        <v>100</v>
      </c>
      <c r="U247">
        <f>MATCH(D247,Отчет!$C$1:$C$65536,0)</f>
        <v>29</v>
      </c>
    </row>
    <row r="248" spans="1:21" x14ac:dyDescent="0.2">
      <c r="A248" s="15">
        <v>1843964246</v>
      </c>
      <c r="B248" s="15">
        <v>7</v>
      </c>
      <c r="C248" s="15" t="s">
        <v>94</v>
      </c>
      <c r="D248" s="15">
        <v>1173859815</v>
      </c>
      <c r="E248" s="7" t="s">
        <v>47</v>
      </c>
      <c r="F248" s="15" t="s">
        <v>149</v>
      </c>
      <c r="G248" s="7" t="s">
        <v>96</v>
      </c>
      <c r="H248" s="15">
        <v>2</v>
      </c>
      <c r="I248" s="15" t="s">
        <v>97</v>
      </c>
      <c r="J248" s="15" t="s">
        <v>173</v>
      </c>
      <c r="L248" s="15">
        <v>14</v>
      </c>
      <c r="M248" s="15">
        <v>2</v>
      </c>
      <c r="N248" s="15">
        <v>1</v>
      </c>
      <c r="O248" s="15">
        <v>1</v>
      </c>
      <c r="P248">
        <v>1730752704</v>
      </c>
      <c r="Q248">
        <v>2098</v>
      </c>
      <c r="S248" t="s">
        <v>99</v>
      </c>
      <c r="T248" t="s">
        <v>100</v>
      </c>
      <c r="U248">
        <f>MATCH(D248,Отчет!$C$1:$C$65536,0)</f>
        <v>59</v>
      </c>
    </row>
    <row r="249" spans="1:21" x14ac:dyDescent="0.2">
      <c r="A249" s="15">
        <v>1843965110</v>
      </c>
      <c r="B249" s="15">
        <v>5</v>
      </c>
      <c r="C249" s="15" t="s">
        <v>94</v>
      </c>
      <c r="D249" s="15">
        <v>1173859843</v>
      </c>
      <c r="E249" s="7" t="s">
        <v>84</v>
      </c>
      <c r="F249" s="15" t="s">
        <v>150</v>
      </c>
      <c r="G249" s="7" t="s">
        <v>96</v>
      </c>
      <c r="H249" s="15">
        <v>2</v>
      </c>
      <c r="I249" s="15" t="s">
        <v>97</v>
      </c>
      <c r="J249" s="15" t="s">
        <v>173</v>
      </c>
      <c r="L249" s="15">
        <v>10</v>
      </c>
      <c r="M249" s="15">
        <v>2</v>
      </c>
      <c r="N249" s="15">
        <v>1</v>
      </c>
      <c r="O249" s="15">
        <v>1</v>
      </c>
      <c r="P249">
        <v>1730752704</v>
      </c>
      <c r="Q249">
        <v>2098</v>
      </c>
      <c r="S249" t="s">
        <v>99</v>
      </c>
      <c r="T249" t="s">
        <v>100</v>
      </c>
      <c r="U249">
        <f>MATCH(D249,Отчет!$C$1:$C$65536,0)</f>
        <v>35</v>
      </c>
    </row>
    <row r="250" spans="1:21" x14ac:dyDescent="0.2">
      <c r="A250" s="15">
        <v>1843965161</v>
      </c>
      <c r="B250" s="15">
        <v>8</v>
      </c>
      <c r="C250" s="15" t="s">
        <v>103</v>
      </c>
      <c r="D250" s="15">
        <v>1173859892</v>
      </c>
      <c r="E250" s="7" t="s">
        <v>37</v>
      </c>
      <c r="F250" s="15" t="s">
        <v>151</v>
      </c>
      <c r="G250" s="7" t="s">
        <v>96</v>
      </c>
      <c r="H250" s="15">
        <v>2</v>
      </c>
      <c r="I250" s="15" t="s">
        <v>97</v>
      </c>
      <c r="J250" s="15" t="s">
        <v>173</v>
      </c>
      <c r="L250" s="15">
        <v>16</v>
      </c>
      <c r="M250" s="15">
        <v>2</v>
      </c>
      <c r="N250" s="15">
        <v>1</v>
      </c>
      <c r="O250" s="15">
        <v>1</v>
      </c>
      <c r="P250">
        <v>1730752704</v>
      </c>
      <c r="Q250">
        <v>2098</v>
      </c>
      <c r="S250" t="s">
        <v>99</v>
      </c>
      <c r="T250" t="s">
        <v>100</v>
      </c>
      <c r="U250">
        <f>MATCH(D250,Отчет!$C$1:$C$65536,0)</f>
        <v>50</v>
      </c>
    </row>
    <row r="251" spans="1:21" x14ac:dyDescent="0.2">
      <c r="A251" s="15">
        <v>1843964292</v>
      </c>
      <c r="B251" s="15">
        <v>8</v>
      </c>
      <c r="C251" s="15" t="s">
        <v>94</v>
      </c>
      <c r="D251" s="15">
        <v>1173859916</v>
      </c>
      <c r="E251" s="7" t="s">
        <v>49</v>
      </c>
      <c r="F251" s="15" t="s">
        <v>152</v>
      </c>
      <c r="G251" s="7" t="s">
        <v>96</v>
      </c>
      <c r="H251" s="15">
        <v>2</v>
      </c>
      <c r="I251" s="15" t="s">
        <v>97</v>
      </c>
      <c r="J251" s="15" t="s">
        <v>173</v>
      </c>
      <c r="L251" s="15">
        <v>16</v>
      </c>
      <c r="M251" s="15">
        <v>2</v>
      </c>
      <c r="N251" s="15">
        <v>1</v>
      </c>
      <c r="O251" s="15">
        <v>1</v>
      </c>
      <c r="P251">
        <v>1730752704</v>
      </c>
      <c r="Q251">
        <v>2098</v>
      </c>
      <c r="S251" t="s">
        <v>99</v>
      </c>
      <c r="T251" t="s">
        <v>100</v>
      </c>
      <c r="U251">
        <f>MATCH(D251,Отчет!$C$1:$C$65536,0)</f>
        <v>43</v>
      </c>
    </row>
    <row r="252" spans="1:21" x14ac:dyDescent="0.2">
      <c r="A252" s="15">
        <v>1843964425</v>
      </c>
      <c r="B252" s="15">
        <v>10</v>
      </c>
      <c r="C252" s="15" t="s">
        <v>94</v>
      </c>
      <c r="D252" s="15">
        <v>1173859940</v>
      </c>
      <c r="E252" s="7" t="s">
        <v>52</v>
      </c>
      <c r="F252" s="15" t="s">
        <v>153</v>
      </c>
      <c r="G252" s="7" t="s">
        <v>96</v>
      </c>
      <c r="H252" s="15">
        <v>2</v>
      </c>
      <c r="I252" s="15" t="s">
        <v>97</v>
      </c>
      <c r="J252" s="15" t="s">
        <v>173</v>
      </c>
      <c r="L252" s="15">
        <v>20</v>
      </c>
      <c r="M252" s="15">
        <v>2</v>
      </c>
      <c r="N252" s="15">
        <v>1</v>
      </c>
      <c r="O252" s="15">
        <v>1</v>
      </c>
      <c r="P252">
        <v>1730752704</v>
      </c>
      <c r="Q252">
        <v>2098</v>
      </c>
      <c r="S252" t="s">
        <v>99</v>
      </c>
      <c r="T252" t="s">
        <v>100</v>
      </c>
      <c r="U252">
        <f>MATCH(D252,Отчет!$C$1:$C$65536,0)</f>
        <v>18</v>
      </c>
    </row>
    <row r="253" spans="1:21" x14ac:dyDescent="0.2">
      <c r="A253" s="15">
        <v>1843964469</v>
      </c>
      <c r="B253" s="15">
        <v>10</v>
      </c>
      <c r="C253" s="15" t="s">
        <v>94</v>
      </c>
      <c r="D253" s="15">
        <v>1173860012</v>
      </c>
      <c r="E253" s="7" t="s">
        <v>53</v>
      </c>
      <c r="F253" s="15" t="s">
        <v>154</v>
      </c>
      <c r="G253" s="7" t="s">
        <v>96</v>
      </c>
      <c r="H253" s="15">
        <v>2</v>
      </c>
      <c r="I253" s="15" t="s">
        <v>97</v>
      </c>
      <c r="J253" s="15" t="s">
        <v>173</v>
      </c>
      <c r="L253" s="15">
        <v>20</v>
      </c>
      <c r="M253" s="15">
        <v>2</v>
      </c>
      <c r="N253" s="15">
        <v>1</v>
      </c>
      <c r="O253" s="15">
        <v>1</v>
      </c>
      <c r="P253">
        <v>1730752704</v>
      </c>
      <c r="Q253">
        <v>2098</v>
      </c>
      <c r="S253" t="s">
        <v>99</v>
      </c>
      <c r="T253" t="s">
        <v>100</v>
      </c>
      <c r="U253">
        <f>MATCH(D253,Отчет!$C$1:$C$65536,0)</f>
        <v>14</v>
      </c>
    </row>
    <row r="254" spans="1:21" x14ac:dyDescent="0.2">
      <c r="A254" s="15">
        <v>1843965217</v>
      </c>
      <c r="B254" s="15">
        <v>7</v>
      </c>
      <c r="C254" s="15" t="s">
        <v>103</v>
      </c>
      <c r="D254" s="15">
        <v>1173860103</v>
      </c>
      <c r="E254" s="7" t="s">
        <v>41</v>
      </c>
      <c r="F254" s="15" t="s">
        <v>155</v>
      </c>
      <c r="G254" s="7" t="s">
        <v>96</v>
      </c>
      <c r="H254" s="15">
        <v>2</v>
      </c>
      <c r="I254" s="15" t="s">
        <v>97</v>
      </c>
      <c r="J254" s="15" t="s">
        <v>173</v>
      </c>
      <c r="L254" s="15">
        <v>14</v>
      </c>
      <c r="M254" s="15">
        <v>2</v>
      </c>
      <c r="N254" s="15">
        <v>1</v>
      </c>
      <c r="O254" s="15">
        <v>0</v>
      </c>
      <c r="P254">
        <v>1730752704</v>
      </c>
      <c r="Q254">
        <v>2098</v>
      </c>
      <c r="S254" t="s">
        <v>99</v>
      </c>
      <c r="T254" t="s">
        <v>100</v>
      </c>
      <c r="U254">
        <f>MATCH(D254,Отчет!$C$1:$C$65536,0)</f>
        <v>46</v>
      </c>
    </row>
    <row r="255" spans="1:21" x14ac:dyDescent="0.2">
      <c r="A255" s="15">
        <v>1843965496</v>
      </c>
      <c r="B255" s="15">
        <v>4</v>
      </c>
      <c r="C255" s="15" t="s">
        <v>103</v>
      </c>
      <c r="D255" s="15">
        <v>1173860131</v>
      </c>
      <c r="E255" s="7" t="s">
        <v>61</v>
      </c>
      <c r="F255" s="15" t="s">
        <v>156</v>
      </c>
      <c r="G255" s="7" t="s">
        <v>96</v>
      </c>
      <c r="H255" s="15">
        <v>2</v>
      </c>
      <c r="I255" s="15" t="s">
        <v>97</v>
      </c>
      <c r="J255" s="15" t="s">
        <v>173</v>
      </c>
      <c r="L255" s="15">
        <v>8</v>
      </c>
      <c r="M255" s="15">
        <v>2</v>
      </c>
      <c r="N255" s="15">
        <v>1</v>
      </c>
      <c r="O255" s="15">
        <v>0</v>
      </c>
      <c r="P255">
        <v>1730752704</v>
      </c>
      <c r="Q255">
        <v>2098</v>
      </c>
      <c r="S255" t="s">
        <v>99</v>
      </c>
      <c r="T255" t="s">
        <v>100</v>
      </c>
      <c r="U255">
        <f>MATCH(D255,Отчет!$C$1:$C$65536,0)</f>
        <v>51</v>
      </c>
    </row>
    <row r="256" spans="1:21" x14ac:dyDescent="0.2">
      <c r="A256" s="15">
        <v>1843964381</v>
      </c>
      <c r="C256" s="15" t="s">
        <v>94</v>
      </c>
      <c r="D256" s="15">
        <v>1173860212</v>
      </c>
      <c r="E256" s="7" t="s">
        <v>51</v>
      </c>
      <c r="F256" s="15" t="s">
        <v>157</v>
      </c>
      <c r="G256" s="7" t="s">
        <v>96</v>
      </c>
      <c r="H256" s="15">
        <v>2</v>
      </c>
      <c r="I256" s="15" t="s">
        <v>97</v>
      </c>
      <c r="J256" s="15" t="s">
        <v>173</v>
      </c>
      <c r="K256" s="15">
        <v>1</v>
      </c>
      <c r="L256" s="15">
        <v>0</v>
      </c>
      <c r="M256" s="15">
        <v>2</v>
      </c>
      <c r="O256" s="15">
        <v>0</v>
      </c>
      <c r="P256">
        <v>1730752704</v>
      </c>
      <c r="Q256">
        <v>2098</v>
      </c>
      <c r="S256" t="s">
        <v>99</v>
      </c>
      <c r="T256" t="s">
        <v>100</v>
      </c>
      <c r="U256">
        <f>MATCH(D256,Отчет!$C$1:$C$65536,0)</f>
        <v>66</v>
      </c>
    </row>
    <row r="257" spans="1:21" x14ac:dyDescent="0.2">
      <c r="A257" s="15">
        <v>1843964090</v>
      </c>
      <c r="B257" s="15">
        <v>2</v>
      </c>
      <c r="C257" s="15" t="s">
        <v>94</v>
      </c>
      <c r="D257" s="15">
        <v>1173860240</v>
      </c>
      <c r="E257" s="7" t="s">
        <v>43</v>
      </c>
      <c r="F257" s="15" t="s">
        <v>158</v>
      </c>
      <c r="G257" s="7" t="s">
        <v>96</v>
      </c>
      <c r="H257" s="15">
        <v>2</v>
      </c>
      <c r="I257" s="15" t="s">
        <v>97</v>
      </c>
      <c r="J257" s="15" t="s">
        <v>173</v>
      </c>
      <c r="L257" s="15">
        <v>0</v>
      </c>
      <c r="M257" s="15">
        <v>2</v>
      </c>
      <c r="N257" s="15">
        <v>0</v>
      </c>
      <c r="O257" s="15">
        <v>0</v>
      </c>
      <c r="P257">
        <v>1730752704</v>
      </c>
      <c r="Q257">
        <v>2098</v>
      </c>
      <c r="S257" t="s">
        <v>99</v>
      </c>
      <c r="T257" t="s">
        <v>100</v>
      </c>
      <c r="U257">
        <f>MATCH(D257,Отчет!$C$1:$C$65536,0)</f>
        <v>42</v>
      </c>
    </row>
    <row r="258" spans="1:21" x14ac:dyDescent="0.2">
      <c r="A258" s="15">
        <v>1843965923</v>
      </c>
      <c r="B258" s="15">
        <v>7</v>
      </c>
      <c r="C258" s="15" t="s">
        <v>103</v>
      </c>
      <c r="D258" s="15">
        <v>1173860268</v>
      </c>
      <c r="E258" s="7" t="s">
        <v>82</v>
      </c>
      <c r="F258" s="15" t="s">
        <v>159</v>
      </c>
      <c r="G258" s="7" t="s">
        <v>96</v>
      </c>
      <c r="H258" s="15">
        <v>2</v>
      </c>
      <c r="I258" s="15" t="s">
        <v>97</v>
      </c>
      <c r="J258" s="15" t="s">
        <v>173</v>
      </c>
      <c r="L258" s="15">
        <v>14</v>
      </c>
      <c r="M258" s="15">
        <v>2</v>
      </c>
      <c r="N258" s="15">
        <v>1</v>
      </c>
      <c r="O258" s="15">
        <v>0</v>
      </c>
      <c r="P258">
        <v>1730752704</v>
      </c>
      <c r="Q258">
        <v>2098</v>
      </c>
      <c r="S258" t="s">
        <v>99</v>
      </c>
      <c r="T258" t="s">
        <v>100</v>
      </c>
      <c r="U258">
        <f>MATCH(D258,Отчет!$C$1:$C$65536,0)</f>
        <v>48</v>
      </c>
    </row>
    <row r="259" spans="1:21" x14ac:dyDescent="0.2">
      <c r="A259" s="15">
        <v>1843965853</v>
      </c>
      <c r="B259" s="15">
        <v>9</v>
      </c>
      <c r="C259" s="15" t="s">
        <v>103</v>
      </c>
      <c r="D259" s="15">
        <v>1173846844</v>
      </c>
      <c r="E259" s="7" t="s">
        <v>78</v>
      </c>
      <c r="F259" s="15" t="s">
        <v>135</v>
      </c>
      <c r="G259" s="7" t="s">
        <v>96</v>
      </c>
      <c r="H259" s="15">
        <v>2</v>
      </c>
      <c r="I259" s="15" t="s">
        <v>97</v>
      </c>
      <c r="J259" s="15" t="s">
        <v>173</v>
      </c>
      <c r="L259" s="15">
        <v>18</v>
      </c>
      <c r="M259" s="15">
        <v>2</v>
      </c>
      <c r="N259" s="15">
        <v>1</v>
      </c>
      <c r="O259" s="15">
        <v>1</v>
      </c>
      <c r="P259">
        <v>1730752704</v>
      </c>
      <c r="Q259">
        <v>2098</v>
      </c>
      <c r="S259" t="s">
        <v>99</v>
      </c>
      <c r="T259" t="s">
        <v>100</v>
      </c>
      <c r="U259">
        <f>MATCH(D259,Отчет!$C$1:$C$65536,0)</f>
        <v>15</v>
      </c>
    </row>
    <row r="260" spans="1:21" x14ac:dyDescent="0.2">
      <c r="A260" s="15">
        <v>1843962988</v>
      </c>
      <c r="B260" s="15">
        <v>8</v>
      </c>
      <c r="C260" s="15" t="s">
        <v>101</v>
      </c>
      <c r="D260" s="15">
        <v>1173846892</v>
      </c>
      <c r="E260" s="7" t="s">
        <v>36</v>
      </c>
      <c r="F260" s="15" t="s">
        <v>136</v>
      </c>
      <c r="G260" s="7" t="s">
        <v>96</v>
      </c>
      <c r="H260" s="15">
        <v>2</v>
      </c>
      <c r="I260" s="15" t="s">
        <v>97</v>
      </c>
      <c r="J260" s="15" t="s">
        <v>173</v>
      </c>
      <c r="L260" s="15">
        <v>16</v>
      </c>
      <c r="M260" s="15">
        <v>2</v>
      </c>
      <c r="N260" s="15">
        <v>1</v>
      </c>
      <c r="O260" s="15">
        <v>1</v>
      </c>
      <c r="P260">
        <v>1730752704</v>
      </c>
      <c r="Q260">
        <v>2098</v>
      </c>
      <c r="S260" t="s">
        <v>99</v>
      </c>
      <c r="T260" t="s">
        <v>100</v>
      </c>
      <c r="U260">
        <f>MATCH(D260,Отчет!$C$1:$C$65536,0)</f>
        <v>16</v>
      </c>
    </row>
    <row r="261" spans="1:21" x14ac:dyDescent="0.2">
      <c r="A261" s="15">
        <v>1843964988</v>
      </c>
      <c r="B261" s="15">
        <v>4</v>
      </c>
      <c r="C261" s="15" t="s">
        <v>94</v>
      </c>
      <c r="D261" s="15">
        <v>1173847014</v>
      </c>
      <c r="E261" s="7" t="s">
        <v>77</v>
      </c>
      <c r="F261" s="15" t="s">
        <v>137</v>
      </c>
      <c r="G261" s="7" t="s">
        <v>96</v>
      </c>
      <c r="H261" s="15">
        <v>2</v>
      </c>
      <c r="I261" s="15" t="s">
        <v>97</v>
      </c>
      <c r="J261" s="15" t="s">
        <v>173</v>
      </c>
      <c r="L261" s="15">
        <v>8</v>
      </c>
      <c r="M261" s="15">
        <v>2</v>
      </c>
      <c r="N261" s="15">
        <v>1</v>
      </c>
      <c r="O261" s="15">
        <v>1</v>
      </c>
      <c r="P261">
        <v>1730752704</v>
      </c>
      <c r="Q261">
        <v>2098</v>
      </c>
      <c r="S261" t="s">
        <v>99</v>
      </c>
      <c r="T261" t="s">
        <v>100</v>
      </c>
      <c r="U261">
        <f>MATCH(D261,Отчет!$C$1:$C$65536,0)</f>
        <v>47</v>
      </c>
    </row>
    <row r="262" spans="1:21" x14ac:dyDescent="0.2">
      <c r="A262" s="15">
        <v>1843966217</v>
      </c>
      <c r="B262" s="15">
        <v>8</v>
      </c>
      <c r="C262" s="15" t="s">
        <v>103</v>
      </c>
      <c r="D262" s="15">
        <v>1173847040</v>
      </c>
      <c r="E262" s="7" t="s">
        <v>93</v>
      </c>
      <c r="F262" s="15" t="s">
        <v>138</v>
      </c>
      <c r="G262" s="7" t="s">
        <v>96</v>
      </c>
      <c r="H262" s="15">
        <v>2</v>
      </c>
      <c r="I262" s="15" t="s">
        <v>97</v>
      </c>
      <c r="J262" s="15" t="s">
        <v>173</v>
      </c>
      <c r="L262" s="15">
        <v>16</v>
      </c>
      <c r="M262" s="15">
        <v>2</v>
      </c>
      <c r="N262" s="15">
        <v>1</v>
      </c>
      <c r="O262" s="15">
        <v>1</v>
      </c>
      <c r="P262">
        <v>1730752704</v>
      </c>
      <c r="Q262">
        <v>2098</v>
      </c>
      <c r="S262" t="s">
        <v>99</v>
      </c>
      <c r="T262" t="s">
        <v>100</v>
      </c>
      <c r="U262">
        <f>MATCH(D262,Отчет!$C$1:$C$65536,0)</f>
        <v>34</v>
      </c>
    </row>
    <row r="263" spans="1:21" x14ac:dyDescent="0.2">
      <c r="A263" s="15">
        <v>1843965404</v>
      </c>
      <c r="B263" s="15">
        <v>9</v>
      </c>
      <c r="C263" s="15" t="s">
        <v>103</v>
      </c>
      <c r="D263" s="15">
        <v>1173859356</v>
      </c>
      <c r="E263" s="7" t="s">
        <v>54</v>
      </c>
      <c r="F263" s="15" t="s">
        <v>139</v>
      </c>
      <c r="G263" s="7" t="s">
        <v>96</v>
      </c>
      <c r="H263" s="15">
        <v>2</v>
      </c>
      <c r="I263" s="15" t="s">
        <v>97</v>
      </c>
      <c r="J263" s="15" t="s">
        <v>173</v>
      </c>
      <c r="L263" s="15">
        <v>18</v>
      </c>
      <c r="M263" s="15">
        <v>2</v>
      </c>
      <c r="N263" s="15">
        <v>1</v>
      </c>
      <c r="O263" s="15">
        <v>1</v>
      </c>
      <c r="P263">
        <v>1730752704</v>
      </c>
      <c r="Q263">
        <v>2098</v>
      </c>
      <c r="S263" t="s">
        <v>99</v>
      </c>
      <c r="T263" t="s">
        <v>100</v>
      </c>
      <c r="U263">
        <f>MATCH(D263,Отчет!$C$1:$C$65536,0)</f>
        <v>24</v>
      </c>
    </row>
    <row r="264" spans="1:21" x14ac:dyDescent="0.2">
      <c r="A264" s="15">
        <v>1843963879</v>
      </c>
      <c r="B264" s="15">
        <v>8</v>
      </c>
      <c r="C264" s="15" t="s">
        <v>101</v>
      </c>
      <c r="D264" s="15">
        <v>1173859380</v>
      </c>
      <c r="E264" s="7" t="s">
        <v>91</v>
      </c>
      <c r="F264" s="15" t="s">
        <v>140</v>
      </c>
      <c r="G264" s="7" t="s">
        <v>96</v>
      </c>
      <c r="H264" s="15">
        <v>2</v>
      </c>
      <c r="I264" s="15" t="s">
        <v>97</v>
      </c>
      <c r="J264" s="15" t="s">
        <v>173</v>
      </c>
      <c r="L264" s="15">
        <v>16</v>
      </c>
      <c r="M264" s="15">
        <v>2</v>
      </c>
      <c r="N264" s="15">
        <v>1</v>
      </c>
      <c r="O264" s="15">
        <v>1</v>
      </c>
      <c r="P264">
        <v>1730752704</v>
      </c>
      <c r="Q264">
        <v>2098</v>
      </c>
      <c r="S264" t="s">
        <v>99</v>
      </c>
      <c r="T264" t="s">
        <v>100</v>
      </c>
      <c r="U264">
        <f>MATCH(D264,Отчет!$C$1:$C$65536,0)</f>
        <v>17</v>
      </c>
    </row>
    <row r="265" spans="1:21" x14ac:dyDescent="0.2">
      <c r="A265" s="15">
        <v>1843965052</v>
      </c>
      <c r="B265" s="15">
        <v>10</v>
      </c>
      <c r="C265" s="15" t="s">
        <v>94</v>
      </c>
      <c r="D265" s="15">
        <v>1173859436</v>
      </c>
      <c r="E265" s="7" t="s">
        <v>81</v>
      </c>
      <c r="F265" s="15" t="s">
        <v>141</v>
      </c>
      <c r="G265" s="7" t="s">
        <v>96</v>
      </c>
      <c r="H265" s="15">
        <v>2</v>
      </c>
      <c r="I265" s="15" t="s">
        <v>97</v>
      </c>
      <c r="J265" s="15" t="s">
        <v>173</v>
      </c>
      <c r="L265" s="15">
        <v>20</v>
      </c>
      <c r="M265" s="15">
        <v>2</v>
      </c>
      <c r="N265" s="15">
        <v>1</v>
      </c>
      <c r="O265" s="15">
        <v>1</v>
      </c>
      <c r="P265">
        <v>1730752704</v>
      </c>
      <c r="Q265">
        <v>2098</v>
      </c>
      <c r="S265" t="s">
        <v>99</v>
      </c>
      <c r="T265" t="s">
        <v>100</v>
      </c>
      <c r="U265">
        <f>MATCH(D265,Отчет!$C$1:$C$65536,0)</f>
        <v>21</v>
      </c>
    </row>
    <row r="266" spans="1:21" x14ac:dyDescent="0.2">
      <c r="A266" s="15">
        <v>1843963716</v>
      </c>
      <c r="B266" s="15">
        <v>6</v>
      </c>
      <c r="C266" s="15" t="s">
        <v>101</v>
      </c>
      <c r="D266" s="15">
        <v>1173859532</v>
      </c>
      <c r="E266" s="7" t="s">
        <v>85</v>
      </c>
      <c r="F266" s="15" t="s">
        <v>142</v>
      </c>
      <c r="G266" s="7" t="s">
        <v>96</v>
      </c>
      <c r="H266" s="15">
        <v>2</v>
      </c>
      <c r="I266" s="15" t="s">
        <v>97</v>
      </c>
      <c r="J266" s="15" t="s">
        <v>173</v>
      </c>
      <c r="L266" s="15">
        <v>12</v>
      </c>
      <c r="M266" s="15">
        <v>2</v>
      </c>
      <c r="N266" s="15">
        <v>1</v>
      </c>
      <c r="O266" s="15">
        <v>1</v>
      </c>
      <c r="P266">
        <v>1730752704</v>
      </c>
      <c r="Q266">
        <v>2098</v>
      </c>
      <c r="S266" t="s">
        <v>99</v>
      </c>
      <c r="T266" t="s">
        <v>100</v>
      </c>
      <c r="U266">
        <f>MATCH(D266,Отчет!$C$1:$C$65536,0)</f>
        <v>31</v>
      </c>
    </row>
    <row r="267" spans="1:21" x14ac:dyDescent="0.2">
      <c r="A267" s="15">
        <v>1843965665</v>
      </c>
      <c r="B267" s="15">
        <v>7</v>
      </c>
      <c r="C267" s="15" t="s">
        <v>103</v>
      </c>
      <c r="D267" s="15">
        <v>1173859556</v>
      </c>
      <c r="E267" s="7" t="s">
        <v>68</v>
      </c>
      <c r="F267" s="15" t="s">
        <v>143</v>
      </c>
      <c r="G267" s="7" t="s">
        <v>96</v>
      </c>
      <c r="H267" s="15">
        <v>2</v>
      </c>
      <c r="I267" s="15" t="s">
        <v>97</v>
      </c>
      <c r="J267" s="15" t="s">
        <v>173</v>
      </c>
      <c r="L267" s="15">
        <v>14</v>
      </c>
      <c r="M267" s="15">
        <v>2</v>
      </c>
      <c r="N267" s="15">
        <v>1</v>
      </c>
      <c r="O267" s="15">
        <v>1</v>
      </c>
      <c r="P267">
        <v>1730752704</v>
      </c>
      <c r="Q267">
        <v>2098</v>
      </c>
      <c r="S267" t="s">
        <v>99</v>
      </c>
      <c r="T267" t="s">
        <v>100</v>
      </c>
      <c r="U267">
        <f>MATCH(D267,Отчет!$C$1:$C$65536,0)</f>
        <v>13</v>
      </c>
    </row>
    <row r="268" spans="1:21" x14ac:dyDescent="0.2">
      <c r="A268" s="15">
        <v>1843964659</v>
      </c>
      <c r="C268" s="15" t="s">
        <v>94</v>
      </c>
      <c r="D268" s="15">
        <v>1173859695</v>
      </c>
      <c r="E268" s="7" t="s">
        <v>60</v>
      </c>
      <c r="F268" s="15" t="s">
        <v>144</v>
      </c>
      <c r="G268" s="7" t="s">
        <v>96</v>
      </c>
      <c r="H268" s="15">
        <v>2</v>
      </c>
      <c r="I268" s="15" t="s">
        <v>97</v>
      </c>
      <c r="J268" s="15" t="s">
        <v>173</v>
      </c>
      <c r="K268" s="15">
        <v>1</v>
      </c>
      <c r="L268" s="15">
        <v>0</v>
      </c>
      <c r="M268" s="15">
        <v>2</v>
      </c>
      <c r="O268" s="15">
        <v>1</v>
      </c>
      <c r="P268">
        <v>1730752704</v>
      </c>
      <c r="Q268">
        <v>2098</v>
      </c>
      <c r="S268" t="s">
        <v>99</v>
      </c>
      <c r="T268" t="s">
        <v>100</v>
      </c>
      <c r="U268">
        <f>MATCH(D268,Отчет!$C$1:$C$65536,0)</f>
        <v>65</v>
      </c>
    </row>
    <row r="269" spans="1:21" x14ac:dyDescent="0.2">
      <c r="A269" s="15">
        <v>1843964926</v>
      </c>
      <c r="B269" s="15">
        <v>8</v>
      </c>
      <c r="C269" s="15" t="s">
        <v>94</v>
      </c>
      <c r="D269" s="15">
        <v>1173859719</v>
      </c>
      <c r="E269" s="7" t="s">
        <v>76</v>
      </c>
      <c r="F269" s="15" t="s">
        <v>145</v>
      </c>
      <c r="G269" s="7" t="s">
        <v>96</v>
      </c>
      <c r="H269" s="15">
        <v>2</v>
      </c>
      <c r="I269" s="15" t="s">
        <v>97</v>
      </c>
      <c r="J269" s="15" t="s">
        <v>173</v>
      </c>
      <c r="L269" s="15">
        <v>16</v>
      </c>
      <c r="M269" s="15">
        <v>2</v>
      </c>
      <c r="N269" s="15">
        <v>1</v>
      </c>
      <c r="O269" s="15">
        <v>1</v>
      </c>
      <c r="P269">
        <v>1730752704</v>
      </c>
      <c r="Q269">
        <v>2098</v>
      </c>
      <c r="S269" t="s">
        <v>99</v>
      </c>
      <c r="T269" t="s">
        <v>100</v>
      </c>
      <c r="U269">
        <f>MATCH(D269,Отчет!$C$1:$C$65536,0)</f>
        <v>12</v>
      </c>
    </row>
    <row r="270" spans="1:21" x14ac:dyDescent="0.2">
      <c r="A270" s="15">
        <v>1843966032</v>
      </c>
      <c r="B270" s="15">
        <v>6</v>
      </c>
      <c r="C270" s="15" t="s">
        <v>103</v>
      </c>
      <c r="D270" s="15">
        <v>1173859743</v>
      </c>
      <c r="E270" s="7" t="s">
        <v>87</v>
      </c>
      <c r="F270" s="15" t="s">
        <v>146</v>
      </c>
      <c r="G270" s="7" t="s">
        <v>96</v>
      </c>
      <c r="H270" s="15">
        <v>2</v>
      </c>
      <c r="I270" s="15" t="s">
        <v>97</v>
      </c>
      <c r="J270" s="15" t="s">
        <v>173</v>
      </c>
      <c r="L270" s="15">
        <v>12</v>
      </c>
      <c r="M270" s="15">
        <v>2</v>
      </c>
      <c r="N270" s="15">
        <v>1</v>
      </c>
      <c r="O270" s="15">
        <v>1</v>
      </c>
      <c r="P270">
        <v>1730752704</v>
      </c>
      <c r="Q270">
        <v>2098</v>
      </c>
      <c r="S270" t="s">
        <v>99</v>
      </c>
      <c r="T270" t="s">
        <v>100</v>
      </c>
      <c r="U270">
        <f>MATCH(D270,Отчет!$C$1:$C$65536,0)</f>
        <v>30</v>
      </c>
    </row>
    <row r="271" spans="1:21" x14ac:dyDescent="0.2">
      <c r="A271" s="15">
        <v>1843964190</v>
      </c>
      <c r="B271" s="15">
        <v>8</v>
      </c>
      <c r="C271" s="15" t="s">
        <v>94</v>
      </c>
      <c r="D271" s="15">
        <v>1173859767</v>
      </c>
      <c r="E271" s="7" t="s">
        <v>46</v>
      </c>
      <c r="F271" s="15" t="s">
        <v>147</v>
      </c>
      <c r="G271" s="7" t="s">
        <v>96</v>
      </c>
      <c r="H271" s="15">
        <v>2</v>
      </c>
      <c r="I271" s="15" t="s">
        <v>97</v>
      </c>
      <c r="J271" s="15" t="s">
        <v>173</v>
      </c>
      <c r="L271" s="15">
        <v>16</v>
      </c>
      <c r="M271" s="15">
        <v>2</v>
      </c>
      <c r="N271" s="15">
        <v>1</v>
      </c>
      <c r="O271" s="15">
        <v>1</v>
      </c>
      <c r="P271">
        <v>1730752704</v>
      </c>
      <c r="Q271">
        <v>2098</v>
      </c>
      <c r="S271" t="s">
        <v>99</v>
      </c>
      <c r="T271" t="s">
        <v>100</v>
      </c>
      <c r="U271">
        <f>MATCH(D271,Отчет!$C$1:$C$65536,0)</f>
        <v>63</v>
      </c>
    </row>
    <row r="272" spans="1:21" x14ac:dyDescent="0.2">
      <c r="A272" s="15">
        <v>1843963825</v>
      </c>
      <c r="B272" s="15">
        <v>5</v>
      </c>
      <c r="C272" s="15" t="s">
        <v>101</v>
      </c>
      <c r="D272" s="15">
        <v>1173846056</v>
      </c>
      <c r="E272" s="7" t="s">
        <v>86</v>
      </c>
      <c r="F272" s="15" t="s">
        <v>122</v>
      </c>
      <c r="G272" s="7" t="s">
        <v>96</v>
      </c>
      <c r="H272" s="15">
        <v>2</v>
      </c>
      <c r="I272" s="15" t="s">
        <v>97</v>
      </c>
      <c r="J272" s="15" t="s">
        <v>173</v>
      </c>
      <c r="L272" s="15">
        <v>10</v>
      </c>
      <c r="M272" s="15">
        <v>2</v>
      </c>
      <c r="N272" s="15">
        <v>1</v>
      </c>
      <c r="O272" s="15">
        <v>1</v>
      </c>
      <c r="P272">
        <v>1730752704</v>
      </c>
      <c r="Q272">
        <v>2098</v>
      </c>
      <c r="S272" t="s">
        <v>99</v>
      </c>
      <c r="T272" t="s">
        <v>100</v>
      </c>
      <c r="U272">
        <f>MATCH(D272,Отчет!$C$1:$C$65536,0)</f>
        <v>27</v>
      </c>
    </row>
    <row r="273" spans="1:21" x14ac:dyDescent="0.2">
      <c r="A273" s="15">
        <v>1843963257</v>
      </c>
      <c r="B273" s="15">
        <v>7</v>
      </c>
      <c r="C273" s="15" t="s">
        <v>101</v>
      </c>
      <c r="D273" s="15">
        <v>1173846090</v>
      </c>
      <c r="E273" s="7" t="s">
        <v>63</v>
      </c>
      <c r="F273" s="15" t="s">
        <v>123</v>
      </c>
      <c r="G273" s="7" t="s">
        <v>96</v>
      </c>
      <c r="H273" s="15">
        <v>2</v>
      </c>
      <c r="I273" s="15" t="s">
        <v>97</v>
      </c>
      <c r="J273" s="15" t="s">
        <v>173</v>
      </c>
      <c r="L273" s="15">
        <v>14</v>
      </c>
      <c r="M273" s="15">
        <v>2</v>
      </c>
      <c r="N273" s="15">
        <v>1</v>
      </c>
      <c r="O273" s="15">
        <v>1</v>
      </c>
      <c r="P273">
        <v>1730752704</v>
      </c>
      <c r="Q273">
        <v>2098</v>
      </c>
      <c r="S273" t="s">
        <v>99</v>
      </c>
      <c r="T273" t="s">
        <v>100</v>
      </c>
      <c r="U273">
        <f>MATCH(D273,Отчет!$C$1:$C$65536,0)</f>
        <v>23</v>
      </c>
    </row>
    <row r="274" spans="1:21" x14ac:dyDescent="0.2">
      <c r="A274" s="15">
        <v>1843963210</v>
      </c>
      <c r="B274" s="15">
        <v>8</v>
      </c>
      <c r="C274" s="15" t="s">
        <v>101</v>
      </c>
      <c r="D274" s="15">
        <v>1173846122</v>
      </c>
      <c r="E274" s="7" t="s">
        <v>62</v>
      </c>
      <c r="F274" s="15" t="s">
        <v>124</v>
      </c>
      <c r="G274" s="7" t="s">
        <v>96</v>
      </c>
      <c r="H274" s="15">
        <v>2</v>
      </c>
      <c r="I274" s="15" t="s">
        <v>97</v>
      </c>
      <c r="J274" s="15" t="s">
        <v>173</v>
      </c>
      <c r="L274" s="15">
        <v>16</v>
      </c>
      <c r="M274" s="15">
        <v>2</v>
      </c>
      <c r="N274" s="15">
        <v>1</v>
      </c>
      <c r="O274" s="15">
        <v>1</v>
      </c>
      <c r="P274">
        <v>1730752704</v>
      </c>
      <c r="Q274">
        <v>2098</v>
      </c>
      <c r="S274" t="s">
        <v>99</v>
      </c>
      <c r="T274" t="s">
        <v>100</v>
      </c>
      <c r="U274">
        <f>MATCH(D274,Отчет!$C$1:$C$65536,0)</f>
        <v>28</v>
      </c>
    </row>
    <row r="275" spans="1:21" x14ac:dyDescent="0.2">
      <c r="A275" s="15">
        <v>1843964336</v>
      </c>
      <c r="B275" s="15">
        <v>10</v>
      </c>
      <c r="C275" s="15" t="s">
        <v>94</v>
      </c>
      <c r="D275" s="15">
        <v>1173846146</v>
      </c>
      <c r="E275" s="7" t="s">
        <v>50</v>
      </c>
      <c r="F275" s="15" t="s">
        <v>125</v>
      </c>
      <c r="G275" s="7" t="s">
        <v>96</v>
      </c>
      <c r="H275" s="15">
        <v>2</v>
      </c>
      <c r="I275" s="15" t="s">
        <v>97</v>
      </c>
      <c r="J275" s="15" t="s">
        <v>173</v>
      </c>
      <c r="L275" s="15">
        <v>20</v>
      </c>
      <c r="M275" s="15">
        <v>2</v>
      </c>
      <c r="N275" s="15">
        <v>1</v>
      </c>
      <c r="O275" s="15">
        <v>1</v>
      </c>
      <c r="P275">
        <v>1730752704</v>
      </c>
      <c r="Q275">
        <v>2098</v>
      </c>
      <c r="S275" t="s">
        <v>99</v>
      </c>
      <c r="T275" t="s">
        <v>100</v>
      </c>
      <c r="U275">
        <f>MATCH(D275,Отчет!$C$1:$C$65536,0)</f>
        <v>19</v>
      </c>
    </row>
    <row r="276" spans="1:21" x14ac:dyDescent="0.2">
      <c r="A276" s="15">
        <v>1843963089</v>
      </c>
      <c r="B276" s="15">
        <v>7</v>
      </c>
      <c r="C276" s="15" t="s">
        <v>101</v>
      </c>
      <c r="D276" s="15">
        <v>1173846170</v>
      </c>
      <c r="E276" s="7" t="s">
        <v>48</v>
      </c>
      <c r="F276" s="15" t="s">
        <v>126</v>
      </c>
      <c r="G276" s="7" t="s">
        <v>96</v>
      </c>
      <c r="H276" s="15">
        <v>2</v>
      </c>
      <c r="I276" s="15" t="s">
        <v>97</v>
      </c>
      <c r="J276" s="15" t="s">
        <v>173</v>
      </c>
      <c r="L276" s="15">
        <v>14</v>
      </c>
      <c r="M276" s="15">
        <v>2</v>
      </c>
      <c r="N276" s="15">
        <v>1</v>
      </c>
      <c r="O276" s="15">
        <v>1</v>
      </c>
      <c r="P276">
        <v>1730752704</v>
      </c>
      <c r="Q276">
        <v>2098</v>
      </c>
      <c r="S276" t="s">
        <v>99</v>
      </c>
      <c r="T276" t="s">
        <v>100</v>
      </c>
      <c r="U276">
        <f>MATCH(D276,Отчет!$C$1:$C$65536,0)</f>
        <v>37</v>
      </c>
    </row>
    <row r="277" spans="1:21" x14ac:dyDescent="0.2">
      <c r="A277" s="15">
        <v>1843966127</v>
      </c>
      <c r="C277" s="15" t="s">
        <v>103</v>
      </c>
      <c r="D277" s="15">
        <v>1173846202</v>
      </c>
      <c r="E277" s="7" t="s">
        <v>89</v>
      </c>
      <c r="F277" s="15" t="s">
        <v>127</v>
      </c>
      <c r="G277" s="7" t="s">
        <v>96</v>
      </c>
      <c r="H277" s="15">
        <v>2</v>
      </c>
      <c r="I277" s="15" t="s">
        <v>97</v>
      </c>
      <c r="J277" s="15" t="s">
        <v>173</v>
      </c>
      <c r="K277" s="15">
        <v>0</v>
      </c>
      <c r="L277" s="15">
        <v>0</v>
      </c>
      <c r="M277" s="15">
        <v>2</v>
      </c>
      <c r="O277" s="15">
        <v>1</v>
      </c>
      <c r="P277">
        <v>1730752704</v>
      </c>
      <c r="Q277">
        <v>2098</v>
      </c>
      <c r="S277" t="s">
        <v>99</v>
      </c>
      <c r="T277" t="s">
        <v>100</v>
      </c>
      <c r="U277">
        <f>MATCH(D277,Отчет!$C$1:$C$65536,0)</f>
        <v>60</v>
      </c>
    </row>
    <row r="278" spans="1:21" x14ac:dyDescent="0.2">
      <c r="A278" s="15">
        <v>1843965262</v>
      </c>
      <c r="B278" s="15">
        <v>7</v>
      </c>
      <c r="C278" s="15" t="s">
        <v>103</v>
      </c>
      <c r="D278" s="15">
        <v>1173846300</v>
      </c>
      <c r="E278" s="7" t="s">
        <v>42</v>
      </c>
      <c r="F278" s="15" t="s">
        <v>128</v>
      </c>
      <c r="G278" s="7" t="s">
        <v>96</v>
      </c>
      <c r="H278" s="15">
        <v>2</v>
      </c>
      <c r="I278" s="15" t="s">
        <v>97</v>
      </c>
      <c r="J278" s="15" t="s">
        <v>173</v>
      </c>
      <c r="L278" s="15">
        <v>14</v>
      </c>
      <c r="M278" s="15">
        <v>2</v>
      </c>
      <c r="N278" s="15">
        <v>1</v>
      </c>
      <c r="O278" s="15">
        <v>1</v>
      </c>
      <c r="P278">
        <v>1730752704</v>
      </c>
      <c r="Q278">
        <v>2098</v>
      </c>
      <c r="S278" t="s">
        <v>99</v>
      </c>
      <c r="T278" t="s">
        <v>100</v>
      </c>
      <c r="U278">
        <f>MATCH(D278,Отчет!$C$1:$C$65536,0)</f>
        <v>36</v>
      </c>
    </row>
    <row r="279" spans="1:21" x14ac:dyDescent="0.2">
      <c r="A279" s="15">
        <v>1843965450</v>
      </c>
      <c r="B279" s="15">
        <v>7</v>
      </c>
      <c r="C279" s="15" t="s">
        <v>103</v>
      </c>
      <c r="D279" s="15">
        <v>1173846396</v>
      </c>
      <c r="E279" s="7" t="s">
        <v>55</v>
      </c>
      <c r="F279" s="15" t="s">
        <v>129</v>
      </c>
      <c r="G279" s="7" t="s">
        <v>96</v>
      </c>
      <c r="H279" s="15">
        <v>2</v>
      </c>
      <c r="I279" s="15" t="s">
        <v>97</v>
      </c>
      <c r="J279" s="15" t="s">
        <v>173</v>
      </c>
      <c r="L279" s="15">
        <v>14</v>
      </c>
      <c r="M279" s="15">
        <v>2</v>
      </c>
      <c r="N279" s="15">
        <v>1</v>
      </c>
      <c r="O279" s="15">
        <v>1</v>
      </c>
      <c r="P279">
        <v>1730752704</v>
      </c>
      <c r="Q279">
        <v>2098</v>
      </c>
      <c r="S279" t="s">
        <v>99</v>
      </c>
      <c r="T279" t="s">
        <v>100</v>
      </c>
      <c r="U279">
        <f>MATCH(D279,Отчет!$C$1:$C$65536,0)</f>
        <v>56</v>
      </c>
    </row>
    <row r="280" spans="1:21" x14ac:dyDescent="0.2">
      <c r="A280" s="15">
        <v>1843965545</v>
      </c>
      <c r="B280" s="15">
        <v>9</v>
      </c>
      <c r="C280" s="15" t="s">
        <v>103</v>
      </c>
      <c r="D280" s="15">
        <v>1173846601</v>
      </c>
      <c r="E280" s="7" t="s">
        <v>65</v>
      </c>
      <c r="F280" s="15" t="s">
        <v>130</v>
      </c>
      <c r="G280" s="7" t="s">
        <v>96</v>
      </c>
      <c r="H280" s="15">
        <v>2</v>
      </c>
      <c r="I280" s="15" t="s">
        <v>97</v>
      </c>
      <c r="J280" s="15" t="s">
        <v>173</v>
      </c>
      <c r="L280" s="15">
        <v>18</v>
      </c>
      <c r="M280" s="15">
        <v>2</v>
      </c>
      <c r="N280" s="15">
        <v>1</v>
      </c>
      <c r="O280" s="15">
        <v>0</v>
      </c>
      <c r="P280">
        <v>1730752704</v>
      </c>
      <c r="Q280">
        <v>2098</v>
      </c>
      <c r="S280" t="s">
        <v>99</v>
      </c>
      <c r="T280" t="s">
        <v>100</v>
      </c>
      <c r="U280">
        <f>MATCH(D280,Отчет!$C$1:$C$65536,0)</f>
        <v>58</v>
      </c>
    </row>
    <row r="281" spans="1:21" x14ac:dyDescent="0.2">
      <c r="A281" s="15">
        <v>1843963041</v>
      </c>
      <c r="B281" s="15">
        <v>7</v>
      </c>
      <c r="C281" s="15" t="s">
        <v>101</v>
      </c>
      <c r="D281" s="15">
        <v>1173846625</v>
      </c>
      <c r="E281" s="7" t="s">
        <v>38</v>
      </c>
      <c r="F281" s="15" t="s">
        <v>131</v>
      </c>
      <c r="G281" s="7" t="s">
        <v>96</v>
      </c>
      <c r="H281" s="15">
        <v>2</v>
      </c>
      <c r="I281" s="15" t="s">
        <v>97</v>
      </c>
      <c r="J281" s="15" t="s">
        <v>173</v>
      </c>
      <c r="L281" s="15">
        <v>14</v>
      </c>
      <c r="M281" s="15">
        <v>2</v>
      </c>
      <c r="N281" s="15">
        <v>1</v>
      </c>
      <c r="O281" s="15">
        <v>0</v>
      </c>
      <c r="P281">
        <v>1730752704</v>
      </c>
      <c r="Q281">
        <v>2098</v>
      </c>
      <c r="S281" t="s">
        <v>99</v>
      </c>
      <c r="T281" t="s">
        <v>100</v>
      </c>
      <c r="U281">
        <f>MATCH(D281,Отчет!$C$1:$C$65536,0)</f>
        <v>39</v>
      </c>
    </row>
    <row r="282" spans="1:21" x14ac:dyDescent="0.2">
      <c r="A282" s="15">
        <v>1843964142</v>
      </c>
      <c r="B282" s="15">
        <v>6</v>
      </c>
      <c r="C282" s="15" t="s">
        <v>94</v>
      </c>
      <c r="D282" s="15">
        <v>1173846680</v>
      </c>
      <c r="E282" s="7" t="s">
        <v>44</v>
      </c>
      <c r="F282" s="15" t="s">
        <v>132</v>
      </c>
      <c r="G282" s="7" t="s">
        <v>96</v>
      </c>
      <c r="H282" s="15">
        <v>2</v>
      </c>
      <c r="I282" s="15" t="s">
        <v>97</v>
      </c>
      <c r="J282" s="15" t="s">
        <v>173</v>
      </c>
      <c r="L282" s="15">
        <v>12</v>
      </c>
      <c r="M282" s="15">
        <v>2</v>
      </c>
      <c r="N282" s="15">
        <v>1</v>
      </c>
      <c r="O282" s="15">
        <v>0</v>
      </c>
      <c r="P282">
        <v>1730752704</v>
      </c>
      <c r="Q282">
        <v>2098</v>
      </c>
      <c r="S282" t="s">
        <v>99</v>
      </c>
      <c r="T282" t="s">
        <v>100</v>
      </c>
      <c r="U282">
        <f>MATCH(D282,Отчет!$C$1:$C$65536,0)</f>
        <v>45</v>
      </c>
    </row>
    <row r="283" spans="1:21" x14ac:dyDescent="0.2">
      <c r="A283" s="15">
        <v>1843966082</v>
      </c>
      <c r="B283" s="15">
        <v>8</v>
      </c>
      <c r="C283" s="15" t="s">
        <v>103</v>
      </c>
      <c r="D283" s="15">
        <v>1173846796</v>
      </c>
      <c r="E283" s="7" t="s">
        <v>88</v>
      </c>
      <c r="F283" s="15" t="s">
        <v>133</v>
      </c>
      <c r="G283" s="7" t="s">
        <v>96</v>
      </c>
      <c r="H283" s="15">
        <v>2</v>
      </c>
      <c r="I283" s="15" t="s">
        <v>97</v>
      </c>
      <c r="J283" s="15" t="s">
        <v>173</v>
      </c>
      <c r="L283" s="15">
        <v>16</v>
      </c>
      <c r="M283" s="15">
        <v>2</v>
      </c>
      <c r="N283" s="15">
        <v>1</v>
      </c>
      <c r="O283" s="15">
        <v>1</v>
      </c>
      <c r="P283">
        <v>1730752704</v>
      </c>
      <c r="Q283">
        <v>2098</v>
      </c>
      <c r="S283" t="s">
        <v>99</v>
      </c>
      <c r="T283" t="s">
        <v>100</v>
      </c>
      <c r="U283">
        <f>MATCH(D283,Отчет!$C$1:$C$65536,0)</f>
        <v>22</v>
      </c>
    </row>
    <row r="284" spans="1:21" x14ac:dyDescent="0.2">
      <c r="A284" s="15">
        <v>2110644717</v>
      </c>
      <c r="C284" s="15" t="s">
        <v>101</v>
      </c>
      <c r="D284" s="15">
        <v>2110561099</v>
      </c>
      <c r="E284" s="7" t="s">
        <v>79</v>
      </c>
      <c r="F284" s="31" t="s">
        <v>121</v>
      </c>
      <c r="G284" s="7" t="s">
        <v>96</v>
      </c>
      <c r="H284" s="15">
        <v>2</v>
      </c>
      <c r="I284" s="15" t="s">
        <v>97</v>
      </c>
      <c r="J284" s="15" t="s">
        <v>173</v>
      </c>
      <c r="K284" s="15">
        <v>1</v>
      </c>
      <c r="L284" s="15">
        <v>0</v>
      </c>
      <c r="M284" s="15">
        <v>2</v>
      </c>
      <c r="O284" s="15">
        <v>0</v>
      </c>
      <c r="P284">
        <v>1730752704</v>
      </c>
      <c r="Q284">
        <v>2098</v>
      </c>
      <c r="R284" t="s">
        <v>120</v>
      </c>
      <c r="S284" t="s">
        <v>99</v>
      </c>
      <c r="T284" t="s">
        <v>100</v>
      </c>
      <c r="U284">
        <f>MATCH(D284,Отчет!$C$1:$C$65536,0)</f>
        <v>68</v>
      </c>
    </row>
    <row r="285" spans="1:21" x14ac:dyDescent="0.2">
      <c r="A285" s="15">
        <v>2108264483</v>
      </c>
      <c r="B285" s="15">
        <v>4</v>
      </c>
      <c r="C285" s="15" t="s">
        <v>103</v>
      </c>
      <c r="D285" s="15">
        <v>2108257439</v>
      </c>
      <c r="E285" s="7" t="s">
        <v>72</v>
      </c>
      <c r="F285" s="15" t="s">
        <v>119</v>
      </c>
      <c r="G285" s="7" t="s">
        <v>96</v>
      </c>
      <c r="H285" s="15">
        <v>2</v>
      </c>
      <c r="I285" s="15" t="s">
        <v>97</v>
      </c>
      <c r="J285" s="15" t="s">
        <v>173</v>
      </c>
      <c r="L285" s="15">
        <v>8</v>
      </c>
      <c r="M285" s="15">
        <v>2</v>
      </c>
      <c r="N285" s="15">
        <v>1</v>
      </c>
      <c r="O285" s="15">
        <v>0</v>
      </c>
      <c r="P285">
        <v>1730752704</v>
      </c>
      <c r="Q285">
        <v>2098</v>
      </c>
      <c r="R285" t="s">
        <v>120</v>
      </c>
      <c r="S285" t="s">
        <v>99</v>
      </c>
      <c r="T285" t="s">
        <v>100</v>
      </c>
      <c r="U285">
        <f>MATCH(D285,Отчет!$C$1:$C$65536,0)</f>
        <v>61</v>
      </c>
    </row>
    <row r="286" spans="1:21" x14ac:dyDescent="0.2">
      <c r="A286" s="15">
        <v>1843964808</v>
      </c>
      <c r="B286" s="15">
        <v>2</v>
      </c>
      <c r="C286" s="15" t="s">
        <v>94</v>
      </c>
      <c r="D286" s="15">
        <v>1358983653</v>
      </c>
      <c r="E286" s="7" t="s">
        <v>71</v>
      </c>
      <c r="F286" s="15" t="s">
        <v>118</v>
      </c>
      <c r="G286" s="7" t="s">
        <v>96</v>
      </c>
      <c r="H286" s="15">
        <v>2</v>
      </c>
      <c r="I286" s="15" t="s">
        <v>97</v>
      </c>
      <c r="J286" s="15" t="s">
        <v>173</v>
      </c>
      <c r="L286" s="15">
        <v>0</v>
      </c>
      <c r="M286" s="15">
        <v>2</v>
      </c>
      <c r="N286" s="15">
        <v>0</v>
      </c>
      <c r="O286" s="15">
        <v>1</v>
      </c>
      <c r="P286">
        <v>1730752704</v>
      </c>
      <c r="Q286">
        <v>2098</v>
      </c>
      <c r="S286" t="s">
        <v>99</v>
      </c>
      <c r="T286" t="s">
        <v>100</v>
      </c>
      <c r="U286">
        <f>MATCH(D286,Отчет!$C$1:$C$65536,0)</f>
        <v>49</v>
      </c>
    </row>
    <row r="287" spans="1:21" x14ac:dyDescent="0.2">
      <c r="A287" s="15">
        <v>1843964042</v>
      </c>
      <c r="B287" s="15">
        <v>2</v>
      </c>
      <c r="C287" s="15" t="s">
        <v>94</v>
      </c>
      <c r="D287" s="15">
        <v>1181088821</v>
      </c>
      <c r="E287" s="7" t="s">
        <v>40</v>
      </c>
      <c r="F287" s="15" t="s">
        <v>117</v>
      </c>
      <c r="G287" s="7" t="s">
        <v>96</v>
      </c>
      <c r="H287" s="15">
        <v>2</v>
      </c>
      <c r="I287" s="15" t="s">
        <v>97</v>
      </c>
      <c r="J287" s="15" t="s">
        <v>173</v>
      </c>
      <c r="L287" s="15">
        <v>0</v>
      </c>
      <c r="M287" s="15">
        <v>2</v>
      </c>
      <c r="N287" s="15">
        <v>0</v>
      </c>
      <c r="O287" s="15">
        <v>1</v>
      </c>
      <c r="P287">
        <v>1730752704</v>
      </c>
      <c r="Q287">
        <v>2098</v>
      </c>
      <c r="S287" t="s">
        <v>99</v>
      </c>
      <c r="T287" t="s">
        <v>100</v>
      </c>
      <c r="U287">
        <f>MATCH(D287,Отчет!$C$1:$C$65536,0)</f>
        <v>54</v>
      </c>
    </row>
    <row r="288" spans="1:21" x14ac:dyDescent="0.2">
      <c r="A288" s="15">
        <v>1843965710</v>
      </c>
      <c r="B288" s="15">
        <v>2</v>
      </c>
      <c r="C288" s="15" t="s">
        <v>103</v>
      </c>
      <c r="D288" s="15">
        <v>1173846820</v>
      </c>
      <c r="E288" s="7" t="s">
        <v>73</v>
      </c>
      <c r="F288" s="15" t="s">
        <v>134</v>
      </c>
      <c r="G288" s="7" t="s">
        <v>96</v>
      </c>
      <c r="H288" s="15">
        <v>2</v>
      </c>
      <c r="I288" s="15" t="s">
        <v>97</v>
      </c>
      <c r="J288" s="15" t="s">
        <v>173</v>
      </c>
      <c r="L288" s="15">
        <v>0</v>
      </c>
      <c r="M288" s="15">
        <v>2</v>
      </c>
      <c r="N288" s="15">
        <v>0</v>
      </c>
      <c r="O288" s="15">
        <v>1</v>
      </c>
      <c r="P288">
        <v>1730752704</v>
      </c>
      <c r="Q288">
        <v>2098</v>
      </c>
      <c r="S288" t="s">
        <v>99</v>
      </c>
      <c r="T288" t="s">
        <v>100</v>
      </c>
      <c r="U288">
        <f>MATCH(D288,Отчет!$C$1:$C$65536,0)</f>
        <v>55</v>
      </c>
    </row>
    <row r="289" spans="1:21" x14ac:dyDescent="0.2">
      <c r="A289" s="15">
        <v>1843963423</v>
      </c>
      <c r="B289" s="15">
        <v>6</v>
      </c>
      <c r="C289" s="15" t="s">
        <v>101</v>
      </c>
      <c r="D289" s="15">
        <v>1181088786</v>
      </c>
      <c r="E289" s="7" t="s">
        <v>70</v>
      </c>
      <c r="F289" s="15" t="s">
        <v>115</v>
      </c>
      <c r="G289" s="7" t="s">
        <v>96</v>
      </c>
      <c r="H289" s="15">
        <v>2</v>
      </c>
      <c r="I289" s="15" t="s">
        <v>97</v>
      </c>
      <c r="J289" s="15" t="s">
        <v>173</v>
      </c>
      <c r="L289" s="15">
        <v>12</v>
      </c>
      <c r="M289" s="15">
        <v>2</v>
      </c>
      <c r="N289" s="15">
        <v>1</v>
      </c>
      <c r="O289" s="15">
        <v>1</v>
      </c>
      <c r="P289">
        <v>1730752704</v>
      </c>
      <c r="Q289">
        <v>2098</v>
      </c>
      <c r="S289" t="s">
        <v>99</v>
      </c>
      <c r="T289" t="s">
        <v>100</v>
      </c>
      <c r="U289">
        <f>MATCH(D289,Отчет!$C$1:$C$65536,0)</f>
        <v>44</v>
      </c>
    </row>
    <row r="290" spans="1:21" x14ac:dyDescent="0.2">
      <c r="A290" s="15">
        <v>1843963362</v>
      </c>
      <c r="B290" s="15">
        <v>9</v>
      </c>
      <c r="C290" s="15" t="s">
        <v>101</v>
      </c>
      <c r="D290" s="15">
        <v>1181088804</v>
      </c>
      <c r="E290" s="7" t="s">
        <v>66</v>
      </c>
      <c r="F290" s="15" t="s">
        <v>116</v>
      </c>
      <c r="G290" s="7" t="s">
        <v>96</v>
      </c>
      <c r="H290" s="15">
        <v>2</v>
      </c>
      <c r="I290" s="15" t="s">
        <v>97</v>
      </c>
      <c r="J290" s="15" t="s">
        <v>173</v>
      </c>
      <c r="L290" s="15">
        <v>18</v>
      </c>
      <c r="M290" s="15">
        <v>2</v>
      </c>
      <c r="N290" s="15">
        <v>1</v>
      </c>
      <c r="O290" s="15">
        <v>1</v>
      </c>
      <c r="P290">
        <v>1730752704</v>
      </c>
      <c r="Q290">
        <v>2098</v>
      </c>
      <c r="S290" t="s">
        <v>99</v>
      </c>
      <c r="T290" t="s">
        <v>100</v>
      </c>
      <c r="U290">
        <f>MATCH(D290,Отчет!$C$1:$C$65536,0)</f>
        <v>26</v>
      </c>
    </row>
    <row r="291" spans="1:21" x14ac:dyDescent="0.2">
      <c r="A291" s="15">
        <v>1819739130</v>
      </c>
      <c r="B291" s="15">
        <v>6</v>
      </c>
      <c r="C291" s="15" t="s">
        <v>94</v>
      </c>
      <c r="D291" s="15">
        <v>1173859695</v>
      </c>
      <c r="E291" s="7" t="s">
        <v>60</v>
      </c>
      <c r="F291" s="15" t="s">
        <v>144</v>
      </c>
      <c r="G291" s="7" t="s">
        <v>183</v>
      </c>
      <c r="H291" s="15">
        <v>5</v>
      </c>
      <c r="I291" s="15" t="s">
        <v>97</v>
      </c>
      <c r="J291" s="15" t="s">
        <v>173</v>
      </c>
      <c r="L291" s="15">
        <v>30</v>
      </c>
      <c r="M291" s="15">
        <v>5</v>
      </c>
      <c r="N291" s="15">
        <v>1</v>
      </c>
      <c r="O291" s="15">
        <v>1</v>
      </c>
      <c r="P291">
        <v>1777385984</v>
      </c>
      <c r="Q291">
        <v>2098</v>
      </c>
      <c r="S291" t="s">
        <v>174</v>
      </c>
      <c r="T291" t="s">
        <v>100</v>
      </c>
      <c r="U291">
        <f>MATCH(D291,Отчет!$C$1:$C$65536,0)</f>
        <v>65</v>
      </c>
    </row>
    <row r="292" spans="1:21" x14ac:dyDescent="0.2">
      <c r="A292" s="15">
        <v>1819739266</v>
      </c>
      <c r="B292" s="15">
        <v>9</v>
      </c>
      <c r="C292" s="15" t="s">
        <v>94</v>
      </c>
      <c r="D292" s="15">
        <v>1173859436</v>
      </c>
      <c r="E292" s="7" t="s">
        <v>81</v>
      </c>
      <c r="F292" s="15" t="s">
        <v>141</v>
      </c>
      <c r="G292" s="7" t="s">
        <v>183</v>
      </c>
      <c r="H292" s="15">
        <v>5</v>
      </c>
      <c r="I292" s="15" t="s">
        <v>97</v>
      </c>
      <c r="J292" s="15" t="s">
        <v>173</v>
      </c>
      <c r="L292" s="15">
        <v>45</v>
      </c>
      <c r="M292" s="15">
        <v>5</v>
      </c>
      <c r="N292" s="15">
        <v>1</v>
      </c>
      <c r="O292" s="15">
        <v>1</v>
      </c>
      <c r="P292">
        <v>1777385984</v>
      </c>
      <c r="Q292">
        <v>2098</v>
      </c>
      <c r="S292" t="s">
        <v>174</v>
      </c>
      <c r="T292" t="s">
        <v>100</v>
      </c>
      <c r="U292">
        <f>MATCH(D292,Отчет!$C$1:$C$65536,0)</f>
        <v>21</v>
      </c>
    </row>
    <row r="293" spans="1:21" x14ac:dyDescent="0.2">
      <c r="A293" s="15">
        <v>1819738744</v>
      </c>
      <c r="B293" s="15">
        <v>8</v>
      </c>
      <c r="C293" s="15" t="s">
        <v>101</v>
      </c>
      <c r="D293" s="15">
        <v>1173846090</v>
      </c>
      <c r="E293" s="7" t="s">
        <v>63</v>
      </c>
      <c r="F293" s="15" t="s">
        <v>123</v>
      </c>
      <c r="G293" s="7" t="s">
        <v>183</v>
      </c>
      <c r="H293" s="15">
        <v>5</v>
      </c>
      <c r="I293" s="15" t="s">
        <v>97</v>
      </c>
      <c r="J293" s="15" t="s">
        <v>173</v>
      </c>
      <c r="L293" s="15">
        <v>40</v>
      </c>
      <c r="M293" s="15">
        <v>5</v>
      </c>
      <c r="N293" s="15">
        <v>1</v>
      </c>
      <c r="O293" s="15">
        <v>1</v>
      </c>
      <c r="P293">
        <v>1777385984</v>
      </c>
      <c r="Q293">
        <v>2098</v>
      </c>
      <c r="S293" t="s">
        <v>174</v>
      </c>
      <c r="T293" t="s">
        <v>100</v>
      </c>
      <c r="U293">
        <f>MATCH(D293,Отчет!$C$1:$C$65536,0)</f>
        <v>23</v>
      </c>
    </row>
    <row r="294" spans="1:21" x14ac:dyDescent="0.2">
      <c r="A294" s="15">
        <v>1819738686</v>
      </c>
      <c r="B294" s="15">
        <v>9</v>
      </c>
      <c r="C294" s="15" t="s">
        <v>101</v>
      </c>
      <c r="D294" s="15">
        <v>1173846170</v>
      </c>
      <c r="E294" s="7" t="s">
        <v>48</v>
      </c>
      <c r="F294" s="15" t="s">
        <v>126</v>
      </c>
      <c r="G294" s="7" t="s">
        <v>183</v>
      </c>
      <c r="H294" s="15">
        <v>5</v>
      </c>
      <c r="I294" s="15" t="s">
        <v>97</v>
      </c>
      <c r="J294" s="15" t="s">
        <v>173</v>
      </c>
      <c r="L294" s="15">
        <v>45</v>
      </c>
      <c r="M294" s="15">
        <v>5</v>
      </c>
      <c r="N294" s="15">
        <v>1</v>
      </c>
      <c r="O294" s="15">
        <v>1</v>
      </c>
      <c r="P294">
        <v>1777385984</v>
      </c>
      <c r="Q294">
        <v>2098</v>
      </c>
      <c r="S294" t="s">
        <v>174</v>
      </c>
      <c r="T294" t="s">
        <v>100</v>
      </c>
      <c r="U294">
        <f>MATCH(D294,Отчет!$C$1:$C$65536,0)</f>
        <v>37</v>
      </c>
    </row>
    <row r="295" spans="1:21" x14ac:dyDescent="0.2">
      <c r="A295" s="15">
        <v>1819739312</v>
      </c>
      <c r="B295" s="15">
        <v>9</v>
      </c>
      <c r="C295" s="15" t="s">
        <v>103</v>
      </c>
      <c r="D295" s="15">
        <v>1173846300</v>
      </c>
      <c r="E295" s="7" t="s">
        <v>42</v>
      </c>
      <c r="F295" s="15" t="s">
        <v>128</v>
      </c>
      <c r="G295" s="7" t="s">
        <v>183</v>
      </c>
      <c r="H295" s="15">
        <v>5</v>
      </c>
      <c r="I295" s="15" t="s">
        <v>97</v>
      </c>
      <c r="J295" s="15" t="s">
        <v>173</v>
      </c>
      <c r="L295" s="15">
        <v>45</v>
      </c>
      <c r="M295" s="15">
        <v>5</v>
      </c>
      <c r="N295" s="15">
        <v>1</v>
      </c>
      <c r="O295" s="15">
        <v>1</v>
      </c>
      <c r="P295">
        <v>1777385984</v>
      </c>
      <c r="Q295">
        <v>2098</v>
      </c>
      <c r="S295" t="s">
        <v>174</v>
      </c>
      <c r="T295" t="s">
        <v>100</v>
      </c>
      <c r="U295">
        <f>MATCH(D295,Отчет!$C$1:$C$65536,0)</f>
        <v>36</v>
      </c>
    </row>
    <row r="296" spans="1:21" x14ac:dyDescent="0.2">
      <c r="A296" s="15">
        <v>1819739337</v>
      </c>
      <c r="B296" s="15">
        <v>7</v>
      </c>
      <c r="C296" s="15" t="s">
        <v>103</v>
      </c>
      <c r="D296" s="15">
        <v>1173846396</v>
      </c>
      <c r="E296" s="7" t="s">
        <v>55</v>
      </c>
      <c r="F296" s="15" t="s">
        <v>129</v>
      </c>
      <c r="G296" s="7" t="s">
        <v>183</v>
      </c>
      <c r="H296" s="15">
        <v>5</v>
      </c>
      <c r="I296" s="15" t="s">
        <v>97</v>
      </c>
      <c r="J296" s="15" t="s">
        <v>173</v>
      </c>
      <c r="L296" s="15">
        <v>35</v>
      </c>
      <c r="M296" s="15">
        <v>5</v>
      </c>
      <c r="N296" s="15">
        <v>1</v>
      </c>
      <c r="O296" s="15">
        <v>1</v>
      </c>
      <c r="P296">
        <v>1777385984</v>
      </c>
      <c r="Q296">
        <v>2098</v>
      </c>
      <c r="S296" t="s">
        <v>174</v>
      </c>
      <c r="T296" t="s">
        <v>100</v>
      </c>
      <c r="U296">
        <f>MATCH(D296,Отчет!$C$1:$C$65536,0)</f>
        <v>56</v>
      </c>
    </row>
    <row r="297" spans="1:21" x14ac:dyDescent="0.2">
      <c r="A297" s="15">
        <v>1819739367</v>
      </c>
      <c r="B297" s="15">
        <v>7</v>
      </c>
      <c r="C297" s="15" t="s">
        <v>103</v>
      </c>
      <c r="D297" s="15">
        <v>1173846601</v>
      </c>
      <c r="E297" s="7" t="s">
        <v>65</v>
      </c>
      <c r="F297" s="15" t="s">
        <v>130</v>
      </c>
      <c r="G297" s="7" t="s">
        <v>183</v>
      </c>
      <c r="H297" s="15">
        <v>5</v>
      </c>
      <c r="I297" s="15" t="s">
        <v>97</v>
      </c>
      <c r="J297" s="15" t="s">
        <v>173</v>
      </c>
      <c r="L297" s="15">
        <v>35</v>
      </c>
      <c r="M297" s="15">
        <v>5</v>
      </c>
      <c r="N297" s="15">
        <v>1</v>
      </c>
      <c r="O297" s="15">
        <v>0</v>
      </c>
      <c r="P297">
        <v>1777385984</v>
      </c>
      <c r="Q297">
        <v>2098</v>
      </c>
      <c r="S297" t="s">
        <v>174</v>
      </c>
      <c r="T297" t="s">
        <v>100</v>
      </c>
      <c r="U297">
        <f>MATCH(D297,Отчет!$C$1:$C$65536,0)</f>
        <v>58</v>
      </c>
    </row>
    <row r="298" spans="1:21" x14ac:dyDescent="0.2">
      <c r="A298" s="15">
        <v>1819739003</v>
      </c>
      <c r="B298" s="15">
        <v>7</v>
      </c>
      <c r="C298" s="15" t="s">
        <v>94</v>
      </c>
      <c r="D298" s="15">
        <v>1173846680</v>
      </c>
      <c r="E298" s="7" t="s">
        <v>44</v>
      </c>
      <c r="F298" s="15" t="s">
        <v>132</v>
      </c>
      <c r="G298" s="7" t="s">
        <v>183</v>
      </c>
      <c r="H298" s="15">
        <v>5</v>
      </c>
      <c r="I298" s="15" t="s">
        <v>97</v>
      </c>
      <c r="J298" s="15" t="s">
        <v>173</v>
      </c>
      <c r="L298" s="15">
        <v>35</v>
      </c>
      <c r="M298" s="15">
        <v>5</v>
      </c>
      <c r="N298" s="15">
        <v>1</v>
      </c>
      <c r="O298" s="15">
        <v>0</v>
      </c>
      <c r="P298">
        <v>1777385984</v>
      </c>
      <c r="Q298">
        <v>2098</v>
      </c>
      <c r="S298" t="s">
        <v>174</v>
      </c>
      <c r="T298" t="s">
        <v>100</v>
      </c>
      <c r="U298">
        <f>MATCH(D298,Отчет!$C$1:$C$65536,0)</f>
        <v>45</v>
      </c>
    </row>
    <row r="299" spans="1:21" x14ac:dyDescent="0.2">
      <c r="A299" s="15">
        <v>1819739467</v>
      </c>
      <c r="B299" s="15">
        <v>9</v>
      </c>
      <c r="C299" s="15" t="s">
        <v>103</v>
      </c>
      <c r="D299" s="15">
        <v>1173846844</v>
      </c>
      <c r="E299" s="7" t="s">
        <v>78</v>
      </c>
      <c r="F299" s="15" t="s">
        <v>135</v>
      </c>
      <c r="G299" s="7" t="s">
        <v>183</v>
      </c>
      <c r="H299" s="15">
        <v>5</v>
      </c>
      <c r="I299" s="15" t="s">
        <v>97</v>
      </c>
      <c r="J299" s="15" t="s">
        <v>173</v>
      </c>
      <c r="L299" s="15">
        <v>45</v>
      </c>
      <c r="M299" s="15">
        <v>5</v>
      </c>
      <c r="N299" s="15">
        <v>1</v>
      </c>
      <c r="O299" s="15">
        <v>1</v>
      </c>
      <c r="P299">
        <v>1777385984</v>
      </c>
      <c r="Q299">
        <v>2098</v>
      </c>
      <c r="S299" t="s">
        <v>174</v>
      </c>
      <c r="T299" t="s">
        <v>100</v>
      </c>
      <c r="U299">
        <f>MATCH(D299,Отчет!$C$1:$C$65536,0)</f>
        <v>15</v>
      </c>
    </row>
    <row r="300" spans="1:21" x14ac:dyDescent="0.2">
      <c r="A300" s="15">
        <v>1819738776</v>
      </c>
      <c r="B300" s="15">
        <v>9</v>
      </c>
      <c r="C300" s="15" t="s">
        <v>101</v>
      </c>
      <c r="D300" s="15">
        <v>1181088804</v>
      </c>
      <c r="E300" s="7" t="s">
        <v>66</v>
      </c>
      <c r="F300" s="15" t="s">
        <v>116</v>
      </c>
      <c r="G300" s="7" t="s">
        <v>183</v>
      </c>
      <c r="H300" s="15">
        <v>5</v>
      </c>
      <c r="I300" s="15" t="s">
        <v>97</v>
      </c>
      <c r="J300" s="15" t="s">
        <v>173</v>
      </c>
      <c r="L300" s="15">
        <v>45</v>
      </c>
      <c r="M300" s="15">
        <v>5</v>
      </c>
      <c r="N300" s="15">
        <v>1</v>
      </c>
      <c r="O300" s="15">
        <v>1</v>
      </c>
      <c r="P300">
        <v>1777385984</v>
      </c>
      <c r="Q300">
        <v>2098</v>
      </c>
      <c r="S300" t="s">
        <v>174</v>
      </c>
      <c r="T300" t="s">
        <v>100</v>
      </c>
      <c r="U300">
        <f>MATCH(D300,Отчет!$C$1:$C$65536,0)</f>
        <v>26</v>
      </c>
    </row>
    <row r="301" spans="1:21" x14ac:dyDescent="0.2">
      <c r="A301" s="15">
        <v>2110644938</v>
      </c>
      <c r="C301" s="15" t="s">
        <v>101</v>
      </c>
      <c r="D301" s="15">
        <v>2110561099</v>
      </c>
      <c r="E301" s="7" t="s">
        <v>79</v>
      </c>
      <c r="F301" s="31" t="s">
        <v>121</v>
      </c>
      <c r="G301" s="7" t="s">
        <v>183</v>
      </c>
      <c r="H301" s="15">
        <v>5</v>
      </c>
      <c r="I301" s="15" t="s">
        <v>97</v>
      </c>
      <c r="J301" s="15" t="s">
        <v>173</v>
      </c>
      <c r="K301" s="15">
        <v>1</v>
      </c>
      <c r="L301" s="15">
        <v>0</v>
      </c>
      <c r="M301" s="15">
        <v>5</v>
      </c>
      <c r="O301" s="15">
        <v>0</v>
      </c>
      <c r="P301">
        <v>1777385984</v>
      </c>
      <c r="Q301">
        <v>2098</v>
      </c>
      <c r="R301" t="s">
        <v>120</v>
      </c>
      <c r="S301" t="s">
        <v>174</v>
      </c>
      <c r="T301" t="s">
        <v>100</v>
      </c>
      <c r="U301">
        <f>MATCH(D301,Отчет!$C$1:$C$65536,0)</f>
        <v>68</v>
      </c>
    </row>
    <row r="302" spans="1:21" x14ac:dyDescent="0.2">
      <c r="A302" s="15">
        <v>2243670780</v>
      </c>
      <c r="B302" s="15">
        <v>4</v>
      </c>
      <c r="C302" s="15" t="s">
        <v>94</v>
      </c>
      <c r="D302" s="15">
        <v>2243662758</v>
      </c>
      <c r="E302" s="7" t="s">
        <v>59</v>
      </c>
      <c r="F302" s="15" t="s">
        <v>160</v>
      </c>
      <c r="G302" s="7" t="s">
        <v>183</v>
      </c>
      <c r="H302" s="15">
        <v>5</v>
      </c>
      <c r="I302" s="15" t="s">
        <v>97</v>
      </c>
      <c r="J302" s="15" t="s">
        <v>173</v>
      </c>
      <c r="L302" s="15">
        <v>20</v>
      </c>
      <c r="M302" s="15">
        <v>5</v>
      </c>
      <c r="N302" s="15">
        <v>1</v>
      </c>
      <c r="O302" s="15">
        <v>1</v>
      </c>
      <c r="P302">
        <v>1777385984</v>
      </c>
      <c r="Q302">
        <v>2098</v>
      </c>
      <c r="R302" t="s">
        <v>120</v>
      </c>
      <c r="S302" t="s">
        <v>174</v>
      </c>
      <c r="T302" t="s">
        <v>100</v>
      </c>
      <c r="U302">
        <f>MATCH(D302,Отчет!$C$1:$C$65536,0)</f>
        <v>64</v>
      </c>
    </row>
    <row r="303" spans="1:21" x14ac:dyDescent="0.2">
      <c r="A303" s="15">
        <v>1819739107</v>
      </c>
      <c r="B303" s="15">
        <v>9</v>
      </c>
      <c r="C303" s="15" t="s">
        <v>94</v>
      </c>
      <c r="D303" s="15">
        <v>1173860340</v>
      </c>
      <c r="E303" s="7" t="s">
        <v>56</v>
      </c>
      <c r="F303" s="15" t="s">
        <v>107</v>
      </c>
      <c r="G303" s="7" t="s">
        <v>183</v>
      </c>
      <c r="H303" s="15">
        <v>5</v>
      </c>
      <c r="I303" s="15" t="s">
        <v>97</v>
      </c>
      <c r="J303" s="15" t="s">
        <v>173</v>
      </c>
      <c r="L303" s="15">
        <v>45</v>
      </c>
      <c r="M303" s="15">
        <v>5</v>
      </c>
      <c r="N303" s="15">
        <v>1</v>
      </c>
      <c r="O303" s="15">
        <v>0</v>
      </c>
      <c r="P303">
        <v>1777385984</v>
      </c>
      <c r="Q303">
        <v>2098</v>
      </c>
      <c r="S303" t="s">
        <v>174</v>
      </c>
      <c r="T303" t="s">
        <v>100</v>
      </c>
      <c r="U303">
        <f>MATCH(D303,Отчет!$C$1:$C$65536,0)</f>
        <v>25</v>
      </c>
    </row>
    <row r="304" spans="1:21" x14ac:dyDescent="0.2">
      <c r="A304" s="15">
        <v>1819738710</v>
      </c>
      <c r="B304" s="15">
        <v>6</v>
      </c>
      <c r="C304" s="15" t="s">
        <v>101</v>
      </c>
      <c r="D304" s="15">
        <v>1173860364</v>
      </c>
      <c r="E304" s="7" t="s">
        <v>57</v>
      </c>
      <c r="F304" s="15" t="s">
        <v>102</v>
      </c>
      <c r="G304" s="7" t="s">
        <v>183</v>
      </c>
      <c r="H304" s="15">
        <v>5</v>
      </c>
      <c r="I304" s="15" t="s">
        <v>97</v>
      </c>
      <c r="J304" s="15" t="s">
        <v>173</v>
      </c>
      <c r="L304" s="15">
        <v>30</v>
      </c>
      <c r="M304" s="15">
        <v>5</v>
      </c>
      <c r="N304" s="15">
        <v>1</v>
      </c>
      <c r="O304" s="15">
        <v>0</v>
      </c>
      <c r="P304">
        <v>1777385984</v>
      </c>
      <c r="Q304">
        <v>2098</v>
      </c>
      <c r="S304" t="s">
        <v>174</v>
      </c>
      <c r="T304" t="s">
        <v>100</v>
      </c>
      <c r="U304">
        <f>MATCH(D304,Отчет!$C$1:$C$65536,0)</f>
        <v>62</v>
      </c>
    </row>
    <row r="305" spans="1:21" x14ac:dyDescent="0.2">
      <c r="A305" s="15">
        <v>1819738896</v>
      </c>
      <c r="B305" s="15">
        <v>9</v>
      </c>
      <c r="C305" s="15" t="s">
        <v>101</v>
      </c>
      <c r="D305" s="15">
        <v>1173940004</v>
      </c>
      <c r="E305" s="7" t="s">
        <v>80</v>
      </c>
      <c r="F305" s="15" t="s">
        <v>105</v>
      </c>
      <c r="G305" s="7" t="s">
        <v>183</v>
      </c>
      <c r="H305" s="15">
        <v>5</v>
      </c>
      <c r="I305" s="15" t="s">
        <v>97</v>
      </c>
      <c r="J305" s="15" t="s">
        <v>173</v>
      </c>
      <c r="L305" s="15">
        <v>45</v>
      </c>
      <c r="M305" s="15">
        <v>5</v>
      </c>
      <c r="N305" s="15">
        <v>1</v>
      </c>
      <c r="O305" s="15">
        <v>1</v>
      </c>
      <c r="P305">
        <v>1777385984</v>
      </c>
      <c r="Q305">
        <v>2098</v>
      </c>
      <c r="S305" t="s">
        <v>174</v>
      </c>
      <c r="T305" t="s">
        <v>100</v>
      </c>
      <c r="U305">
        <f>MATCH(D305,Отчет!$C$1:$C$65536,0)</f>
        <v>41</v>
      </c>
    </row>
    <row r="306" spans="1:21" x14ac:dyDescent="0.2">
      <c r="A306" s="15">
        <v>1819742800</v>
      </c>
      <c r="B306" s="15">
        <v>9</v>
      </c>
      <c r="C306" s="15" t="s">
        <v>101</v>
      </c>
      <c r="D306" s="15">
        <v>1173940038</v>
      </c>
      <c r="E306" s="7" t="s">
        <v>92</v>
      </c>
      <c r="F306" s="15" t="s">
        <v>109</v>
      </c>
      <c r="G306" s="7" t="s">
        <v>183</v>
      </c>
      <c r="H306" s="15">
        <v>5</v>
      </c>
      <c r="I306" s="15" t="s">
        <v>97</v>
      </c>
      <c r="J306" s="15" t="s">
        <v>173</v>
      </c>
      <c r="L306" s="15">
        <v>45</v>
      </c>
      <c r="M306" s="15">
        <v>5</v>
      </c>
      <c r="N306" s="15">
        <v>1</v>
      </c>
      <c r="O306" s="15">
        <v>0</v>
      </c>
      <c r="P306">
        <v>1777385984</v>
      </c>
      <c r="Q306">
        <v>2098</v>
      </c>
      <c r="S306" t="s">
        <v>174</v>
      </c>
      <c r="T306" t="s">
        <v>100</v>
      </c>
      <c r="U306">
        <f>MATCH(D306,Отчет!$C$1:$C$65536,0)</f>
        <v>33</v>
      </c>
    </row>
    <row r="307" spans="1:21" x14ac:dyDescent="0.2">
      <c r="A307" s="15">
        <v>1819739282</v>
      </c>
      <c r="B307" s="15">
        <v>9</v>
      </c>
      <c r="C307" s="15" t="s">
        <v>94</v>
      </c>
      <c r="D307" s="15">
        <v>1173859843</v>
      </c>
      <c r="E307" s="7" t="s">
        <v>84</v>
      </c>
      <c r="F307" s="15" t="s">
        <v>150</v>
      </c>
      <c r="G307" s="7" t="s">
        <v>183</v>
      </c>
      <c r="H307" s="15">
        <v>5</v>
      </c>
      <c r="I307" s="15" t="s">
        <v>97</v>
      </c>
      <c r="J307" s="15" t="s">
        <v>173</v>
      </c>
      <c r="L307" s="15">
        <v>45</v>
      </c>
      <c r="M307" s="15">
        <v>5</v>
      </c>
      <c r="N307" s="15">
        <v>1</v>
      </c>
      <c r="O307" s="15">
        <v>1</v>
      </c>
      <c r="P307">
        <v>1777385984</v>
      </c>
      <c r="Q307">
        <v>2098</v>
      </c>
      <c r="S307" t="s">
        <v>174</v>
      </c>
      <c r="T307" t="s">
        <v>100</v>
      </c>
      <c r="U307">
        <f>MATCH(D307,Отчет!$C$1:$C$65536,0)</f>
        <v>35</v>
      </c>
    </row>
    <row r="308" spans="1:21" x14ac:dyDescent="0.2">
      <c r="A308" s="15">
        <v>1819739046</v>
      </c>
      <c r="B308" s="15">
        <v>8</v>
      </c>
      <c r="C308" s="15" t="s">
        <v>94</v>
      </c>
      <c r="D308" s="15">
        <v>1173859916</v>
      </c>
      <c r="E308" s="7" t="s">
        <v>49</v>
      </c>
      <c r="F308" s="15" t="s">
        <v>152</v>
      </c>
      <c r="G308" s="7" t="s">
        <v>183</v>
      </c>
      <c r="H308" s="15">
        <v>5</v>
      </c>
      <c r="I308" s="15" t="s">
        <v>97</v>
      </c>
      <c r="J308" s="15" t="s">
        <v>173</v>
      </c>
      <c r="L308" s="15">
        <v>40</v>
      </c>
      <c r="M308" s="15">
        <v>5</v>
      </c>
      <c r="N308" s="15">
        <v>1</v>
      </c>
      <c r="O308" s="15">
        <v>1</v>
      </c>
      <c r="P308">
        <v>1777385984</v>
      </c>
      <c r="Q308">
        <v>2098</v>
      </c>
      <c r="S308" t="s">
        <v>174</v>
      </c>
      <c r="T308" t="s">
        <v>100</v>
      </c>
      <c r="U308">
        <f>MATCH(D308,Отчет!$C$1:$C$65536,0)</f>
        <v>43</v>
      </c>
    </row>
    <row r="309" spans="1:21" x14ac:dyDescent="0.2">
      <c r="A309" s="15">
        <v>1819739302</v>
      </c>
      <c r="B309" s="15">
        <v>6</v>
      </c>
      <c r="C309" s="15" t="s">
        <v>103</v>
      </c>
      <c r="D309" s="15">
        <v>1173860103</v>
      </c>
      <c r="E309" s="7" t="s">
        <v>41</v>
      </c>
      <c r="F309" s="15" t="s">
        <v>155</v>
      </c>
      <c r="G309" s="7" t="s">
        <v>183</v>
      </c>
      <c r="H309" s="15">
        <v>5</v>
      </c>
      <c r="I309" s="15" t="s">
        <v>97</v>
      </c>
      <c r="J309" s="15" t="s">
        <v>173</v>
      </c>
      <c r="L309" s="15">
        <v>30</v>
      </c>
      <c r="M309" s="15">
        <v>5</v>
      </c>
      <c r="N309" s="15">
        <v>1</v>
      </c>
      <c r="O309" s="15">
        <v>0</v>
      </c>
      <c r="P309">
        <v>1777385984</v>
      </c>
      <c r="Q309">
        <v>2098</v>
      </c>
      <c r="S309" t="s">
        <v>174</v>
      </c>
      <c r="T309" t="s">
        <v>100</v>
      </c>
      <c r="U309">
        <f>MATCH(D309,Отчет!$C$1:$C$65536,0)</f>
        <v>46</v>
      </c>
    </row>
    <row r="310" spans="1:21" x14ac:dyDescent="0.2">
      <c r="A310" s="15">
        <v>1819739356</v>
      </c>
      <c r="B310" s="15">
        <v>8</v>
      </c>
      <c r="C310" s="15" t="s">
        <v>103</v>
      </c>
      <c r="D310" s="15">
        <v>1173860131</v>
      </c>
      <c r="E310" s="7" t="s">
        <v>61</v>
      </c>
      <c r="F310" s="15" t="s">
        <v>156</v>
      </c>
      <c r="G310" s="7" t="s">
        <v>183</v>
      </c>
      <c r="H310" s="15">
        <v>5</v>
      </c>
      <c r="I310" s="15" t="s">
        <v>97</v>
      </c>
      <c r="J310" s="15" t="s">
        <v>173</v>
      </c>
      <c r="L310" s="15">
        <v>40</v>
      </c>
      <c r="M310" s="15">
        <v>5</v>
      </c>
      <c r="N310" s="15">
        <v>1</v>
      </c>
      <c r="O310" s="15">
        <v>0</v>
      </c>
      <c r="P310">
        <v>1777385984</v>
      </c>
      <c r="Q310">
        <v>2098</v>
      </c>
      <c r="S310" t="s">
        <v>174</v>
      </c>
      <c r="T310" t="s">
        <v>100</v>
      </c>
      <c r="U310">
        <f>MATCH(D310,Отчет!$C$1:$C$65536,0)</f>
        <v>51</v>
      </c>
    </row>
    <row r="311" spans="1:21" x14ac:dyDescent="0.2">
      <c r="A311" s="15">
        <v>1819739064</v>
      </c>
      <c r="B311" s="15">
        <v>8</v>
      </c>
      <c r="C311" s="15" t="s">
        <v>94</v>
      </c>
      <c r="D311" s="15">
        <v>1173860212</v>
      </c>
      <c r="E311" s="7" t="s">
        <v>51</v>
      </c>
      <c r="F311" s="15" t="s">
        <v>157</v>
      </c>
      <c r="G311" s="7" t="s">
        <v>183</v>
      </c>
      <c r="H311" s="15">
        <v>5</v>
      </c>
      <c r="I311" s="15" t="s">
        <v>97</v>
      </c>
      <c r="J311" s="15" t="s">
        <v>173</v>
      </c>
      <c r="L311" s="15">
        <v>40</v>
      </c>
      <c r="M311" s="15">
        <v>5</v>
      </c>
      <c r="N311" s="15">
        <v>1</v>
      </c>
      <c r="O311" s="15">
        <v>0</v>
      </c>
      <c r="P311">
        <v>1777385984</v>
      </c>
      <c r="Q311">
        <v>2098</v>
      </c>
      <c r="S311" t="s">
        <v>174</v>
      </c>
      <c r="T311" t="s">
        <v>100</v>
      </c>
      <c r="U311">
        <f>MATCH(D311,Отчет!$C$1:$C$65536,0)</f>
        <v>66</v>
      </c>
    </row>
    <row r="312" spans="1:21" x14ac:dyDescent="0.2">
      <c r="A312" s="15">
        <v>1819739320</v>
      </c>
      <c r="B312" s="15">
        <v>2</v>
      </c>
      <c r="C312" s="15" t="s">
        <v>103</v>
      </c>
      <c r="D312" s="15">
        <v>1173860316</v>
      </c>
      <c r="E312" s="7" t="s">
        <v>45</v>
      </c>
      <c r="F312" s="15" t="s">
        <v>108</v>
      </c>
      <c r="G312" s="7" t="s">
        <v>183</v>
      </c>
      <c r="H312" s="15">
        <v>5</v>
      </c>
      <c r="I312" s="15" t="s">
        <v>97</v>
      </c>
      <c r="J312" s="15" t="s">
        <v>173</v>
      </c>
      <c r="L312" s="15">
        <v>0</v>
      </c>
      <c r="M312" s="15">
        <v>5</v>
      </c>
      <c r="N312" s="15">
        <v>0</v>
      </c>
      <c r="O312" s="15">
        <v>0</v>
      </c>
      <c r="P312">
        <v>1777385984</v>
      </c>
      <c r="Q312">
        <v>2098</v>
      </c>
      <c r="S312" t="s">
        <v>174</v>
      </c>
      <c r="T312" t="s">
        <v>100</v>
      </c>
      <c r="U312">
        <f>MATCH(D312,Отчет!$C$1:$C$65536,0)</f>
        <v>67</v>
      </c>
    </row>
    <row r="313" spans="1:21" x14ac:dyDescent="0.2">
      <c r="A313" s="15">
        <v>1819738649</v>
      </c>
      <c r="B313" s="15">
        <v>10</v>
      </c>
      <c r="C313" s="15" t="s">
        <v>101</v>
      </c>
      <c r="D313" s="15">
        <v>1173846892</v>
      </c>
      <c r="E313" s="7" t="s">
        <v>36</v>
      </c>
      <c r="F313" s="15" t="s">
        <v>136</v>
      </c>
      <c r="G313" s="7" t="s">
        <v>183</v>
      </c>
      <c r="H313" s="15">
        <v>5</v>
      </c>
      <c r="I313" s="15" t="s">
        <v>97</v>
      </c>
      <c r="J313" s="15" t="s">
        <v>173</v>
      </c>
      <c r="L313" s="15">
        <v>50</v>
      </c>
      <c r="M313" s="15">
        <v>5</v>
      </c>
      <c r="N313" s="15">
        <v>1</v>
      </c>
      <c r="O313" s="15">
        <v>1</v>
      </c>
      <c r="P313">
        <v>1777385984</v>
      </c>
      <c r="Q313">
        <v>2098</v>
      </c>
      <c r="S313" t="s">
        <v>174</v>
      </c>
      <c r="T313" t="s">
        <v>100</v>
      </c>
      <c r="U313">
        <f>MATCH(D313,Отчет!$C$1:$C$65536,0)</f>
        <v>16</v>
      </c>
    </row>
    <row r="314" spans="1:21" x14ac:dyDescent="0.2">
      <c r="A314" s="15">
        <v>1819739248</v>
      </c>
      <c r="B314" s="15">
        <v>6</v>
      </c>
      <c r="C314" s="15" t="s">
        <v>94</v>
      </c>
      <c r="D314" s="15">
        <v>1173847014</v>
      </c>
      <c r="E314" s="7" t="s">
        <v>77</v>
      </c>
      <c r="F314" s="15" t="s">
        <v>137</v>
      </c>
      <c r="G314" s="7" t="s">
        <v>183</v>
      </c>
      <c r="H314" s="15">
        <v>5</v>
      </c>
      <c r="I314" s="15" t="s">
        <v>97</v>
      </c>
      <c r="J314" s="15" t="s">
        <v>173</v>
      </c>
      <c r="L314" s="15">
        <v>30</v>
      </c>
      <c r="M314" s="15">
        <v>5</v>
      </c>
      <c r="N314" s="15">
        <v>1</v>
      </c>
      <c r="O314" s="15">
        <v>1</v>
      </c>
      <c r="P314">
        <v>1777385984</v>
      </c>
      <c r="Q314">
        <v>2098</v>
      </c>
      <c r="S314" t="s">
        <v>174</v>
      </c>
      <c r="T314" t="s">
        <v>100</v>
      </c>
      <c r="U314">
        <f>MATCH(D314,Отчет!$C$1:$C$65536,0)</f>
        <v>47</v>
      </c>
    </row>
    <row r="315" spans="1:21" x14ac:dyDescent="0.2">
      <c r="A315" s="15">
        <v>1820483910</v>
      </c>
      <c r="B315" s="15">
        <v>9</v>
      </c>
      <c r="C315" s="15" t="s">
        <v>103</v>
      </c>
      <c r="D315" s="15">
        <v>1173859356</v>
      </c>
      <c r="E315" s="7" t="s">
        <v>54</v>
      </c>
      <c r="F315" s="15" t="s">
        <v>139</v>
      </c>
      <c r="G315" s="7" t="s">
        <v>183</v>
      </c>
      <c r="H315" s="15">
        <v>5</v>
      </c>
      <c r="I315" s="15" t="s">
        <v>97</v>
      </c>
      <c r="J315" s="15" t="s">
        <v>173</v>
      </c>
      <c r="L315" s="15">
        <v>45</v>
      </c>
      <c r="M315" s="15">
        <v>5</v>
      </c>
      <c r="N315" s="15">
        <v>1</v>
      </c>
      <c r="O315" s="15">
        <v>1</v>
      </c>
      <c r="P315">
        <v>1777385984</v>
      </c>
      <c r="Q315">
        <v>2098</v>
      </c>
      <c r="S315" t="s">
        <v>174</v>
      </c>
      <c r="T315" t="s">
        <v>100</v>
      </c>
      <c r="U315">
        <f>MATCH(D315,Отчет!$C$1:$C$65536,0)</f>
        <v>24</v>
      </c>
    </row>
    <row r="316" spans="1:21" x14ac:dyDescent="0.2">
      <c r="A316" s="15">
        <v>1819738954</v>
      </c>
      <c r="B316" s="15">
        <v>9</v>
      </c>
      <c r="C316" s="15" t="s">
        <v>101</v>
      </c>
      <c r="D316" s="15">
        <v>1173859380</v>
      </c>
      <c r="E316" s="7" t="s">
        <v>91</v>
      </c>
      <c r="F316" s="15" t="s">
        <v>140</v>
      </c>
      <c r="G316" s="7" t="s">
        <v>183</v>
      </c>
      <c r="H316" s="15">
        <v>5</v>
      </c>
      <c r="I316" s="15" t="s">
        <v>97</v>
      </c>
      <c r="J316" s="15" t="s">
        <v>173</v>
      </c>
      <c r="L316" s="15">
        <v>45</v>
      </c>
      <c r="M316" s="15">
        <v>5</v>
      </c>
      <c r="N316" s="15">
        <v>1</v>
      </c>
      <c r="O316" s="15">
        <v>1</v>
      </c>
      <c r="P316">
        <v>1777385984</v>
      </c>
      <c r="Q316">
        <v>2098</v>
      </c>
      <c r="S316" t="s">
        <v>174</v>
      </c>
      <c r="T316" t="s">
        <v>100</v>
      </c>
      <c r="U316">
        <f>MATCH(D316,Отчет!$C$1:$C$65536,0)</f>
        <v>17</v>
      </c>
    </row>
    <row r="317" spans="1:21" x14ac:dyDescent="0.2">
      <c r="A317" s="15">
        <v>1819738757</v>
      </c>
      <c r="B317" s="15">
        <v>9</v>
      </c>
      <c r="C317" s="15" t="s">
        <v>101</v>
      </c>
      <c r="D317" s="15">
        <v>1173859791</v>
      </c>
      <c r="E317" s="7" t="s">
        <v>64</v>
      </c>
      <c r="F317" s="15" t="s">
        <v>148</v>
      </c>
      <c r="G317" s="7" t="s">
        <v>183</v>
      </c>
      <c r="H317" s="15">
        <v>5</v>
      </c>
      <c r="I317" s="15" t="s">
        <v>97</v>
      </c>
      <c r="J317" s="15" t="s">
        <v>173</v>
      </c>
      <c r="L317" s="15">
        <v>45</v>
      </c>
      <c r="M317" s="15">
        <v>5</v>
      </c>
      <c r="N317" s="15">
        <v>1</v>
      </c>
      <c r="O317" s="15">
        <v>1</v>
      </c>
      <c r="P317">
        <v>1777385984</v>
      </c>
      <c r="Q317">
        <v>2098</v>
      </c>
      <c r="S317" t="s">
        <v>174</v>
      </c>
      <c r="T317" t="s">
        <v>100</v>
      </c>
      <c r="U317">
        <f>MATCH(D317,Отчет!$C$1:$C$65536,0)</f>
        <v>29</v>
      </c>
    </row>
    <row r="318" spans="1:21" x14ac:dyDescent="0.2">
      <c r="A318" s="15">
        <v>1865969969</v>
      </c>
      <c r="B318" s="15">
        <v>7</v>
      </c>
      <c r="C318" s="15" t="s">
        <v>101</v>
      </c>
      <c r="D318" s="15">
        <v>1173859532</v>
      </c>
      <c r="E318" s="7" t="s">
        <v>85</v>
      </c>
      <c r="F318" s="15" t="s">
        <v>142</v>
      </c>
      <c r="G318" s="7" t="s">
        <v>184</v>
      </c>
      <c r="H318" s="15">
        <v>2</v>
      </c>
      <c r="I318" s="15" t="s">
        <v>97</v>
      </c>
      <c r="J318" s="15" t="s">
        <v>173</v>
      </c>
      <c r="L318" s="15">
        <v>14</v>
      </c>
      <c r="M318" s="15">
        <v>2</v>
      </c>
      <c r="N318" s="15">
        <v>1</v>
      </c>
      <c r="O318" s="15">
        <v>1</v>
      </c>
      <c r="P318">
        <v>1730752704</v>
      </c>
      <c r="Q318">
        <v>2098</v>
      </c>
      <c r="S318" t="s">
        <v>174</v>
      </c>
      <c r="T318" t="s">
        <v>100</v>
      </c>
      <c r="U318">
        <f>MATCH(D318,Отчет!$C$1:$C$65536,0)</f>
        <v>31</v>
      </c>
    </row>
    <row r="319" spans="1:21" x14ac:dyDescent="0.2">
      <c r="A319" s="15">
        <v>1865970091</v>
      </c>
      <c r="C319" s="15" t="s">
        <v>94</v>
      </c>
      <c r="D319" s="15">
        <v>1173859695</v>
      </c>
      <c r="E319" s="7" t="s">
        <v>60</v>
      </c>
      <c r="F319" s="15" t="s">
        <v>144</v>
      </c>
      <c r="G319" s="7" t="s">
        <v>184</v>
      </c>
      <c r="H319" s="15">
        <v>2</v>
      </c>
      <c r="I319" s="15" t="s">
        <v>97</v>
      </c>
      <c r="J319" s="15" t="s">
        <v>173</v>
      </c>
      <c r="K319" s="15">
        <v>1</v>
      </c>
      <c r="L319" s="15">
        <v>0</v>
      </c>
      <c r="M319" s="15">
        <v>2</v>
      </c>
      <c r="O319" s="15">
        <v>1</v>
      </c>
      <c r="P319">
        <v>1730752704</v>
      </c>
      <c r="Q319">
        <v>2098</v>
      </c>
      <c r="S319" t="s">
        <v>174</v>
      </c>
      <c r="T319" t="s">
        <v>100</v>
      </c>
      <c r="U319">
        <f>MATCH(D319,Отчет!$C$1:$C$65536,0)</f>
        <v>65</v>
      </c>
    </row>
    <row r="320" spans="1:21" x14ac:dyDescent="0.2">
      <c r="A320" s="15">
        <v>1865969915</v>
      </c>
      <c r="B320" s="15">
        <v>9</v>
      </c>
      <c r="C320" s="15" t="s">
        <v>94</v>
      </c>
      <c r="D320" s="15">
        <v>1173859719</v>
      </c>
      <c r="E320" s="7" t="s">
        <v>76</v>
      </c>
      <c r="F320" s="15" t="s">
        <v>145</v>
      </c>
      <c r="G320" s="7" t="s">
        <v>184</v>
      </c>
      <c r="H320" s="15">
        <v>2</v>
      </c>
      <c r="I320" s="15" t="s">
        <v>97</v>
      </c>
      <c r="J320" s="15" t="s">
        <v>173</v>
      </c>
      <c r="L320" s="15">
        <v>18</v>
      </c>
      <c r="M320" s="15">
        <v>2</v>
      </c>
      <c r="N320" s="15">
        <v>1</v>
      </c>
      <c r="O320" s="15">
        <v>1</v>
      </c>
      <c r="P320">
        <v>1730752704</v>
      </c>
      <c r="Q320">
        <v>2098</v>
      </c>
      <c r="S320" t="s">
        <v>174</v>
      </c>
      <c r="T320" t="s">
        <v>100</v>
      </c>
      <c r="U320">
        <f>MATCH(D320,Отчет!$C$1:$C$65536,0)</f>
        <v>12</v>
      </c>
    </row>
    <row r="321" spans="1:21" x14ac:dyDescent="0.2">
      <c r="A321" s="15">
        <v>1865969213</v>
      </c>
      <c r="C321" s="15" t="s">
        <v>94</v>
      </c>
      <c r="D321" s="15">
        <v>1173859767</v>
      </c>
      <c r="E321" s="7" t="s">
        <v>46</v>
      </c>
      <c r="F321" s="15" t="s">
        <v>147</v>
      </c>
      <c r="G321" s="7" t="s">
        <v>184</v>
      </c>
      <c r="H321" s="15">
        <v>2</v>
      </c>
      <c r="I321" s="15" t="s">
        <v>97</v>
      </c>
      <c r="J321" s="15" t="s">
        <v>173</v>
      </c>
      <c r="K321" s="15">
        <v>1</v>
      </c>
      <c r="L321" s="15">
        <v>0</v>
      </c>
      <c r="M321" s="15">
        <v>2</v>
      </c>
      <c r="O321" s="15">
        <v>1</v>
      </c>
      <c r="P321">
        <v>1730752704</v>
      </c>
      <c r="Q321">
        <v>2098</v>
      </c>
      <c r="S321" t="s">
        <v>174</v>
      </c>
      <c r="T321" t="s">
        <v>100</v>
      </c>
      <c r="U321">
        <f>MATCH(D321,Отчет!$C$1:$C$65536,0)</f>
        <v>63</v>
      </c>
    </row>
    <row r="322" spans="1:21" x14ac:dyDescent="0.2">
      <c r="A322" s="15">
        <v>1865969018</v>
      </c>
      <c r="B322" s="15">
        <v>8</v>
      </c>
      <c r="C322" s="15" t="s">
        <v>101</v>
      </c>
      <c r="D322" s="15">
        <v>1173846056</v>
      </c>
      <c r="E322" s="7" t="s">
        <v>86</v>
      </c>
      <c r="F322" s="15" t="s">
        <v>122</v>
      </c>
      <c r="G322" s="7" t="s">
        <v>184</v>
      </c>
      <c r="H322" s="15">
        <v>2</v>
      </c>
      <c r="I322" s="15" t="s">
        <v>97</v>
      </c>
      <c r="J322" s="15" t="s">
        <v>173</v>
      </c>
      <c r="L322" s="15">
        <v>16</v>
      </c>
      <c r="M322" s="15">
        <v>2</v>
      </c>
      <c r="N322" s="15">
        <v>1</v>
      </c>
      <c r="O322" s="15">
        <v>1</v>
      </c>
      <c r="P322">
        <v>1730752704</v>
      </c>
      <c r="Q322">
        <v>2098</v>
      </c>
      <c r="S322" t="s">
        <v>174</v>
      </c>
      <c r="T322" t="s">
        <v>100</v>
      </c>
      <c r="U322">
        <f>MATCH(D322,Отчет!$C$1:$C$65536,0)</f>
        <v>27</v>
      </c>
    </row>
    <row r="323" spans="1:21" x14ac:dyDescent="0.2">
      <c r="A323" s="15">
        <v>1865968866</v>
      </c>
      <c r="B323" s="15">
        <v>8</v>
      </c>
      <c r="C323" s="15" t="s">
        <v>101</v>
      </c>
      <c r="D323" s="15">
        <v>1173846090</v>
      </c>
      <c r="E323" s="7" t="s">
        <v>63</v>
      </c>
      <c r="F323" s="15" t="s">
        <v>123</v>
      </c>
      <c r="G323" s="7" t="s">
        <v>184</v>
      </c>
      <c r="H323" s="15">
        <v>2</v>
      </c>
      <c r="I323" s="15" t="s">
        <v>97</v>
      </c>
      <c r="J323" s="15" t="s">
        <v>173</v>
      </c>
      <c r="L323" s="15">
        <v>16</v>
      </c>
      <c r="M323" s="15">
        <v>2</v>
      </c>
      <c r="N323" s="15">
        <v>1</v>
      </c>
      <c r="O323" s="15">
        <v>1</v>
      </c>
      <c r="P323">
        <v>1730752704</v>
      </c>
      <c r="Q323">
        <v>2098</v>
      </c>
      <c r="S323" t="s">
        <v>174</v>
      </c>
      <c r="T323" t="s">
        <v>100</v>
      </c>
      <c r="U323">
        <f>MATCH(D323,Отчет!$C$1:$C$65536,0)</f>
        <v>23</v>
      </c>
    </row>
    <row r="324" spans="1:21" x14ac:dyDescent="0.2">
      <c r="A324" s="15">
        <v>1865970605</v>
      </c>
      <c r="B324" s="15">
        <v>8</v>
      </c>
      <c r="C324" s="15" t="s">
        <v>101</v>
      </c>
      <c r="D324" s="15">
        <v>1173846122</v>
      </c>
      <c r="E324" s="7" t="s">
        <v>62</v>
      </c>
      <c r="F324" s="15" t="s">
        <v>124</v>
      </c>
      <c r="G324" s="7" t="s">
        <v>184</v>
      </c>
      <c r="H324" s="15">
        <v>2</v>
      </c>
      <c r="I324" s="15" t="s">
        <v>97</v>
      </c>
      <c r="J324" s="15" t="s">
        <v>173</v>
      </c>
      <c r="L324" s="15">
        <v>16</v>
      </c>
      <c r="M324" s="15">
        <v>2</v>
      </c>
      <c r="N324" s="15">
        <v>1</v>
      </c>
      <c r="O324" s="15">
        <v>1</v>
      </c>
      <c r="P324">
        <v>1730752704</v>
      </c>
      <c r="Q324">
        <v>2098</v>
      </c>
      <c r="S324" t="s">
        <v>174</v>
      </c>
      <c r="T324" t="s">
        <v>100</v>
      </c>
      <c r="U324">
        <f>MATCH(D324,Отчет!$C$1:$C$65536,0)</f>
        <v>28</v>
      </c>
    </row>
    <row r="325" spans="1:21" x14ac:dyDescent="0.2">
      <c r="A325" s="15">
        <v>1865969296</v>
      </c>
      <c r="B325" s="15">
        <v>8</v>
      </c>
      <c r="C325" s="15" t="s">
        <v>94</v>
      </c>
      <c r="D325" s="15">
        <v>1173846146</v>
      </c>
      <c r="E325" s="7" t="s">
        <v>50</v>
      </c>
      <c r="F325" s="15" t="s">
        <v>125</v>
      </c>
      <c r="G325" s="7" t="s">
        <v>184</v>
      </c>
      <c r="H325" s="15">
        <v>2</v>
      </c>
      <c r="I325" s="15" t="s">
        <v>97</v>
      </c>
      <c r="J325" s="15" t="s">
        <v>173</v>
      </c>
      <c r="L325" s="15">
        <v>16</v>
      </c>
      <c r="M325" s="15">
        <v>2</v>
      </c>
      <c r="N325" s="15">
        <v>1</v>
      </c>
      <c r="O325" s="15">
        <v>1</v>
      </c>
      <c r="P325">
        <v>1730752704</v>
      </c>
      <c r="Q325">
        <v>2098</v>
      </c>
      <c r="S325" t="s">
        <v>174</v>
      </c>
      <c r="T325" t="s">
        <v>100</v>
      </c>
      <c r="U325">
        <f>MATCH(D325,Отчет!$C$1:$C$65536,0)</f>
        <v>19</v>
      </c>
    </row>
    <row r="326" spans="1:21" x14ac:dyDescent="0.2">
      <c r="A326" s="15">
        <v>1865968901</v>
      </c>
      <c r="B326" s="15">
        <v>6</v>
      </c>
      <c r="C326" s="15" t="s">
        <v>101</v>
      </c>
      <c r="D326" s="15">
        <v>1173846170</v>
      </c>
      <c r="E326" s="7" t="s">
        <v>48</v>
      </c>
      <c r="F326" s="15" t="s">
        <v>126</v>
      </c>
      <c r="G326" s="7" t="s">
        <v>184</v>
      </c>
      <c r="H326" s="15">
        <v>2</v>
      </c>
      <c r="I326" s="15" t="s">
        <v>97</v>
      </c>
      <c r="J326" s="15" t="s">
        <v>173</v>
      </c>
      <c r="L326" s="15">
        <v>12</v>
      </c>
      <c r="M326" s="15">
        <v>2</v>
      </c>
      <c r="N326" s="15">
        <v>1</v>
      </c>
      <c r="O326" s="15">
        <v>1</v>
      </c>
      <c r="P326">
        <v>1730752704</v>
      </c>
      <c r="Q326">
        <v>2098</v>
      </c>
      <c r="S326" t="s">
        <v>174</v>
      </c>
      <c r="T326" t="s">
        <v>100</v>
      </c>
      <c r="U326">
        <f>MATCH(D326,Отчет!$C$1:$C$65536,0)</f>
        <v>37</v>
      </c>
    </row>
    <row r="327" spans="1:21" x14ac:dyDescent="0.2">
      <c r="A327" s="15">
        <v>1865970321</v>
      </c>
      <c r="B327" s="15">
        <v>7</v>
      </c>
      <c r="C327" s="15" t="s">
        <v>101</v>
      </c>
      <c r="D327" s="15">
        <v>1173846625</v>
      </c>
      <c r="E327" s="7" t="s">
        <v>38</v>
      </c>
      <c r="F327" s="15" t="s">
        <v>131</v>
      </c>
      <c r="G327" s="7" t="s">
        <v>184</v>
      </c>
      <c r="H327" s="15">
        <v>2</v>
      </c>
      <c r="I327" s="15" t="s">
        <v>97</v>
      </c>
      <c r="J327" s="15" t="s">
        <v>173</v>
      </c>
      <c r="L327" s="15">
        <v>14</v>
      </c>
      <c r="M327" s="15">
        <v>2</v>
      </c>
      <c r="N327" s="15">
        <v>1</v>
      </c>
      <c r="O327" s="15">
        <v>0</v>
      </c>
      <c r="P327">
        <v>1730752704</v>
      </c>
      <c r="Q327">
        <v>2098</v>
      </c>
      <c r="S327" t="s">
        <v>174</v>
      </c>
      <c r="T327" t="s">
        <v>100</v>
      </c>
      <c r="U327">
        <f>MATCH(D327,Отчет!$C$1:$C$65536,0)</f>
        <v>39</v>
      </c>
    </row>
    <row r="328" spans="1:21" x14ac:dyDescent="0.2">
      <c r="A328" s="15">
        <v>1865968806</v>
      </c>
      <c r="B328" s="15">
        <v>6</v>
      </c>
      <c r="C328" s="15" t="s">
        <v>94</v>
      </c>
      <c r="D328" s="15">
        <v>1173846680</v>
      </c>
      <c r="E328" s="7" t="s">
        <v>44</v>
      </c>
      <c r="F328" s="15" t="s">
        <v>132</v>
      </c>
      <c r="G328" s="7" t="s">
        <v>184</v>
      </c>
      <c r="H328" s="15">
        <v>2</v>
      </c>
      <c r="I328" s="15" t="s">
        <v>97</v>
      </c>
      <c r="J328" s="15" t="s">
        <v>173</v>
      </c>
      <c r="L328" s="15">
        <v>12</v>
      </c>
      <c r="M328" s="15">
        <v>2</v>
      </c>
      <c r="N328" s="15">
        <v>1</v>
      </c>
      <c r="O328" s="15">
        <v>0</v>
      </c>
      <c r="P328">
        <v>1730752704</v>
      </c>
      <c r="Q328">
        <v>2098</v>
      </c>
      <c r="S328" t="s">
        <v>174</v>
      </c>
      <c r="T328" t="s">
        <v>100</v>
      </c>
      <c r="U328">
        <f>MATCH(D328,Отчет!$C$1:$C$65536,0)</f>
        <v>45</v>
      </c>
    </row>
    <row r="329" spans="1:21" x14ac:dyDescent="0.2">
      <c r="A329" s="15">
        <v>1865969877</v>
      </c>
      <c r="B329" s="15">
        <v>5</v>
      </c>
      <c r="C329" s="15" t="s">
        <v>101</v>
      </c>
      <c r="D329" s="15">
        <v>1181088786</v>
      </c>
      <c r="E329" s="7" t="s">
        <v>70</v>
      </c>
      <c r="F329" s="15" t="s">
        <v>115</v>
      </c>
      <c r="G329" s="7" t="s">
        <v>184</v>
      </c>
      <c r="H329" s="15">
        <v>2</v>
      </c>
      <c r="I329" s="15" t="s">
        <v>97</v>
      </c>
      <c r="J329" s="15" t="s">
        <v>173</v>
      </c>
      <c r="L329" s="15">
        <v>10</v>
      </c>
      <c r="M329" s="15">
        <v>2</v>
      </c>
      <c r="N329" s="15">
        <v>1</v>
      </c>
      <c r="O329" s="15">
        <v>1</v>
      </c>
      <c r="P329">
        <v>1730752704</v>
      </c>
      <c r="Q329">
        <v>2098</v>
      </c>
      <c r="S329" t="s">
        <v>174</v>
      </c>
      <c r="T329" t="s">
        <v>100</v>
      </c>
      <c r="U329">
        <f>MATCH(D329,Отчет!$C$1:$C$65536,0)</f>
        <v>44</v>
      </c>
    </row>
    <row r="330" spans="1:21" x14ac:dyDescent="0.2">
      <c r="A330" s="15">
        <v>1865969533</v>
      </c>
      <c r="B330" s="15">
        <v>7</v>
      </c>
      <c r="C330" s="15" t="s">
        <v>101</v>
      </c>
      <c r="D330" s="15">
        <v>1181088804</v>
      </c>
      <c r="E330" s="7" t="s">
        <v>66</v>
      </c>
      <c r="F330" s="15" t="s">
        <v>116</v>
      </c>
      <c r="G330" s="7" t="s">
        <v>184</v>
      </c>
      <c r="H330" s="15">
        <v>2</v>
      </c>
      <c r="I330" s="15" t="s">
        <v>97</v>
      </c>
      <c r="J330" s="15" t="s">
        <v>173</v>
      </c>
      <c r="L330" s="15">
        <v>14</v>
      </c>
      <c r="M330" s="15">
        <v>2</v>
      </c>
      <c r="N330" s="15">
        <v>1</v>
      </c>
      <c r="O330" s="15">
        <v>1</v>
      </c>
      <c r="P330">
        <v>1730752704</v>
      </c>
      <c r="Q330">
        <v>2098</v>
      </c>
      <c r="S330" t="s">
        <v>174</v>
      </c>
      <c r="T330" t="s">
        <v>100</v>
      </c>
      <c r="U330">
        <f>MATCH(D330,Отчет!$C$1:$C$65536,0)</f>
        <v>26</v>
      </c>
    </row>
    <row r="331" spans="1:21" x14ac:dyDescent="0.2">
      <c r="A331" s="15">
        <v>1865970425</v>
      </c>
      <c r="C331" s="15" t="s">
        <v>94</v>
      </c>
      <c r="D331" s="15">
        <v>1181088821</v>
      </c>
      <c r="E331" s="7" t="s">
        <v>40</v>
      </c>
      <c r="F331" s="15" t="s">
        <v>117</v>
      </c>
      <c r="G331" s="7" t="s">
        <v>184</v>
      </c>
      <c r="H331" s="15">
        <v>2</v>
      </c>
      <c r="I331" s="15" t="s">
        <v>97</v>
      </c>
      <c r="J331" s="15" t="s">
        <v>173</v>
      </c>
      <c r="K331" s="15">
        <v>1</v>
      </c>
      <c r="L331" s="15">
        <v>0</v>
      </c>
      <c r="M331" s="15">
        <v>2</v>
      </c>
      <c r="O331" s="15">
        <v>1</v>
      </c>
      <c r="P331">
        <v>1730752704</v>
      </c>
      <c r="Q331">
        <v>2098</v>
      </c>
      <c r="S331" t="s">
        <v>174</v>
      </c>
      <c r="T331" t="s">
        <v>100</v>
      </c>
      <c r="U331">
        <f>MATCH(D331,Отчет!$C$1:$C$65536,0)</f>
        <v>54</v>
      </c>
    </row>
    <row r="332" spans="1:21" x14ac:dyDescent="0.2">
      <c r="A332" s="15">
        <v>1865969463</v>
      </c>
      <c r="C332" s="15" t="s">
        <v>94</v>
      </c>
      <c r="D332" s="15">
        <v>1358983653</v>
      </c>
      <c r="E332" s="7" t="s">
        <v>71</v>
      </c>
      <c r="F332" s="15" t="s">
        <v>118</v>
      </c>
      <c r="G332" s="7" t="s">
        <v>184</v>
      </c>
      <c r="H332" s="15">
        <v>2</v>
      </c>
      <c r="I332" s="15" t="s">
        <v>97</v>
      </c>
      <c r="J332" s="15" t="s">
        <v>173</v>
      </c>
      <c r="K332" s="15">
        <v>0</v>
      </c>
      <c r="L332" s="15">
        <v>0</v>
      </c>
      <c r="M332" s="15">
        <v>2</v>
      </c>
      <c r="O332" s="15">
        <v>1</v>
      </c>
      <c r="P332">
        <v>1730752704</v>
      </c>
      <c r="Q332">
        <v>2098</v>
      </c>
      <c r="S332" t="s">
        <v>174</v>
      </c>
      <c r="T332" t="s">
        <v>100</v>
      </c>
      <c r="U332">
        <f>MATCH(D332,Отчет!$C$1:$C$65536,0)</f>
        <v>49</v>
      </c>
    </row>
    <row r="333" spans="1:21" x14ac:dyDescent="0.2">
      <c r="A333" s="15">
        <v>2110644895</v>
      </c>
      <c r="B333" s="15">
        <v>5</v>
      </c>
      <c r="C333" s="15" t="s">
        <v>101</v>
      </c>
      <c r="D333" s="15">
        <v>2110561099</v>
      </c>
      <c r="E333" s="7" t="s">
        <v>79</v>
      </c>
      <c r="F333" s="31" t="s">
        <v>121</v>
      </c>
      <c r="G333" s="7" t="s">
        <v>184</v>
      </c>
      <c r="H333" s="15">
        <v>2</v>
      </c>
      <c r="I333" s="15" t="s">
        <v>97</v>
      </c>
      <c r="J333" s="15" t="s">
        <v>173</v>
      </c>
      <c r="L333" s="15">
        <v>10</v>
      </c>
      <c r="M333" s="15">
        <v>2</v>
      </c>
      <c r="N333" s="15">
        <v>1</v>
      </c>
      <c r="O333" s="15">
        <v>0</v>
      </c>
      <c r="P333">
        <v>1730752704</v>
      </c>
      <c r="Q333">
        <v>2098</v>
      </c>
      <c r="R333" t="s">
        <v>161</v>
      </c>
      <c r="S333" t="s">
        <v>174</v>
      </c>
      <c r="T333" t="s">
        <v>100</v>
      </c>
      <c r="U333">
        <f>MATCH(D333,Отчет!$C$1:$C$65536,0)</f>
        <v>68</v>
      </c>
    </row>
    <row r="334" spans="1:21" x14ac:dyDescent="0.2">
      <c r="A334" s="15">
        <v>1865970485</v>
      </c>
      <c r="B334" s="15">
        <v>5</v>
      </c>
      <c r="C334" s="15" t="s">
        <v>101</v>
      </c>
      <c r="D334" s="15">
        <v>1173860364</v>
      </c>
      <c r="E334" s="7" t="s">
        <v>57</v>
      </c>
      <c r="F334" s="15" t="s">
        <v>102</v>
      </c>
      <c r="G334" s="7" t="s">
        <v>184</v>
      </c>
      <c r="H334" s="15">
        <v>2</v>
      </c>
      <c r="I334" s="15" t="s">
        <v>97</v>
      </c>
      <c r="J334" s="15" t="s">
        <v>173</v>
      </c>
      <c r="L334" s="15">
        <v>10</v>
      </c>
      <c r="M334" s="15">
        <v>2</v>
      </c>
      <c r="N334" s="15">
        <v>1</v>
      </c>
      <c r="O334" s="15">
        <v>0</v>
      </c>
      <c r="P334">
        <v>1730752704</v>
      </c>
      <c r="Q334">
        <v>2098</v>
      </c>
      <c r="S334" t="s">
        <v>174</v>
      </c>
      <c r="T334" t="s">
        <v>100</v>
      </c>
      <c r="U334">
        <f>MATCH(D334,Отчет!$C$1:$C$65536,0)</f>
        <v>62</v>
      </c>
    </row>
    <row r="335" spans="1:21" x14ac:dyDescent="0.2">
      <c r="A335" s="15">
        <v>1865969626</v>
      </c>
      <c r="B335" s="15">
        <v>6</v>
      </c>
      <c r="C335" s="15" t="s">
        <v>101</v>
      </c>
      <c r="D335" s="15">
        <v>1173940004</v>
      </c>
      <c r="E335" s="7" t="s">
        <v>80</v>
      </c>
      <c r="F335" s="15" t="s">
        <v>105</v>
      </c>
      <c r="G335" s="7" t="s">
        <v>184</v>
      </c>
      <c r="H335" s="15">
        <v>2</v>
      </c>
      <c r="I335" s="15" t="s">
        <v>97</v>
      </c>
      <c r="J335" s="15" t="s">
        <v>173</v>
      </c>
      <c r="L335" s="15">
        <v>12</v>
      </c>
      <c r="M335" s="15">
        <v>2</v>
      </c>
      <c r="N335" s="15">
        <v>1</v>
      </c>
      <c r="O335" s="15">
        <v>1</v>
      </c>
      <c r="P335">
        <v>1730752704</v>
      </c>
      <c r="Q335">
        <v>2098</v>
      </c>
      <c r="S335" t="s">
        <v>174</v>
      </c>
      <c r="T335" t="s">
        <v>100</v>
      </c>
      <c r="U335">
        <f>MATCH(D335,Отчет!$C$1:$C$65536,0)</f>
        <v>41</v>
      </c>
    </row>
    <row r="336" spans="1:21" x14ac:dyDescent="0.2">
      <c r="A336" s="15">
        <v>1865970124</v>
      </c>
      <c r="B336" s="15">
        <v>5</v>
      </c>
      <c r="C336" s="15" t="s">
        <v>101</v>
      </c>
      <c r="D336" s="15">
        <v>1173940038</v>
      </c>
      <c r="E336" s="7" t="s">
        <v>92</v>
      </c>
      <c r="F336" s="15" t="s">
        <v>109</v>
      </c>
      <c r="G336" s="7" t="s">
        <v>184</v>
      </c>
      <c r="H336" s="15">
        <v>2</v>
      </c>
      <c r="I336" s="15" t="s">
        <v>97</v>
      </c>
      <c r="J336" s="15" t="s">
        <v>173</v>
      </c>
      <c r="L336" s="15">
        <v>10</v>
      </c>
      <c r="M336" s="15">
        <v>2</v>
      </c>
      <c r="N336" s="15">
        <v>1</v>
      </c>
      <c r="O336" s="15">
        <v>0</v>
      </c>
      <c r="P336">
        <v>1730752704</v>
      </c>
      <c r="Q336">
        <v>2098</v>
      </c>
      <c r="S336" t="s">
        <v>174</v>
      </c>
      <c r="T336" t="s">
        <v>100</v>
      </c>
      <c r="U336">
        <f>MATCH(D336,Отчет!$C$1:$C$65536,0)</f>
        <v>33</v>
      </c>
    </row>
    <row r="337" spans="1:21" x14ac:dyDescent="0.2">
      <c r="A337" s="15">
        <v>1865969563</v>
      </c>
      <c r="B337" s="15">
        <v>7</v>
      </c>
      <c r="C337" s="15" t="s">
        <v>101</v>
      </c>
      <c r="D337" s="15">
        <v>1181079354</v>
      </c>
      <c r="E337" s="7" t="s">
        <v>74</v>
      </c>
      <c r="F337" s="15" t="s">
        <v>110</v>
      </c>
      <c r="G337" s="7" t="s">
        <v>184</v>
      </c>
      <c r="H337" s="15">
        <v>2</v>
      </c>
      <c r="I337" s="15" t="s">
        <v>97</v>
      </c>
      <c r="J337" s="15" t="s">
        <v>173</v>
      </c>
      <c r="L337" s="15">
        <v>14</v>
      </c>
      <c r="M337" s="15">
        <v>2</v>
      </c>
      <c r="N337" s="15">
        <v>1</v>
      </c>
      <c r="O337" s="15">
        <v>1</v>
      </c>
      <c r="P337">
        <v>1730752704</v>
      </c>
      <c r="Q337">
        <v>2098</v>
      </c>
      <c r="S337" t="s">
        <v>174</v>
      </c>
      <c r="T337" t="s">
        <v>100</v>
      </c>
      <c r="U337">
        <f>MATCH(D337,Отчет!$C$1:$C$65536,0)</f>
        <v>38</v>
      </c>
    </row>
    <row r="338" spans="1:21" x14ac:dyDescent="0.2">
      <c r="A338" s="15">
        <v>1865970291</v>
      </c>
      <c r="B338" s="15">
        <v>3</v>
      </c>
      <c r="C338" s="15" t="s">
        <v>94</v>
      </c>
      <c r="D338" s="15">
        <v>1181079404</v>
      </c>
      <c r="E338" s="7" t="s">
        <v>69</v>
      </c>
      <c r="F338" s="15" t="s">
        <v>111</v>
      </c>
      <c r="G338" s="7" t="s">
        <v>184</v>
      </c>
      <c r="H338" s="15">
        <v>2</v>
      </c>
      <c r="I338" s="15" t="s">
        <v>97</v>
      </c>
      <c r="J338" s="15" t="s">
        <v>173</v>
      </c>
      <c r="L338" s="15">
        <v>0</v>
      </c>
      <c r="M338" s="15">
        <v>2</v>
      </c>
      <c r="N338" s="15">
        <v>0</v>
      </c>
      <c r="O338" s="15">
        <v>1</v>
      </c>
      <c r="P338">
        <v>1730752704</v>
      </c>
      <c r="Q338">
        <v>2098</v>
      </c>
      <c r="S338" t="s">
        <v>174</v>
      </c>
      <c r="T338" t="s">
        <v>100</v>
      </c>
      <c r="U338">
        <f>MATCH(D338,Отчет!$C$1:$C$65536,0)</f>
        <v>53</v>
      </c>
    </row>
    <row r="339" spans="1:21" x14ac:dyDescent="0.2">
      <c r="A339" s="15">
        <v>1865969245</v>
      </c>
      <c r="B339" s="15">
        <v>5</v>
      </c>
      <c r="C339" s="15" t="s">
        <v>101</v>
      </c>
      <c r="D339" s="15">
        <v>1173859791</v>
      </c>
      <c r="E339" s="7" t="s">
        <v>64</v>
      </c>
      <c r="F339" s="15" t="s">
        <v>148</v>
      </c>
      <c r="G339" s="7" t="s">
        <v>184</v>
      </c>
      <c r="H339" s="15">
        <v>2</v>
      </c>
      <c r="I339" s="15" t="s">
        <v>97</v>
      </c>
      <c r="J339" s="15" t="s">
        <v>173</v>
      </c>
      <c r="L339" s="15">
        <v>10</v>
      </c>
      <c r="M339" s="15">
        <v>2</v>
      </c>
      <c r="N339" s="15">
        <v>1</v>
      </c>
      <c r="O339" s="15">
        <v>1</v>
      </c>
      <c r="P339">
        <v>1730752704</v>
      </c>
      <c r="Q339">
        <v>2098</v>
      </c>
      <c r="S339" t="s">
        <v>174</v>
      </c>
      <c r="T339" t="s">
        <v>100</v>
      </c>
      <c r="U339">
        <f>MATCH(D339,Отчет!$C$1:$C$65536,0)</f>
        <v>29</v>
      </c>
    </row>
    <row r="340" spans="1:21" x14ac:dyDescent="0.2">
      <c r="A340" s="15">
        <v>1865969507</v>
      </c>
      <c r="B340" s="15">
        <v>4</v>
      </c>
      <c r="C340" s="15" t="s">
        <v>94</v>
      </c>
      <c r="D340" s="15">
        <v>1173859916</v>
      </c>
      <c r="E340" s="7" t="s">
        <v>49</v>
      </c>
      <c r="F340" s="15" t="s">
        <v>152</v>
      </c>
      <c r="G340" s="7" t="s">
        <v>184</v>
      </c>
      <c r="H340" s="15">
        <v>2</v>
      </c>
      <c r="I340" s="15" t="s">
        <v>97</v>
      </c>
      <c r="J340" s="15" t="s">
        <v>173</v>
      </c>
      <c r="L340" s="15">
        <v>8</v>
      </c>
      <c r="M340" s="15">
        <v>2</v>
      </c>
      <c r="N340" s="15">
        <v>1</v>
      </c>
      <c r="O340" s="15">
        <v>1</v>
      </c>
      <c r="P340">
        <v>1730752704</v>
      </c>
      <c r="Q340">
        <v>2098</v>
      </c>
      <c r="S340" t="s">
        <v>174</v>
      </c>
      <c r="T340" t="s">
        <v>100</v>
      </c>
      <c r="U340">
        <f>MATCH(D340,Отчет!$C$1:$C$65536,0)</f>
        <v>43</v>
      </c>
    </row>
    <row r="341" spans="1:21" x14ac:dyDescent="0.2">
      <c r="A341" s="15">
        <v>1865970060</v>
      </c>
      <c r="B341" s="15">
        <v>9</v>
      </c>
      <c r="C341" s="15" t="s">
        <v>94</v>
      </c>
      <c r="D341" s="15">
        <v>1173860012</v>
      </c>
      <c r="E341" s="7" t="s">
        <v>53</v>
      </c>
      <c r="F341" s="15" t="s">
        <v>154</v>
      </c>
      <c r="G341" s="7" t="s">
        <v>184</v>
      </c>
      <c r="H341" s="15">
        <v>2</v>
      </c>
      <c r="I341" s="15" t="s">
        <v>97</v>
      </c>
      <c r="J341" s="15" t="s">
        <v>173</v>
      </c>
      <c r="L341" s="15">
        <v>18</v>
      </c>
      <c r="M341" s="15">
        <v>2</v>
      </c>
      <c r="N341" s="15">
        <v>1</v>
      </c>
      <c r="O341" s="15">
        <v>1</v>
      </c>
      <c r="P341">
        <v>1730752704</v>
      </c>
      <c r="Q341">
        <v>2098</v>
      </c>
      <c r="S341" t="s">
        <v>174</v>
      </c>
      <c r="T341" t="s">
        <v>100</v>
      </c>
      <c r="U341">
        <f>MATCH(D341,Отчет!$C$1:$C$65536,0)</f>
        <v>14</v>
      </c>
    </row>
    <row r="342" spans="1:21" x14ac:dyDescent="0.2">
      <c r="A342" s="15">
        <v>1865970029</v>
      </c>
      <c r="C342" s="15" t="s">
        <v>94</v>
      </c>
      <c r="D342" s="15">
        <v>1173860212</v>
      </c>
      <c r="E342" s="7" t="s">
        <v>51</v>
      </c>
      <c r="F342" s="15" t="s">
        <v>157</v>
      </c>
      <c r="G342" s="7" t="s">
        <v>184</v>
      </c>
      <c r="H342" s="15">
        <v>2</v>
      </c>
      <c r="I342" s="15" t="s">
        <v>97</v>
      </c>
      <c r="J342" s="15" t="s">
        <v>173</v>
      </c>
      <c r="K342" s="15">
        <v>1</v>
      </c>
      <c r="L342" s="15">
        <v>0</v>
      </c>
      <c r="M342" s="15">
        <v>2</v>
      </c>
      <c r="O342" s="15">
        <v>0</v>
      </c>
      <c r="P342">
        <v>1730752704</v>
      </c>
      <c r="Q342">
        <v>2098</v>
      </c>
      <c r="S342" t="s">
        <v>174</v>
      </c>
      <c r="T342" t="s">
        <v>100</v>
      </c>
      <c r="U342">
        <f>MATCH(D342,Отчет!$C$1:$C$65536,0)</f>
        <v>66</v>
      </c>
    </row>
    <row r="343" spans="1:21" x14ac:dyDescent="0.2">
      <c r="A343" s="15">
        <v>1865970545</v>
      </c>
      <c r="B343" s="15">
        <v>7</v>
      </c>
      <c r="C343" s="15" t="s">
        <v>94</v>
      </c>
      <c r="D343" s="15">
        <v>1173860240</v>
      </c>
      <c r="E343" s="7" t="s">
        <v>43</v>
      </c>
      <c r="F343" s="15" t="s">
        <v>158</v>
      </c>
      <c r="G343" s="7" t="s">
        <v>184</v>
      </c>
      <c r="H343" s="15">
        <v>2</v>
      </c>
      <c r="I343" s="15" t="s">
        <v>97</v>
      </c>
      <c r="J343" s="15" t="s">
        <v>173</v>
      </c>
      <c r="L343" s="15">
        <v>14</v>
      </c>
      <c r="M343" s="15">
        <v>2</v>
      </c>
      <c r="N343" s="15">
        <v>1</v>
      </c>
      <c r="O343" s="15">
        <v>0</v>
      </c>
      <c r="P343">
        <v>1730752704</v>
      </c>
      <c r="Q343">
        <v>2098</v>
      </c>
      <c r="S343" t="s">
        <v>174</v>
      </c>
      <c r="T343" t="s">
        <v>100</v>
      </c>
      <c r="U343">
        <f>MATCH(D343,Отчет!$C$1:$C$65536,0)</f>
        <v>42</v>
      </c>
    </row>
    <row r="344" spans="1:21" x14ac:dyDescent="0.2">
      <c r="A344" s="15">
        <v>1865969361</v>
      </c>
      <c r="B344" s="15">
        <v>7</v>
      </c>
      <c r="C344" s="15" t="s">
        <v>101</v>
      </c>
      <c r="D344" s="15">
        <v>1173846892</v>
      </c>
      <c r="E344" s="7" t="s">
        <v>36</v>
      </c>
      <c r="F344" s="15" t="s">
        <v>136</v>
      </c>
      <c r="G344" s="7" t="s">
        <v>184</v>
      </c>
      <c r="H344" s="15">
        <v>2</v>
      </c>
      <c r="I344" s="15" t="s">
        <v>97</v>
      </c>
      <c r="J344" s="15" t="s">
        <v>173</v>
      </c>
      <c r="L344" s="15">
        <v>14</v>
      </c>
      <c r="M344" s="15">
        <v>2</v>
      </c>
      <c r="N344" s="15">
        <v>1</v>
      </c>
      <c r="O344" s="15">
        <v>1</v>
      </c>
      <c r="P344">
        <v>1730752704</v>
      </c>
      <c r="Q344">
        <v>2098</v>
      </c>
      <c r="S344" t="s">
        <v>174</v>
      </c>
      <c r="T344" t="s">
        <v>100</v>
      </c>
      <c r="U344">
        <f>MATCH(D344,Отчет!$C$1:$C$65536,0)</f>
        <v>16</v>
      </c>
    </row>
    <row r="345" spans="1:21" x14ac:dyDescent="0.2">
      <c r="A345" s="15">
        <v>1865969999</v>
      </c>
      <c r="B345" s="15">
        <v>8</v>
      </c>
      <c r="C345" s="15" t="s">
        <v>101</v>
      </c>
      <c r="D345" s="15">
        <v>1173859380</v>
      </c>
      <c r="E345" s="7" t="s">
        <v>91</v>
      </c>
      <c r="F345" s="15" t="s">
        <v>140</v>
      </c>
      <c r="G345" s="7" t="s">
        <v>184</v>
      </c>
      <c r="H345" s="15">
        <v>2</v>
      </c>
      <c r="I345" s="15" t="s">
        <v>97</v>
      </c>
      <c r="J345" s="15" t="s">
        <v>173</v>
      </c>
      <c r="L345" s="15">
        <v>16</v>
      </c>
      <c r="M345" s="15">
        <v>2</v>
      </c>
      <c r="N345" s="15">
        <v>1</v>
      </c>
      <c r="O345" s="15">
        <v>1</v>
      </c>
      <c r="P345">
        <v>1730752704</v>
      </c>
      <c r="Q345">
        <v>2098</v>
      </c>
      <c r="S345" t="s">
        <v>174</v>
      </c>
      <c r="T345" t="s">
        <v>100</v>
      </c>
      <c r="U345">
        <f>MATCH(D345,Отчет!$C$1:$C$65536,0)</f>
        <v>17</v>
      </c>
    </row>
    <row r="346" spans="1:21" x14ac:dyDescent="0.2">
      <c r="A346" s="15">
        <v>1865970455</v>
      </c>
      <c r="B346" s="15">
        <v>10</v>
      </c>
      <c r="C346" s="15" t="s">
        <v>103</v>
      </c>
      <c r="D346" s="15">
        <v>1173859556</v>
      </c>
      <c r="E346" s="7" t="s">
        <v>68</v>
      </c>
      <c r="F346" s="15" t="s">
        <v>143</v>
      </c>
      <c r="G346" s="7" t="s">
        <v>185</v>
      </c>
      <c r="H346" s="15">
        <v>2</v>
      </c>
      <c r="I346" s="15" t="s">
        <v>97</v>
      </c>
      <c r="J346" s="15" t="s">
        <v>173</v>
      </c>
      <c r="L346" s="15">
        <v>20</v>
      </c>
      <c r="M346" s="15">
        <v>2</v>
      </c>
      <c r="N346" s="15">
        <v>1</v>
      </c>
      <c r="O346" s="15">
        <v>1</v>
      </c>
      <c r="P346">
        <v>1730752704</v>
      </c>
      <c r="Q346">
        <v>2098</v>
      </c>
      <c r="S346" t="s">
        <v>174</v>
      </c>
      <c r="T346" t="s">
        <v>100</v>
      </c>
      <c r="U346">
        <f>MATCH(D346,Отчет!$C$1:$C$65536,0)</f>
        <v>13</v>
      </c>
    </row>
    <row r="347" spans="1:21" x14ac:dyDescent="0.2">
      <c r="A347" s="15">
        <v>2233044437</v>
      </c>
      <c r="B347" s="15">
        <v>9</v>
      </c>
      <c r="C347" s="15" t="s">
        <v>103</v>
      </c>
      <c r="D347" s="15">
        <v>1173859356</v>
      </c>
      <c r="E347" s="7" t="s">
        <v>54</v>
      </c>
      <c r="F347" s="15" t="s">
        <v>139</v>
      </c>
      <c r="G347" s="7" t="s">
        <v>185</v>
      </c>
      <c r="H347" s="15">
        <v>2</v>
      </c>
      <c r="I347" s="15" t="s">
        <v>97</v>
      </c>
      <c r="J347" s="15" t="s">
        <v>173</v>
      </c>
      <c r="L347" s="15">
        <v>18</v>
      </c>
      <c r="M347" s="15">
        <v>2</v>
      </c>
      <c r="N347" s="15">
        <v>1</v>
      </c>
      <c r="O347" s="15">
        <v>1</v>
      </c>
      <c r="P347">
        <v>1730752704</v>
      </c>
      <c r="Q347">
        <v>2098</v>
      </c>
      <c r="S347" t="s">
        <v>174</v>
      </c>
      <c r="T347" t="s">
        <v>100</v>
      </c>
      <c r="U347">
        <f>MATCH(D347,Отчет!$C$1:$C$65536,0)</f>
        <v>24</v>
      </c>
    </row>
    <row r="348" spans="1:21" x14ac:dyDescent="0.2">
      <c r="A348" s="15">
        <v>1865968941</v>
      </c>
      <c r="B348" s="15">
        <v>6</v>
      </c>
      <c r="C348" s="15" t="s">
        <v>103</v>
      </c>
      <c r="D348" s="15">
        <v>1173847040</v>
      </c>
      <c r="E348" s="7" t="s">
        <v>93</v>
      </c>
      <c r="F348" s="15" t="s">
        <v>138</v>
      </c>
      <c r="G348" s="7" t="s">
        <v>185</v>
      </c>
      <c r="H348" s="15">
        <v>2</v>
      </c>
      <c r="I348" s="15" t="s">
        <v>97</v>
      </c>
      <c r="J348" s="15" t="s">
        <v>173</v>
      </c>
      <c r="L348" s="15">
        <v>12</v>
      </c>
      <c r="M348" s="15">
        <v>2</v>
      </c>
      <c r="N348" s="15">
        <v>1</v>
      </c>
      <c r="O348" s="15">
        <v>1</v>
      </c>
      <c r="P348">
        <v>1730752704</v>
      </c>
      <c r="Q348">
        <v>2098</v>
      </c>
      <c r="S348" t="s">
        <v>174</v>
      </c>
      <c r="T348" t="s">
        <v>100</v>
      </c>
      <c r="U348">
        <f>MATCH(D348,Отчет!$C$1:$C$65536,0)</f>
        <v>34</v>
      </c>
    </row>
    <row r="349" spans="1:21" x14ac:dyDescent="0.2">
      <c r="A349" s="15">
        <v>1865970375</v>
      </c>
      <c r="B349" s="15">
        <v>5</v>
      </c>
      <c r="C349" s="15" t="s">
        <v>94</v>
      </c>
      <c r="D349" s="15">
        <v>1173847014</v>
      </c>
      <c r="E349" s="7" t="s">
        <v>77</v>
      </c>
      <c r="F349" s="15" t="s">
        <v>137</v>
      </c>
      <c r="G349" s="7" t="s">
        <v>185</v>
      </c>
      <c r="H349" s="15">
        <v>2</v>
      </c>
      <c r="I349" s="15" t="s">
        <v>97</v>
      </c>
      <c r="J349" s="15" t="s">
        <v>173</v>
      </c>
      <c r="L349" s="15">
        <v>10</v>
      </c>
      <c r="M349" s="15">
        <v>2</v>
      </c>
      <c r="N349" s="15">
        <v>1</v>
      </c>
      <c r="O349" s="15">
        <v>1</v>
      </c>
      <c r="P349">
        <v>1730752704</v>
      </c>
      <c r="Q349">
        <v>2098</v>
      </c>
      <c r="S349" t="s">
        <v>174</v>
      </c>
      <c r="T349" t="s">
        <v>100</v>
      </c>
      <c r="U349">
        <f>MATCH(D349,Отчет!$C$1:$C$65536,0)</f>
        <v>47</v>
      </c>
    </row>
    <row r="350" spans="1:21" x14ac:dyDescent="0.2">
      <c r="A350" s="15">
        <v>1865970157</v>
      </c>
      <c r="B350" s="15">
        <v>10</v>
      </c>
      <c r="C350" s="15" t="s">
        <v>103</v>
      </c>
      <c r="D350" s="15">
        <v>1173846844</v>
      </c>
      <c r="E350" s="7" t="s">
        <v>78</v>
      </c>
      <c r="F350" s="15" t="s">
        <v>135</v>
      </c>
      <c r="G350" s="7" t="s">
        <v>185</v>
      </c>
      <c r="H350" s="15">
        <v>2</v>
      </c>
      <c r="I350" s="15" t="s">
        <v>97</v>
      </c>
      <c r="J350" s="15" t="s">
        <v>173</v>
      </c>
      <c r="L350" s="15">
        <v>20</v>
      </c>
      <c r="M350" s="15">
        <v>2</v>
      </c>
      <c r="N350" s="15">
        <v>1</v>
      </c>
      <c r="O350" s="15">
        <v>1</v>
      </c>
      <c r="P350">
        <v>1730752704</v>
      </c>
      <c r="Q350">
        <v>2098</v>
      </c>
      <c r="S350" t="s">
        <v>174</v>
      </c>
      <c r="T350" t="s">
        <v>100</v>
      </c>
      <c r="U350">
        <f>MATCH(D350,Отчет!$C$1:$C$65536,0)</f>
        <v>15</v>
      </c>
    </row>
    <row r="351" spans="1:21" x14ac:dyDescent="0.2">
      <c r="A351" s="15">
        <v>1865969589</v>
      </c>
      <c r="B351" s="15">
        <v>4</v>
      </c>
      <c r="C351" s="15" t="s">
        <v>103</v>
      </c>
      <c r="D351" s="15">
        <v>1173860268</v>
      </c>
      <c r="E351" s="7" t="s">
        <v>82</v>
      </c>
      <c r="F351" s="15" t="s">
        <v>159</v>
      </c>
      <c r="G351" s="7" t="s">
        <v>185</v>
      </c>
      <c r="H351" s="15">
        <v>2</v>
      </c>
      <c r="I351" s="15" t="s">
        <v>97</v>
      </c>
      <c r="J351" s="15" t="s">
        <v>173</v>
      </c>
      <c r="L351" s="15">
        <v>8</v>
      </c>
      <c r="M351" s="15">
        <v>2</v>
      </c>
      <c r="N351" s="15">
        <v>1</v>
      </c>
      <c r="O351" s="15">
        <v>0</v>
      </c>
      <c r="P351">
        <v>1730752704</v>
      </c>
      <c r="Q351">
        <v>2098</v>
      </c>
      <c r="S351" t="s">
        <v>174</v>
      </c>
      <c r="T351" t="s">
        <v>100</v>
      </c>
      <c r="U351">
        <f>MATCH(D351,Отчет!$C$1:$C$65536,0)</f>
        <v>48</v>
      </c>
    </row>
    <row r="352" spans="1:21" x14ac:dyDescent="0.2">
      <c r="A352" s="15">
        <v>1865969814</v>
      </c>
      <c r="B352" s="15">
        <v>4</v>
      </c>
      <c r="C352" s="15" t="s">
        <v>103</v>
      </c>
      <c r="D352" s="15">
        <v>1173860131</v>
      </c>
      <c r="E352" s="7" t="s">
        <v>61</v>
      </c>
      <c r="F352" s="15" t="s">
        <v>156</v>
      </c>
      <c r="G352" s="7" t="s">
        <v>185</v>
      </c>
      <c r="H352" s="15">
        <v>2</v>
      </c>
      <c r="I352" s="15" t="s">
        <v>97</v>
      </c>
      <c r="J352" s="15" t="s">
        <v>173</v>
      </c>
      <c r="L352" s="15">
        <v>8</v>
      </c>
      <c r="M352" s="15">
        <v>2</v>
      </c>
      <c r="N352" s="15">
        <v>1</v>
      </c>
      <c r="O352" s="15">
        <v>0</v>
      </c>
      <c r="P352">
        <v>1730752704</v>
      </c>
      <c r="Q352">
        <v>2098</v>
      </c>
      <c r="S352" t="s">
        <v>174</v>
      </c>
      <c r="T352" t="s">
        <v>100</v>
      </c>
      <c r="U352">
        <f>MATCH(D352,Отчет!$C$1:$C$65536,0)</f>
        <v>51</v>
      </c>
    </row>
    <row r="353" spans="1:21" x14ac:dyDescent="0.2">
      <c r="A353" s="15">
        <v>1865970405</v>
      </c>
      <c r="B353" s="15">
        <v>8</v>
      </c>
      <c r="C353" s="15" t="s">
        <v>103</v>
      </c>
      <c r="D353" s="15">
        <v>1173860103</v>
      </c>
      <c r="E353" s="7" t="s">
        <v>41</v>
      </c>
      <c r="F353" s="15" t="s">
        <v>155</v>
      </c>
      <c r="G353" s="7" t="s">
        <v>185</v>
      </c>
      <c r="H353" s="15">
        <v>2</v>
      </c>
      <c r="I353" s="15" t="s">
        <v>97</v>
      </c>
      <c r="J353" s="15" t="s">
        <v>173</v>
      </c>
      <c r="L353" s="15">
        <v>16</v>
      </c>
      <c r="M353" s="15">
        <v>2</v>
      </c>
      <c r="N353" s="15">
        <v>1</v>
      </c>
      <c r="O353" s="15">
        <v>0</v>
      </c>
      <c r="P353">
        <v>1730752704</v>
      </c>
      <c r="Q353">
        <v>2098</v>
      </c>
      <c r="S353" t="s">
        <v>174</v>
      </c>
      <c r="T353" t="s">
        <v>100</v>
      </c>
      <c r="U353">
        <f>MATCH(D353,Отчет!$C$1:$C$65536,0)</f>
        <v>46</v>
      </c>
    </row>
    <row r="354" spans="1:21" x14ac:dyDescent="0.2">
      <c r="A354" s="15">
        <v>1865969786</v>
      </c>
      <c r="B354" s="15">
        <v>9</v>
      </c>
      <c r="C354" s="15" t="s">
        <v>94</v>
      </c>
      <c r="D354" s="15">
        <v>1173859940</v>
      </c>
      <c r="E354" s="7" t="s">
        <v>52</v>
      </c>
      <c r="F354" s="15" t="s">
        <v>153</v>
      </c>
      <c r="G354" s="7" t="s">
        <v>185</v>
      </c>
      <c r="H354" s="15">
        <v>2</v>
      </c>
      <c r="I354" s="15" t="s">
        <v>97</v>
      </c>
      <c r="J354" s="15" t="s">
        <v>173</v>
      </c>
      <c r="L354" s="15">
        <v>18</v>
      </c>
      <c r="M354" s="15">
        <v>2</v>
      </c>
      <c r="N354" s="15">
        <v>1</v>
      </c>
      <c r="O354" s="15">
        <v>1</v>
      </c>
      <c r="P354">
        <v>1730752704</v>
      </c>
      <c r="Q354">
        <v>2098</v>
      </c>
      <c r="S354" t="s">
        <v>174</v>
      </c>
      <c r="T354" t="s">
        <v>100</v>
      </c>
      <c r="U354">
        <f>MATCH(D354,Отчет!$C$1:$C$65536,0)</f>
        <v>18</v>
      </c>
    </row>
    <row r="355" spans="1:21" x14ac:dyDescent="0.2">
      <c r="A355" s="15">
        <v>1865969719</v>
      </c>
      <c r="B355" s="15">
        <v>9</v>
      </c>
      <c r="C355" s="15" t="s">
        <v>94</v>
      </c>
      <c r="D355" s="15">
        <v>1173859436</v>
      </c>
      <c r="E355" s="7" t="s">
        <v>81</v>
      </c>
      <c r="F355" s="15" t="s">
        <v>141</v>
      </c>
      <c r="G355" s="7" t="s">
        <v>185</v>
      </c>
      <c r="H355" s="15">
        <v>2</v>
      </c>
      <c r="I355" s="15" t="s">
        <v>97</v>
      </c>
      <c r="J355" s="15" t="s">
        <v>173</v>
      </c>
      <c r="L355" s="15">
        <v>18</v>
      </c>
      <c r="M355" s="15">
        <v>2</v>
      </c>
      <c r="N355" s="15">
        <v>1</v>
      </c>
      <c r="O355" s="15">
        <v>1</v>
      </c>
      <c r="P355">
        <v>1730752704</v>
      </c>
      <c r="Q355">
        <v>2098</v>
      </c>
      <c r="S355" t="s">
        <v>174</v>
      </c>
      <c r="T355" t="s">
        <v>100</v>
      </c>
      <c r="U355">
        <f>MATCH(D355,Отчет!$C$1:$C$65536,0)</f>
        <v>21</v>
      </c>
    </row>
    <row r="356" spans="1:21" x14ac:dyDescent="0.2">
      <c r="A356" s="15">
        <v>1865970189</v>
      </c>
      <c r="B356" s="15">
        <v>7</v>
      </c>
      <c r="C356" s="15" t="s">
        <v>103</v>
      </c>
      <c r="D356" s="15">
        <v>1173859743</v>
      </c>
      <c r="E356" s="7" t="s">
        <v>87</v>
      </c>
      <c r="F356" s="15" t="s">
        <v>146</v>
      </c>
      <c r="G356" s="7" t="s">
        <v>185</v>
      </c>
      <c r="H356" s="15">
        <v>2</v>
      </c>
      <c r="I356" s="15" t="s">
        <v>97</v>
      </c>
      <c r="J356" s="15" t="s">
        <v>173</v>
      </c>
      <c r="L356" s="15">
        <v>14</v>
      </c>
      <c r="M356" s="15">
        <v>2</v>
      </c>
      <c r="N356" s="15">
        <v>1</v>
      </c>
      <c r="O356" s="15">
        <v>1</v>
      </c>
      <c r="P356">
        <v>1730752704</v>
      </c>
      <c r="Q356">
        <v>2098</v>
      </c>
      <c r="S356" t="s">
        <v>174</v>
      </c>
      <c r="T356" t="s">
        <v>100</v>
      </c>
      <c r="U356">
        <f>MATCH(D356,Отчет!$C$1:$C$65536,0)</f>
        <v>30</v>
      </c>
    </row>
    <row r="357" spans="1:21" x14ac:dyDescent="0.2">
      <c r="A357" s="15">
        <v>1865969939</v>
      </c>
      <c r="B357" s="15">
        <v>5</v>
      </c>
      <c r="C357" s="15" t="s">
        <v>103</v>
      </c>
      <c r="D357" s="15">
        <v>1173846202</v>
      </c>
      <c r="E357" s="7" t="s">
        <v>89</v>
      </c>
      <c r="F357" s="15" t="s">
        <v>127</v>
      </c>
      <c r="G357" s="7" t="s">
        <v>185</v>
      </c>
      <c r="H357" s="15">
        <v>2</v>
      </c>
      <c r="I357" s="15" t="s">
        <v>97</v>
      </c>
      <c r="J357" s="15" t="s">
        <v>173</v>
      </c>
      <c r="L357" s="15">
        <v>10</v>
      </c>
      <c r="M357" s="15">
        <v>2</v>
      </c>
      <c r="N357" s="15">
        <v>1</v>
      </c>
      <c r="O357" s="15">
        <v>1</v>
      </c>
      <c r="P357">
        <v>1730752704</v>
      </c>
      <c r="Q357">
        <v>2098</v>
      </c>
      <c r="S357" t="s">
        <v>174</v>
      </c>
      <c r="T357" t="s">
        <v>100</v>
      </c>
      <c r="U357">
        <f>MATCH(D357,Отчет!$C$1:$C$65536,0)</f>
        <v>60</v>
      </c>
    </row>
    <row r="358" spans="1:21" x14ac:dyDescent="0.2">
      <c r="A358" s="15">
        <v>1865969183</v>
      </c>
      <c r="B358" s="15">
        <v>6</v>
      </c>
      <c r="C358" s="15" t="s">
        <v>103</v>
      </c>
      <c r="D358" s="15">
        <v>1173846300</v>
      </c>
      <c r="E358" s="7" t="s">
        <v>42</v>
      </c>
      <c r="F358" s="15" t="s">
        <v>128</v>
      </c>
      <c r="G358" s="7" t="s">
        <v>185</v>
      </c>
      <c r="H358" s="15">
        <v>2</v>
      </c>
      <c r="I358" s="15" t="s">
        <v>97</v>
      </c>
      <c r="J358" s="15" t="s">
        <v>173</v>
      </c>
      <c r="L358" s="15">
        <v>12</v>
      </c>
      <c r="M358" s="15">
        <v>2</v>
      </c>
      <c r="N358" s="15">
        <v>1</v>
      </c>
      <c r="O358" s="15">
        <v>1</v>
      </c>
      <c r="P358">
        <v>1730752704</v>
      </c>
      <c r="Q358">
        <v>2098</v>
      </c>
      <c r="S358" t="s">
        <v>174</v>
      </c>
      <c r="T358" t="s">
        <v>100</v>
      </c>
      <c r="U358">
        <f>MATCH(D358,Отчет!$C$1:$C$65536,0)</f>
        <v>36</v>
      </c>
    </row>
    <row r="359" spans="1:21" x14ac:dyDescent="0.2">
      <c r="A359" s="15">
        <v>1865969691</v>
      </c>
      <c r="B359" s="15">
        <v>5</v>
      </c>
      <c r="C359" s="15" t="s">
        <v>103</v>
      </c>
      <c r="D359" s="15">
        <v>1173846396</v>
      </c>
      <c r="E359" s="7" t="s">
        <v>55</v>
      </c>
      <c r="F359" s="15" t="s">
        <v>129</v>
      </c>
      <c r="G359" s="7" t="s">
        <v>185</v>
      </c>
      <c r="H359" s="15">
        <v>2</v>
      </c>
      <c r="I359" s="15" t="s">
        <v>97</v>
      </c>
      <c r="J359" s="15" t="s">
        <v>173</v>
      </c>
      <c r="L359" s="15">
        <v>10</v>
      </c>
      <c r="M359" s="15">
        <v>2</v>
      </c>
      <c r="N359" s="15">
        <v>1</v>
      </c>
      <c r="O359" s="15">
        <v>1</v>
      </c>
      <c r="P359">
        <v>1730752704</v>
      </c>
      <c r="Q359">
        <v>2098</v>
      </c>
      <c r="S359" t="s">
        <v>174</v>
      </c>
      <c r="T359" t="s">
        <v>100</v>
      </c>
      <c r="U359">
        <f>MATCH(D359,Отчет!$C$1:$C$65536,0)</f>
        <v>56</v>
      </c>
    </row>
    <row r="360" spans="1:21" x14ac:dyDescent="0.2">
      <c r="A360" s="15">
        <v>1865969391</v>
      </c>
      <c r="B360" s="15">
        <v>6</v>
      </c>
      <c r="C360" s="15" t="s">
        <v>103</v>
      </c>
      <c r="D360" s="15">
        <v>1173846601</v>
      </c>
      <c r="E360" s="7" t="s">
        <v>65</v>
      </c>
      <c r="F360" s="15" t="s">
        <v>130</v>
      </c>
      <c r="G360" s="7" t="s">
        <v>185</v>
      </c>
      <c r="H360" s="15">
        <v>2</v>
      </c>
      <c r="I360" s="15" t="s">
        <v>97</v>
      </c>
      <c r="J360" s="15" t="s">
        <v>173</v>
      </c>
      <c r="L360" s="15">
        <v>12</v>
      </c>
      <c r="M360" s="15">
        <v>2</v>
      </c>
      <c r="N360" s="15">
        <v>1</v>
      </c>
      <c r="O360" s="15">
        <v>0</v>
      </c>
      <c r="P360">
        <v>1730752704</v>
      </c>
      <c r="Q360">
        <v>2098</v>
      </c>
      <c r="S360" t="s">
        <v>174</v>
      </c>
      <c r="T360" t="s">
        <v>100</v>
      </c>
      <c r="U360">
        <f>MATCH(D360,Отчет!$C$1:$C$65536,0)</f>
        <v>58</v>
      </c>
    </row>
    <row r="361" spans="1:21" x14ac:dyDescent="0.2">
      <c r="A361" s="15">
        <v>1865970225</v>
      </c>
      <c r="B361" s="15">
        <v>8</v>
      </c>
      <c r="C361" s="15" t="s">
        <v>103</v>
      </c>
      <c r="D361" s="15">
        <v>1173846796</v>
      </c>
      <c r="E361" s="7" t="s">
        <v>88</v>
      </c>
      <c r="F361" s="15" t="s">
        <v>133</v>
      </c>
      <c r="G361" s="7" t="s">
        <v>185</v>
      </c>
      <c r="H361" s="15">
        <v>2</v>
      </c>
      <c r="I361" s="15" t="s">
        <v>97</v>
      </c>
      <c r="J361" s="15" t="s">
        <v>173</v>
      </c>
      <c r="L361" s="15">
        <v>16</v>
      </c>
      <c r="M361" s="15">
        <v>2</v>
      </c>
      <c r="N361" s="15">
        <v>1</v>
      </c>
      <c r="O361" s="15">
        <v>1</v>
      </c>
      <c r="P361">
        <v>1730752704</v>
      </c>
      <c r="Q361">
        <v>2098</v>
      </c>
      <c r="S361" t="s">
        <v>174</v>
      </c>
      <c r="T361" t="s">
        <v>100</v>
      </c>
      <c r="U361">
        <f>MATCH(D361,Отчет!$C$1:$C$65536,0)</f>
        <v>22</v>
      </c>
    </row>
    <row r="362" spans="1:21" x14ac:dyDescent="0.2">
      <c r="A362" s="15">
        <v>1865969109</v>
      </c>
      <c r="B362" s="15">
        <v>6</v>
      </c>
      <c r="C362" s="15" t="s">
        <v>103</v>
      </c>
      <c r="D362" s="15">
        <v>1173846820</v>
      </c>
      <c r="E362" s="7" t="s">
        <v>73</v>
      </c>
      <c r="F362" s="15" t="s">
        <v>134</v>
      </c>
      <c r="G362" s="7" t="s">
        <v>185</v>
      </c>
      <c r="H362" s="15">
        <v>2</v>
      </c>
      <c r="I362" s="15" t="s">
        <v>97</v>
      </c>
      <c r="J362" s="15" t="s">
        <v>173</v>
      </c>
      <c r="L362" s="15">
        <v>12</v>
      </c>
      <c r="M362" s="15">
        <v>2</v>
      </c>
      <c r="N362" s="15">
        <v>1</v>
      </c>
      <c r="O362" s="15">
        <v>1</v>
      </c>
      <c r="P362">
        <v>1730752704</v>
      </c>
      <c r="Q362">
        <v>2098</v>
      </c>
      <c r="S362" t="s">
        <v>174</v>
      </c>
      <c r="T362" t="s">
        <v>100</v>
      </c>
      <c r="U362">
        <f>MATCH(D362,Отчет!$C$1:$C$65536,0)</f>
        <v>55</v>
      </c>
    </row>
    <row r="363" spans="1:21" x14ac:dyDescent="0.2">
      <c r="A363" s="15">
        <v>2108263075</v>
      </c>
      <c r="B363" s="15">
        <v>5</v>
      </c>
      <c r="C363" s="15" t="s">
        <v>103</v>
      </c>
      <c r="D363" s="15">
        <v>2108257439</v>
      </c>
      <c r="E363" s="7" t="s">
        <v>72</v>
      </c>
      <c r="F363" s="15" t="s">
        <v>119</v>
      </c>
      <c r="G363" s="7" t="s">
        <v>185</v>
      </c>
      <c r="H363" s="15">
        <v>2</v>
      </c>
      <c r="I363" s="15" t="s">
        <v>97</v>
      </c>
      <c r="J363" s="15" t="s">
        <v>173</v>
      </c>
      <c r="L363" s="15">
        <v>10</v>
      </c>
      <c r="M363" s="15">
        <v>2</v>
      </c>
      <c r="N363" s="15">
        <v>1</v>
      </c>
      <c r="O363" s="15">
        <v>0</v>
      </c>
      <c r="P363">
        <v>1730752704</v>
      </c>
      <c r="Q363">
        <v>2098</v>
      </c>
      <c r="R363" t="s">
        <v>120</v>
      </c>
      <c r="S363" t="s">
        <v>174</v>
      </c>
      <c r="T363" t="s">
        <v>100</v>
      </c>
      <c r="U363">
        <f>MATCH(D363,Отчет!$C$1:$C$65536,0)</f>
        <v>61</v>
      </c>
    </row>
    <row r="364" spans="1:21" x14ac:dyDescent="0.2">
      <c r="A364" s="15">
        <v>2243669929</v>
      </c>
      <c r="B364" s="15">
        <v>4</v>
      </c>
      <c r="C364" s="15" t="s">
        <v>94</v>
      </c>
      <c r="D364" s="15">
        <v>2243662758</v>
      </c>
      <c r="E364" s="7" t="s">
        <v>59</v>
      </c>
      <c r="F364" s="15" t="s">
        <v>160</v>
      </c>
      <c r="G364" s="7" t="s">
        <v>185</v>
      </c>
      <c r="H364" s="15">
        <v>2</v>
      </c>
      <c r="I364" s="15" t="s">
        <v>97</v>
      </c>
      <c r="J364" s="15" t="s">
        <v>173</v>
      </c>
      <c r="L364" s="15">
        <v>8</v>
      </c>
      <c r="M364" s="15">
        <v>2</v>
      </c>
      <c r="N364" s="15">
        <v>1</v>
      </c>
      <c r="O364" s="15">
        <v>1</v>
      </c>
      <c r="P364">
        <v>1730752704</v>
      </c>
      <c r="Q364">
        <v>2098</v>
      </c>
      <c r="R364" t="s">
        <v>120</v>
      </c>
      <c r="S364" t="s">
        <v>174</v>
      </c>
      <c r="T364" t="s">
        <v>100</v>
      </c>
      <c r="U364">
        <f>MATCH(D364,Отчет!$C$1:$C$65536,0)</f>
        <v>64</v>
      </c>
    </row>
    <row r="365" spans="1:21" x14ac:dyDescent="0.2">
      <c r="A365" s="15">
        <v>1865968836</v>
      </c>
      <c r="C365" s="15" t="s">
        <v>103</v>
      </c>
      <c r="D365" s="15">
        <v>1173860316</v>
      </c>
      <c r="E365" s="7" t="s">
        <v>45</v>
      </c>
      <c r="F365" s="15" t="s">
        <v>108</v>
      </c>
      <c r="G365" s="7" t="s">
        <v>185</v>
      </c>
      <c r="H365" s="15">
        <v>2</v>
      </c>
      <c r="I365" s="15" t="s">
        <v>97</v>
      </c>
      <c r="J365" s="15" t="s">
        <v>173</v>
      </c>
      <c r="K365" s="15">
        <v>0</v>
      </c>
      <c r="L365" s="15">
        <v>0</v>
      </c>
      <c r="M365" s="15">
        <v>2</v>
      </c>
      <c r="O365" s="15">
        <v>0</v>
      </c>
      <c r="P365">
        <v>1730752704</v>
      </c>
      <c r="Q365">
        <v>2098</v>
      </c>
      <c r="S365" t="s">
        <v>174</v>
      </c>
      <c r="T365" t="s">
        <v>100</v>
      </c>
      <c r="U365">
        <f>MATCH(D365,Отчет!$C$1:$C$65536,0)</f>
        <v>67</v>
      </c>
    </row>
    <row r="366" spans="1:21" x14ac:dyDescent="0.2">
      <c r="A366" s="15">
        <v>1865969415</v>
      </c>
      <c r="B366" s="15">
        <v>7</v>
      </c>
      <c r="C366" s="15" t="s">
        <v>94</v>
      </c>
      <c r="D366" s="15">
        <v>1173860340</v>
      </c>
      <c r="E366" s="7" t="s">
        <v>56</v>
      </c>
      <c r="F366" s="15" t="s">
        <v>107</v>
      </c>
      <c r="G366" s="7" t="s">
        <v>185</v>
      </c>
      <c r="H366" s="15">
        <v>2</v>
      </c>
      <c r="I366" s="15" t="s">
        <v>97</v>
      </c>
      <c r="J366" s="15" t="s">
        <v>173</v>
      </c>
      <c r="L366" s="15">
        <v>14</v>
      </c>
      <c r="M366" s="15">
        <v>2</v>
      </c>
      <c r="N366" s="15">
        <v>1</v>
      </c>
      <c r="O366" s="15">
        <v>0</v>
      </c>
      <c r="P366">
        <v>1730752704</v>
      </c>
      <c r="Q366">
        <v>2098</v>
      </c>
      <c r="S366" t="s">
        <v>174</v>
      </c>
      <c r="T366" t="s">
        <v>100</v>
      </c>
      <c r="U366">
        <f>MATCH(D366,Отчет!$C$1:$C$65536,0)</f>
        <v>25</v>
      </c>
    </row>
    <row r="367" spans="1:21" x14ac:dyDescent="0.2">
      <c r="A367" s="15">
        <v>1865970635</v>
      </c>
      <c r="C367" s="15" t="s">
        <v>94</v>
      </c>
      <c r="D367" s="15">
        <v>1173860392</v>
      </c>
      <c r="E367" s="7" t="s">
        <v>67</v>
      </c>
      <c r="F367" s="15" t="s">
        <v>95</v>
      </c>
      <c r="G367" s="7" t="s">
        <v>185</v>
      </c>
      <c r="H367" s="15">
        <v>2</v>
      </c>
      <c r="I367" s="15" t="s">
        <v>97</v>
      </c>
      <c r="J367" s="15" t="s">
        <v>173</v>
      </c>
      <c r="K367" s="15">
        <v>1</v>
      </c>
      <c r="L367" s="15">
        <v>0</v>
      </c>
      <c r="M367" s="15">
        <v>2</v>
      </c>
      <c r="O367" s="15">
        <v>0</v>
      </c>
      <c r="P367">
        <v>1730752704</v>
      </c>
      <c r="Q367">
        <v>2098</v>
      </c>
      <c r="S367" t="s">
        <v>174</v>
      </c>
      <c r="T367" t="s">
        <v>100</v>
      </c>
      <c r="U367">
        <f>MATCH(D367,Отчет!$C$1:$C$65536,0)</f>
        <v>69</v>
      </c>
    </row>
    <row r="368" spans="1:21" x14ac:dyDescent="0.2">
      <c r="A368" s="15">
        <v>1865970351</v>
      </c>
      <c r="B368" s="15">
        <v>8</v>
      </c>
      <c r="C368" s="15" t="s">
        <v>94</v>
      </c>
      <c r="D368" s="15">
        <v>1173860420</v>
      </c>
      <c r="E368" s="7" t="s">
        <v>58</v>
      </c>
      <c r="F368" s="15" t="s">
        <v>106</v>
      </c>
      <c r="G368" s="7" t="s">
        <v>185</v>
      </c>
      <c r="H368" s="15">
        <v>2</v>
      </c>
      <c r="I368" s="15" t="s">
        <v>97</v>
      </c>
      <c r="J368" s="15" t="s">
        <v>173</v>
      </c>
      <c r="L368" s="15">
        <v>16</v>
      </c>
      <c r="M368" s="15">
        <v>2</v>
      </c>
      <c r="N368" s="15">
        <v>1</v>
      </c>
      <c r="O368" s="15">
        <v>0</v>
      </c>
      <c r="P368">
        <v>1730752704</v>
      </c>
      <c r="Q368">
        <v>2098</v>
      </c>
      <c r="S368" t="s">
        <v>174</v>
      </c>
      <c r="T368" t="s">
        <v>100</v>
      </c>
      <c r="U368">
        <f>MATCH(D368,Отчет!$C$1:$C$65536,0)</f>
        <v>20</v>
      </c>
    </row>
    <row r="369" spans="1:21" x14ac:dyDescent="0.2">
      <c r="A369" s="15">
        <v>1865970254</v>
      </c>
      <c r="C369" s="15" t="s">
        <v>103</v>
      </c>
      <c r="D369" s="15">
        <v>1173860446</v>
      </c>
      <c r="E369" s="7" t="s">
        <v>90</v>
      </c>
      <c r="F369" s="15" t="s">
        <v>104</v>
      </c>
      <c r="G369" s="7" t="s">
        <v>185</v>
      </c>
      <c r="H369" s="15">
        <v>2</v>
      </c>
      <c r="I369" s="15" t="s">
        <v>97</v>
      </c>
      <c r="J369" s="15" t="s">
        <v>173</v>
      </c>
      <c r="K369" s="15">
        <v>0</v>
      </c>
      <c r="L369" s="15">
        <v>0</v>
      </c>
      <c r="M369" s="15">
        <v>2</v>
      </c>
      <c r="O369" s="15">
        <v>0</v>
      </c>
      <c r="P369">
        <v>1730752704</v>
      </c>
      <c r="Q369">
        <v>2098</v>
      </c>
      <c r="S369" t="s">
        <v>174</v>
      </c>
      <c r="T369" t="s">
        <v>100</v>
      </c>
      <c r="U369">
        <f>MATCH(D369,Отчет!$C$1:$C$65536,0)</f>
        <v>52</v>
      </c>
    </row>
    <row r="370" spans="1:21" x14ac:dyDescent="0.2">
      <c r="A370" s="15">
        <v>1865969659</v>
      </c>
      <c r="C370" s="15" t="s">
        <v>103</v>
      </c>
      <c r="D370" s="15">
        <v>1181079455</v>
      </c>
      <c r="E370" s="7" t="s">
        <v>83</v>
      </c>
      <c r="F370" s="15" t="s">
        <v>112</v>
      </c>
      <c r="G370" s="7" t="s">
        <v>185</v>
      </c>
      <c r="H370" s="15">
        <v>2</v>
      </c>
      <c r="I370" s="15" t="s">
        <v>97</v>
      </c>
      <c r="J370" s="15" t="s">
        <v>173</v>
      </c>
      <c r="K370" s="15">
        <v>0</v>
      </c>
      <c r="L370" s="15">
        <v>0</v>
      </c>
      <c r="M370" s="15">
        <v>2</v>
      </c>
      <c r="O370" s="15">
        <v>1</v>
      </c>
      <c r="P370">
        <v>1730752704</v>
      </c>
      <c r="Q370">
        <v>2098</v>
      </c>
      <c r="S370" t="s">
        <v>174</v>
      </c>
      <c r="T370" t="s">
        <v>100</v>
      </c>
      <c r="U370">
        <f>MATCH(D370,Отчет!$C$1:$C$65536,0)</f>
        <v>57</v>
      </c>
    </row>
    <row r="371" spans="1:21" x14ac:dyDescent="0.2">
      <c r="A371" s="15">
        <v>1865969746</v>
      </c>
      <c r="B371" s="15">
        <v>6</v>
      </c>
      <c r="C371" s="15" t="s">
        <v>103</v>
      </c>
      <c r="D371" s="15">
        <v>1181079544</v>
      </c>
      <c r="E371" s="7" t="s">
        <v>75</v>
      </c>
      <c r="F371" s="15" t="s">
        <v>113</v>
      </c>
      <c r="G371" s="7" t="s">
        <v>185</v>
      </c>
      <c r="H371" s="15">
        <v>2</v>
      </c>
      <c r="I371" s="15" t="s">
        <v>97</v>
      </c>
      <c r="J371" s="15" t="s">
        <v>173</v>
      </c>
      <c r="L371" s="15">
        <v>12</v>
      </c>
      <c r="M371" s="15">
        <v>2</v>
      </c>
      <c r="N371" s="15">
        <v>1</v>
      </c>
      <c r="O371" s="15">
        <v>1</v>
      </c>
      <c r="P371">
        <v>1730752704</v>
      </c>
      <c r="Q371">
        <v>2098</v>
      </c>
      <c r="S371" t="s">
        <v>174</v>
      </c>
      <c r="T371" t="s">
        <v>100</v>
      </c>
      <c r="U371">
        <f>MATCH(D371,Отчет!$C$1:$C$65536,0)</f>
        <v>40</v>
      </c>
    </row>
    <row r="372" spans="1:21" x14ac:dyDescent="0.2">
      <c r="A372" s="15">
        <v>1865970575</v>
      </c>
      <c r="B372" s="15">
        <v>7</v>
      </c>
      <c r="C372" s="15" t="s">
        <v>94</v>
      </c>
      <c r="D372" s="15">
        <v>1181088746</v>
      </c>
      <c r="E372" s="7" t="s">
        <v>39</v>
      </c>
      <c r="F372" s="15" t="s">
        <v>114</v>
      </c>
      <c r="G372" s="7" t="s">
        <v>185</v>
      </c>
      <c r="H372" s="15">
        <v>2</v>
      </c>
      <c r="I372" s="15" t="s">
        <v>97</v>
      </c>
      <c r="J372" s="15" t="s">
        <v>173</v>
      </c>
      <c r="L372" s="15">
        <v>14</v>
      </c>
      <c r="M372" s="15">
        <v>2</v>
      </c>
      <c r="N372" s="15">
        <v>1</v>
      </c>
      <c r="O372" s="15">
        <v>1</v>
      </c>
      <c r="P372">
        <v>1730752704</v>
      </c>
      <c r="Q372">
        <v>2098</v>
      </c>
      <c r="S372" t="s">
        <v>174</v>
      </c>
      <c r="T372" t="s">
        <v>100</v>
      </c>
      <c r="U372">
        <f>MATCH(D372,Отчет!$C$1:$C$65536,0)</f>
        <v>32</v>
      </c>
    </row>
    <row r="373" spans="1:21" x14ac:dyDescent="0.2">
      <c r="A373" s="15">
        <v>1865969153</v>
      </c>
      <c r="C373" s="15" t="s">
        <v>94</v>
      </c>
      <c r="D373" s="15">
        <v>1173859815</v>
      </c>
      <c r="E373" s="7" t="s">
        <v>47</v>
      </c>
      <c r="F373" s="15" t="s">
        <v>149</v>
      </c>
      <c r="G373" s="7" t="s">
        <v>185</v>
      </c>
      <c r="H373" s="15">
        <v>2</v>
      </c>
      <c r="I373" s="15" t="s">
        <v>97</v>
      </c>
      <c r="J373" s="15" t="s">
        <v>173</v>
      </c>
      <c r="K373" s="15">
        <v>0</v>
      </c>
      <c r="L373" s="15">
        <v>0</v>
      </c>
      <c r="M373" s="15">
        <v>2</v>
      </c>
      <c r="O373" s="15">
        <v>1</v>
      </c>
      <c r="P373">
        <v>1730752704</v>
      </c>
      <c r="Q373">
        <v>2098</v>
      </c>
      <c r="S373" t="s">
        <v>174</v>
      </c>
      <c r="T373" t="s">
        <v>100</v>
      </c>
      <c r="U373">
        <f>MATCH(D373,Отчет!$C$1:$C$65536,0)</f>
        <v>59</v>
      </c>
    </row>
    <row r="374" spans="1:21" x14ac:dyDescent="0.2">
      <c r="A374" s="15">
        <v>1865969443</v>
      </c>
      <c r="B374" s="15">
        <v>8</v>
      </c>
      <c r="C374" s="15" t="s">
        <v>94</v>
      </c>
      <c r="D374" s="15">
        <v>1173859843</v>
      </c>
      <c r="E374" s="7" t="s">
        <v>84</v>
      </c>
      <c r="F374" s="15" t="s">
        <v>150</v>
      </c>
      <c r="G374" s="7" t="s">
        <v>185</v>
      </c>
      <c r="H374" s="15">
        <v>2</v>
      </c>
      <c r="I374" s="15" t="s">
        <v>97</v>
      </c>
      <c r="J374" s="15" t="s">
        <v>173</v>
      </c>
      <c r="L374" s="15">
        <v>16</v>
      </c>
      <c r="M374" s="15">
        <v>2</v>
      </c>
      <c r="N374" s="15">
        <v>1</v>
      </c>
      <c r="O374" s="15">
        <v>1</v>
      </c>
      <c r="P374">
        <v>1730752704</v>
      </c>
      <c r="Q374">
        <v>2098</v>
      </c>
      <c r="S374" t="s">
        <v>174</v>
      </c>
      <c r="T374" t="s">
        <v>100</v>
      </c>
      <c r="U374">
        <f>MATCH(D374,Отчет!$C$1:$C$65536,0)</f>
        <v>35</v>
      </c>
    </row>
    <row r="375" spans="1:21" x14ac:dyDescent="0.2">
      <c r="A375" s="15">
        <v>1865969327</v>
      </c>
      <c r="B375" s="15">
        <v>7</v>
      </c>
      <c r="C375" s="15" t="s">
        <v>103</v>
      </c>
      <c r="D375" s="15">
        <v>1173859892</v>
      </c>
      <c r="E375" s="7" t="s">
        <v>37</v>
      </c>
      <c r="F375" s="15" t="s">
        <v>151</v>
      </c>
      <c r="G375" s="7" t="s">
        <v>185</v>
      </c>
      <c r="H375" s="15">
        <v>2</v>
      </c>
      <c r="I375" s="15" t="s">
        <v>97</v>
      </c>
      <c r="J375" s="15" t="s">
        <v>173</v>
      </c>
      <c r="L375" s="15">
        <v>14</v>
      </c>
      <c r="M375" s="15">
        <v>2</v>
      </c>
      <c r="N375" s="15">
        <v>1</v>
      </c>
      <c r="O375" s="15">
        <v>1</v>
      </c>
      <c r="P375">
        <v>1730752704</v>
      </c>
      <c r="Q375">
        <v>2098</v>
      </c>
      <c r="S375" t="s">
        <v>174</v>
      </c>
      <c r="T375" t="s">
        <v>100</v>
      </c>
      <c r="U375">
        <f>MATCH(D375,Отчет!$C$1:$C$65536,0)</f>
        <v>50</v>
      </c>
    </row>
    <row r="376" spans="1:21" x14ac:dyDescent="0.2">
      <c r="A376" s="15">
        <v>1874254743</v>
      </c>
      <c r="B376" s="15">
        <v>6</v>
      </c>
      <c r="C376" s="15" t="s">
        <v>94</v>
      </c>
      <c r="D376" s="15">
        <v>1181088821</v>
      </c>
      <c r="E376" s="7" t="s">
        <v>40</v>
      </c>
      <c r="F376" s="15" t="s">
        <v>117</v>
      </c>
      <c r="G376" s="7" t="s">
        <v>186</v>
      </c>
      <c r="H376" s="15">
        <v>6</v>
      </c>
      <c r="I376" s="15" t="s">
        <v>97</v>
      </c>
      <c r="J376" s="15" t="s">
        <v>173</v>
      </c>
      <c r="L376" s="15">
        <v>36</v>
      </c>
      <c r="M376" s="15">
        <v>6</v>
      </c>
      <c r="N376" s="15">
        <v>1</v>
      </c>
      <c r="O376" s="15">
        <v>1</v>
      </c>
      <c r="P376">
        <v>1815390064</v>
      </c>
      <c r="Q376">
        <v>2098</v>
      </c>
      <c r="S376" t="s">
        <v>174</v>
      </c>
      <c r="T376" t="s">
        <v>100</v>
      </c>
      <c r="U376">
        <f>MATCH(D376,Отчет!$C$1:$C$65536,0)</f>
        <v>54</v>
      </c>
    </row>
    <row r="377" spans="1:21" x14ac:dyDescent="0.2">
      <c r="A377" s="15">
        <v>1874198890</v>
      </c>
      <c r="B377" s="15">
        <v>8</v>
      </c>
      <c r="C377" s="15" t="s">
        <v>101</v>
      </c>
      <c r="D377" s="15">
        <v>1181079354</v>
      </c>
      <c r="E377" s="7" t="s">
        <v>74</v>
      </c>
      <c r="F377" s="15" t="s">
        <v>110</v>
      </c>
      <c r="G377" s="7" t="s">
        <v>186</v>
      </c>
      <c r="H377" s="15">
        <v>6</v>
      </c>
      <c r="I377" s="15" t="s">
        <v>97</v>
      </c>
      <c r="J377" s="15" t="s">
        <v>173</v>
      </c>
      <c r="L377" s="15">
        <v>48</v>
      </c>
      <c r="M377" s="15">
        <v>6</v>
      </c>
      <c r="N377" s="15">
        <v>1</v>
      </c>
      <c r="O377" s="15">
        <v>1</v>
      </c>
      <c r="P377">
        <v>1815390064</v>
      </c>
      <c r="Q377">
        <v>2098</v>
      </c>
      <c r="S377" t="s">
        <v>174</v>
      </c>
      <c r="T377" t="s">
        <v>100</v>
      </c>
      <c r="U377">
        <f>MATCH(D377,Отчет!$C$1:$C$65536,0)</f>
        <v>38</v>
      </c>
    </row>
    <row r="378" spans="1:21" x14ac:dyDescent="0.2">
      <c r="A378" s="15">
        <v>1874395512</v>
      </c>
      <c r="B378" s="15">
        <v>6</v>
      </c>
      <c r="C378" s="15" t="s">
        <v>103</v>
      </c>
      <c r="D378" s="15">
        <v>1181079455</v>
      </c>
      <c r="E378" s="7" t="s">
        <v>83</v>
      </c>
      <c r="F378" s="15" t="s">
        <v>112</v>
      </c>
      <c r="G378" s="7" t="s">
        <v>186</v>
      </c>
      <c r="H378" s="15">
        <v>6</v>
      </c>
      <c r="I378" s="15" t="s">
        <v>97</v>
      </c>
      <c r="J378" s="15" t="s">
        <v>173</v>
      </c>
      <c r="L378" s="15">
        <v>0</v>
      </c>
      <c r="M378" s="15">
        <v>0</v>
      </c>
      <c r="N378" s="15">
        <v>1</v>
      </c>
      <c r="O378" s="15">
        <v>1</v>
      </c>
      <c r="P378">
        <v>1815390064</v>
      </c>
      <c r="Q378">
        <v>2098</v>
      </c>
      <c r="S378" t="s">
        <v>174</v>
      </c>
      <c r="T378" t="s">
        <v>100</v>
      </c>
      <c r="U378">
        <f>MATCH(D378,Отчет!$C$1:$C$65536,0)</f>
        <v>57</v>
      </c>
    </row>
    <row r="379" spans="1:21" x14ac:dyDescent="0.2">
      <c r="A379" s="15">
        <v>1874270717</v>
      </c>
      <c r="B379" s="15">
        <v>6</v>
      </c>
      <c r="C379" s="15" t="s">
        <v>94</v>
      </c>
      <c r="D379" s="15">
        <v>1358983653</v>
      </c>
      <c r="E379" s="7" t="s">
        <v>71</v>
      </c>
      <c r="F379" s="15" t="s">
        <v>118</v>
      </c>
      <c r="G379" s="7" t="s">
        <v>186</v>
      </c>
      <c r="H379" s="15">
        <v>6</v>
      </c>
      <c r="I379" s="15" t="s">
        <v>97</v>
      </c>
      <c r="J379" s="15" t="s">
        <v>173</v>
      </c>
      <c r="L379" s="15">
        <v>36</v>
      </c>
      <c r="M379" s="15">
        <v>6</v>
      </c>
      <c r="N379" s="15">
        <v>1</v>
      </c>
      <c r="O379" s="15">
        <v>1</v>
      </c>
      <c r="P379">
        <v>1815390064</v>
      </c>
      <c r="Q379">
        <v>2098</v>
      </c>
      <c r="S379" t="s">
        <v>174</v>
      </c>
      <c r="T379" t="s">
        <v>100</v>
      </c>
      <c r="U379">
        <f>MATCH(D379,Отчет!$C$1:$C$65536,0)</f>
        <v>49</v>
      </c>
    </row>
    <row r="380" spans="1:21" x14ac:dyDescent="0.2">
      <c r="A380" s="15">
        <v>1874230609</v>
      </c>
      <c r="B380" s="15">
        <v>7</v>
      </c>
      <c r="C380" s="15" t="s">
        <v>101</v>
      </c>
      <c r="D380" s="15">
        <v>1173859532</v>
      </c>
      <c r="E380" s="7" t="s">
        <v>85</v>
      </c>
      <c r="F380" s="15" t="s">
        <v>142</v>
      </c>
      <c r="G380" s="7" t="s">
        <v>186</v>
      </c>
      <c r="H380" s="15">
        <v>6</v>
      </c>
      <c r="I380" s="15" t="s">
        <v>97</v>
      </c>
      <c r="J380" s="15" t="s">
        <v>173</v>
      </c>
      <c r="L380" s="15">
        <v>42</v>
      </c>
      <c r="M380" s="15">
        <v>6</v>
      </c>
      <c r="N380" s="15">
        <v>1</v>
      </c>
      <c r="O380" s="15">
        <v>1</v>
      </c>
      <c r="P380">
        <v>1815390064</v>
      </c>
      <c r="Q380">
        <v>2098</v>
      </c>
      <c r="S380" t="s">
        <v>174</v>
      </c>
      <c r="T380" t="s">
        <v>100</v>
      </c>
      <c r="U380">
        <f>MATCH(D380,Отчет!$C$1:$C$65536,0)</f>
        <v>31</v>
      </c>
    </row>
    <row r="381" spans="1:21" x14ac:dyDescent="0.2">
      <c r="A381" s="15">
        <v>1965304967</v>
      </c>
      <c r="B381" s="15">
        <v>10</v>
      </c>
      <c r="C381" s="15" t="s">
        <v>94</v>
      </c>
      <c r="D381" s="15">
        <v>1181088746</v>
      </c>
      <c r="E381" s="7" t="s">
        <v>39</v>
      </c>
      <c r="F381" s="15" t="s">
        <v>114</v>
      </c>
      <c r="G381" s="7" t="s">
        <v>186</v>
      </c>
      <c r="H381" s="15">
        <v>6</v>
      </c>
      <c r="I381" s="15" t="s">
        <v>97</v>
      </c>
      <c r="J381" s="15" t="s">
        <v>173</v>
      </c>
      <c r="L381" s="15">
        <v>60</v>
      </c>
      <c r="M381" s="15">
        <v>6</v>
      </c>
      <c r="N381" s="15">
        <v>1</v>
      </c>
      <c r="O381" s="15">
        <v>1</v>
      </c>
      <c r="P381">
        <v>1815390064</v>
      </c>
      <c r="Q381">
        <v>2098</v>
      </c>
      <c r="S381" t="s">
        <v>174</v>
      </c>
      <c r="T381" t="s">
        <v>100</v>
      </c>
      <c r="U381">
        <f>MATCH(D381,Отчет!$C$1:$C$65536,0)</f>
        <v>32</v>
      </c>
    </row>
    <row r="382" spans="1:21" x14ac:dyDescent="0.2">
      <c r="A382" s="15">
        <v>1874268275</v>
      </c>
      <c r="B382" s="15">
        <v>6</v>
      </c>
      <c r="C382" s="15" t="s">
        <v>94</v>
      </c>
      <c r="D382" s="15">
        <v>1173859695</v>
      </c>
      <c r="E382" s="7" t="s">
        <v>60</v>
      </c>
      <c r="F382" s="15" t="s">
        <v>144</v>
      </c>
      <c r="G382" s="7" t="s">
        <v>186</v>
      </c>
      <c r="H382" s="15">
        <v>6</v>
      </c>
      <c r="I382" s="15" t="s">
        <v>97</v>
      </c>
      <c r="J382" s="15" t="s">
        <v>173</v>
      </c>
      <c r="L382" s="15">
        <v>36</v>
      </c>
      <c r="M382" s="15">
        <v>6</v>
      </c>
      <c r="N382" s="15">
        <v>1</v>
      </c>
      <c r="O382" s="15">
        <v>1</v>
      </c>
      <c r="P382">
        <v>1815390064</v>
      </c>
      <c r="Q382">
        <v>2098</v>
      </c>
      <c r="S382" t="s">
        <v>174</v>
      </c>
      <c r="T382" t="s">
        <v>100</v>
      </c>
      <c r="U382">
        <f>MATCH(D382,Отчет!$C$1:$C$65536,0)</f>
        <v>65</v>
      </c>
    </row>
    <row r="383" spans="1:21" x14ac:dyDescent="0.2">
      <c r="A383" s="15">
        <v>1959931581</v>
      </c>
      <c r="B383" s="15">
        <v>7</v>
      </c>
      <c r="C383" s="15" t="s">
        <v>94</v>
      </c>
      <c r="D383" s="15">
        <v>1173859916</v>
      </c>
      <c r="E383" s="7" t="s">
        <v>49</v>
      </c>
      <c r="F383" s="15" t="s">
        <v>152</v>
      </c>
      <c r="G383" s="7" t="s">
        <v>187</v>
      </c>
      <c r="H383" s="15">
        <v>3</v>
      </c>
      <c r="I383" s="15" t="s">
        <v>97</v>
      </c>
      <c r="J383" s="15" t="s">
        <v>173</v>
      </c>
      <c r="L383" s="15">
        <v>0</v>
      </c>
      <c r="M383" s="15">
        <v>0</v>
      </c>
      <c r="N383" s="15">
        <v>1</v>
      </c>
      <c r="O383" s="15">
        <v>1</v>
      </c>
      <c r="P383">
        <v>1782409818</v>
      </c>
      <c r="Q383">
        <v>2098</v>
      </c>
      <c r="S383" t="s">
        <v>188</v>
      </c>
      <c r="T383" t="s">
        <v>100</v>
      </c>
      <c r="U383">
        <f>MATCH(D383,Отчет!$C$1:$C$65536,0)</f>
        <v>43</v>
      </c>
    </row>
    <row r="384" spans="1:21" x14ac:dyDescent="0.2">
      <c r="A384" s="15">
        <v>1965332773</v>
      </c>
      <c r="B384" s="15">
        <v>10</v>
      </c>
      <c r="C384" s="15" t="s">
        <v>94</v>
      </c>
      <c r="D384" s="15">
        <v>1173859843</v>
      </c>
      <c r="E384" s="7" t="s">
        <v>84</v>
      </c>
      <c r="F384" s="15" t="s">
        <v>150</v>
      </c>
      <c r="G384" s="7" t="s">
        <v>187</v>
      </c>
      <c r="H384" s="15">
        <v>3</v>
      </c>
      <c r="I384" s="15" t="s">
        <v>97</v>
      </c>
      <c r="J384" s="15" t="s">
        <v>173</v>
      </c>
      <c r="L384" s="15">
        <v>0</v>
      </c>
      <c r="M384" s="15">
        <v>0</v>
      </c>
      <c r="N384" s="15">
        <v>1</v>
      </c>
      <c r="O384" s="15">
        <v>1</v>
      </c>
      <c r="P384">
        <v>1782409818</v>
      </c>
      <c r="Q384">
        <v>2098</v>
      </c>
      <c r="S384" t="s">
        <v>188</v>
      </c>
      <c r="T384" t="s">
        <v>100</v>
      </c>
      <c r="U384">
        <f>MATCH(D384,Отчет!$C$1:$C$65536,0)</f>
        <v>35</v>
      </c>
    </row>
    <row r="385" spans="1:21" x14ac:dyDescent="0.2">
      <c r="A385" s="15">
        <v>1843963841</v>
      </c>
      <c r="B385" s="15">
        <v>9</v>
      </c>
      <c r="C385" s="15" t="s">
        <v>101</v>
      </c>
      <c r="D385" s="15">
        <v>1173846056</v>
      </c>
      <c r="E385" s="7" t="s">
        <v>86</v>
      </c>
      <c r="F385" s="15" t="s">
        <v>122</v>
      </c>
      <c r="G385" s="7" t="s">
        <v>189</v>
      </c>
      <c r="H385" s="15">
        <v>5</v>
      </c>
      <c r="I385" s="15" t="s">
        <v>97</v>
      </c>
      <c r="J385" s="15" t="s">
        <v>173</v>
      </c>
      <c r="L385" s="15">
        <v>45</v>
      </c>
      <c r="M385" s="15">
        <v>5</v>
      </c>
      <c r="N385" s="15">
        <v>1</v>
      </c>
      <c r="O385" s="15">
        <v>1</v>
      </c>
      <c r="P385">
        <v>1730752704</v>
      </c>
      <c r="Q385">
        <v>4308</v>
      </c>
      <c r="T385" t="s">
        <v>100</v>
      </c>
      <c r="U385">
        <f>MATCH(D385,Отчет!$C$1:$C$65536,0)</f>
        <v>27</v>
      </c>
    </row>
    <row r="386" spans="1:21" x14ac:dyDescent="0.2">
      <c r="A386" s="15">
        <v>1843963278</v>
      </c>
      <c r="B386" s="15">
        <v>7</v>
      </c>
      <c r="C386" s="15" t="s">
        <v>101</v>
      </c>
      <c r="D386" s="15">
        <v>1173846090</v>
      </c>
      <c r="E386" s="7" t="s">
        <v>63</v>
      </c>
      <c r="F386" s="15" t="s">
        <v>123</v>
      </c>
      <c r="G386" s="7" t="s">
        <v>189</v>
      </c>
      <c r="H386" s="15">
        <v>5</v>
      </c>
      <c r="I386" s="15" t="s">
        <v>97</v>
      </c>
      <c r="J386" s="15" t="s">
        <v>173</v>
      </c>
      <c r="L386" s="15">
        <v>35</v>
      </c>
      <c r="M386" s="15">
        <v>5</v>
      </c>
      <c r="N386" s="15">
        <v>1</v>
      </c>
      <c r="O386" s="15">
        <v>1</v>
      </c>
      <c r="P386">
        <v>1730752704</v>
      </c>
      <c r="Q386">
        <v>4308</v>
      </c>
      <c r="T386" t="s">
        <v>100</v>
      </c>
      <c r="U386">
        <f>MATCH(D386,Отчет!$C$1:$C$65536,0)</f>
        <v>23</v>
      </c>
    </row>
    <row r="387" spans="1:21" x14ac:dyDescent="0.2">
      <c r="A387" s="15">
        <v>1843963227</v>
      </c>
      <c r="B387" s="15">
        <v>8</v>
      </c>
      <c r="C387" s="15" t="s">
        <v>101</v>
      </c>
      <c r="D387" s="15">
        <v>1173846122</v>
      </c>
      <c r="E387" s="7" t="s">
        <v>62</v>
      </c>
      <c r="F387" s="15" t="s">
        <v>124</v>
      </c>
      <c r="G387" s="7" t="s">
        <v>189</v>
      </c>
      <c r="H387" s="15">
        <v>5</v>
      </c>
      <c r="I387" s="15" t="s">
        <v>97</v>
      </c>
      <c r="J387" s="15" t="s">
        <v>173</v>
      </c>
      <c r="L387" s="15">
        <v>40</v>
      </c>
      <c r="M387" s="15">
        <v>5</v>
      </c>
      <c r="N387" s="15">
        <v>1</v>
      </c>
      <c r="O387" s="15">
        <v>1</v>
      </c>
      <c r="P387">
        <v>1730752704</v>
      </c>
      <c r="Q387">
        <v>4308</v>
      </c>
      <c r="T387" t="s">
        <v>100</v>
      </c>
      <c r="U387">
        <f>MATCH(D387,Отчет!$C$1:$C$65536,0)</f>
        <v>28</v>
      </c>
    </row>
    <row r="388" spans="1:21" x14ac:dyDescent="0.2">
      <c r="A388" s="15">
        <v>1843964350</v>
      </c>
      <c r="B388" s="15">
        <v>7</v>
      </c>
      <c r="C388" s="15" t="s">
        <v>94</v>
      </c>
      <c r="D388" s="15">
        <v>1173846146</v>
      </c>
      <c r="E388" s="7" t="s">
        <v>50</v>
      </c>
      <c r="F388" s="15" t="s">
        <v>125</v>
      </c>
      <c r="G388" s="7" t="s">
        <v>189</v>
      </c>
      <c r="H388" s="15">
        <v>5</v>
      </c>
      <c r="I388" s="15" t="s">
        <v>97</v>
      </c>
      <c r="J388" s="15" t="s">
        <v>173</v>
      </c>
      <c r="L388" s="15">
        <v>35</v>
      </c>
      <c r="M388" s="15">
        <v>5</v>
      </c>
      <c r="N388" s="15">
        <v>1</v>
      </c>
      <c r="O388" s="15">
        <v>1</v>
      </c>
      <c r="P388">
        <v>1730752704</v>
      </c>
      <c r="Q388">
        <v>4308</v>
      </c>
      <c r="T388" t="s">
        <v>100</v>
      </c>
      <c r="U388">
        <f>MATCH(D388,Отчет!$C$1:$C$65536,0)</f>
        <v>19</v>
      </c>
    </row>
    <row r="389" spans="1:21" x14ac:dyDescent="0.2">
      <c r="A389" s="15">
        <v>1843963112</v>
      </c>
      <c r="B389" s="15">
        <v>7</v>
      </c>
      <c r="C389" s="15" t="s">
        <v>101</v>
      </c>
      <c r="D389" s="15">
        <v>1173846170</v>
      </c>
      <c r="E389" s="7" t="s">
        <v>48</v>
      </c>
      <c r="F389" s="15" t="s">
        <v>126</v>
      </c>
      <c r="G389" s="7" t="s">
        <v>189</v>
      </c>
      <c r="H389" s="15">
        <v>5</v>
      </c>
      <c r="I389" s="15" t="s">
        <v>97</v>
      </c>
      <c r="J389" s="15" t="s">
        <v>173</v>
      </c>
      <c r="L389" s="15">
        <v>35</v>
      </c>
      <c r="M389" s="15">
        <v>5</v>
      </c>
      <c r="N389" s="15">
        <v>1</v>
      </c>
      <c r="O389" s="15">
        <v>1</v>
      </c>
      <c r="P389">
        <v>1730752704</v>
      </c>
      <c r="Q389">
        <v>4308</v>
      </c>
      <c r="T389" t="s">
        <v>100</v>
      </c>
      <c r="U389">
        <f>MATCH(D389,Отчет!$C$1:$C$65536,0)</f>
        <v>37</v>
      </c>
    </row>
    <row r="390" spans="1:21" x14ac:dyDescent="0.2">
      <c r="A390" s="15">
        <v>1843966141</v>
      </c>
      <c r="B390" s="15">
        <v>4</v>
      </c>
      <c r="C390" s="15" t="s">
        <v>103</v>
      </c>
      <c r="D390" s="15">
        <v>1173846202</v>
      </c>
      <c r="E390" s="7" t="s">
        <v>89</v>
      </c>
      <c r="F390" s="15" t="s">
        <v>127</v>
      </c>
      <c r="G390" s="7" t="s">
        <v>189</v>
      </c>
      <c r="H390" s="15">
        <v>5</v>
      </c>
      <c r="I390" s="15" t="s">
        <v>97</v>
      </c>
      <c r="J390" s="15" t="s">
        <v>173</v>
      </c>
      <c r="L390" s="15">
        <v>20</v>
      </c>
      <c r="M390" s="15">
        <v>5</v>
      </c>
      <c r="N390" s="15">
        <v>1</v>
      </c>
      <c r="O390" s="15">
        <v>1</v>
      </c>
      <c r="P390">
        <v>1730752704</v>
      </c>
      <c r="Q390">
        <v>4308</v>
      </c>
      <c r="T390" t="s">
        <v>100</v>
      </c>
      <c r="U390">
        <f>MATCH(D390,Отчет!$C$1:$C$65536,0)</f>
        <v>60</v>
      </c>
    </row>
    <row r="391" spans="1:21" x14ac:dyDescent="0.2">
      <c r="A391" s="15">
        <v>1843965278</v>
      </c>
      <c r="B391" s="15">
        <v>7</v>
      </c>
      <c r="C391" s="15" t="s">
        <v>103</v>
      </c>
      <c r="D391" s="15">
        <v>1173846300</v>
      </c>
      <c r="E391" s="7" t="s">
        <v>42</v>
      </c>
      <c r="F391" s="15" t="s">
        <v>128</v>
      </c>
      <c r="G391" s="7" t="s">
        <v>189</v>
      </c>
      <c r="H391" s="15">
        <v>5</v>
      </c>
      <c r="I391" s="15" t="s">
        <v>97</v>
      </c>
      <c r="J391" s="15" t="s">
        <v>173</v>
      </c>
      <c r="L391" s="15">
        <v>35</v>
      </c>
      <c r="M391" s="15">
        <v>5</v>
      </c>
      <c r="N391" s="15">
        <v>1</v>
      </c>
      <c r="O391" s="15">
        <v>1</v>
      </c>
      <c r="P391">
        <v>1730752704</v>
      </c>
      <c r="Q391">
        <v>4308</v>
      </c>
      <c r="T391" t="s">
        <v>100</v>
      </c>
      <c r="U391">
        <f>MATCH(D391,Отчет!$C$1:$C$65536,0)</f>
        <v>36</v>
      </c>
    </row>
    <row r="392" spans="1:21" x14ac:dyDescent="0.2">
      <c r="A392" s="15">
        <v>1843965466</v>
      </c>
      <c r="B392" s="15">
        <v>5</v>
      </c>
      <c r="C392" s="15" t="s">
        <v>103</v>
      </c>
      <c r="D392" s="15">
        <v>1173846396</v>
      </c>
      <c r="E392" s="7" t="s">
        <v>55</v>
      </c>
      <c r="F392" s="15" t="s">
        <v>129</v>
      </c>
      <c r="G392" s="7" t="s">
        <v>189</v>
      </c>
      <c r="H392" s="15">
        <v>5</v>
      </c>
      <c r="I392" s="15" t="s">
        <v>97</v>
      </c>
      <c r="J392" s="15" t="s">
        <v>173</v>
      </c>
      <c r="L392" s="15">
        <v>25</v>
      </c>
      <c r="M392" s="15">
        <v>5</v>
      </c>
      <c r="N392" s="15">
        <v>1</v>
      </c>
      <c r="O392" s="15">
        <v>1</v>
      </c>
      <c r="P392">
        <v>1730752704</v>
      </c>
      <c r="Q392">
        <v>4308</v>
      </c>
      <c r="T392" t="s">
        <v>100</v>
      </c>
      <c r="U392">
        <f>MATCH(D392,Отчет!$C$1:$C$65536,0)</f>
        <v>56</v>
      </c>
    </row>
    <row r="393" spans="1:21" x14ac:dyDescent="0.2">
      <c r="A393" s="15">
        <v>1843965561</v>
      </c>
      <c r="B393" s="15">
        <v>6</v>
      </c>
      <c r="C393" s="15" t="s">
        <v>103</v>
      </c>
      <c r="D393" s="15">
        <v>1173846601</v>
      </c>
      <c r="E393" s="7" t="s">
        <v>65</v>
      </c>
      <c r="F393" s="15" t="s">
        <v>130</v>
      </c>
      <c r="G393" s="7" t="s">
        <v>189</v>
      </c>
      <c r="H393" s="15">
        <v>5</v>
      </c>
      <c r="I393" s="15" t="s">
        <v>97</v>
      </c>
      <c r="J393" s="15" t="s">
        <v>173</v>
      </c>
      <c r="L393" s="15">
        <v>30</v>
      </c>
      <c r="M393" s="15">
        <v>5</v>
      </c>
      <c r="N393" s="15">
        <v>1</v>
      </c>
      <c r="O393" s="15">
        <v>0</v>
      </c>
      <c r="P393">
        <v>1730752704</v>
      </c>
      <c r="Q393">
        <v>4308</v>
      </c>
      <c r="T393" t="s">
        <v>100</v>
      </c>
      <c r="U393">
        <f>MATCH(D393,Отчет!$C$1:$C$65536,0)</f>
        <v>58</v>
      </c>
    </row>
    <row r="394" spans="1:21" x14ac:dyDescent="0.2">
      <c r="A394" s="15">
        <v>1843963056</v>
      </c>
      <c r="B394" s="15">
        <v>7</v>
      </c>
      <c r="C394" s="15" t="s">
        <v>101</v>
      </c>
      <c r="D394" s="15">
        <v>1173846625</v>
      </c>
      <c r="E394" s="7" t="s">
        <v>38</v>
      </c>
      <c r="F394" s="15" t="s">
        <v>131</v>
      </c>
      <c r="G394" s="7" t="s">
        <v>189</v>
      </c>
      <c r="H394" s="15">
        <v>5</v>
      </c>
      <c r="I394" s="15" t="s">
        <v>97</v>
      </c>
      <c r="J394" s="15" t="s">
        <v>173</v>
      </c>
      <c r="L394" s="15">
        <v>35</v>
      </c>
      <c r="M394" s="15">
        <v>5</v>
      </c>
      <c r="N394" s="15">
        <v>1</v>
      </c>
      <c r="O394" s="15">
        <v>0</v>
      </c>
      <c r="P394">
        <v>1730752704</v>
      </c>
      <c r="Q394">
        <v>4308</v>
      </c>
      <c r="T394" t="s">
        <v>100</v>
      </c>
      <c r="U394">
        <f>MATCH(D394,Отчет!$C$1:$C$65536,0)</f>
        <v>39</v>
      </c>
    </row>
    <row r="395" spans="1:21" x14ac:dyDescent="0.2">
      <c r="A395" s="15">
        <v>1843964156</v>
      </c>
      <c r="B395" s="15">
        <v>7</v>
      </c>
      <c r="C395" s="15" t="s">
        <v>94</v>
      </c>
      <c r="D395" s="15">
        <v>1173846680</v>
      </c>
      <c r="E395" s="7" t="s">
        <v>44</v>
      </c>
      <c r="F395" s="15" t="s">
        <v>132</v>
      </c>
      <c r="G395" s="7" t="s">
        <v>189</v>
      </c>
      <c r="H395" s="15">
        <v>5</v>
      </c>
      <c r="I395" s="15" t="s">
        <v>97</v>
      </c>
      <c r="J395" s="15" t="s">
        <v>173</v>
      </c>
      <c r="L395" s="15">
        <v>35</v>
      </c>
      <c r="M395" s="15">
        <v>5</v>
      </c>
      <c r="N395" s="15">
        <v>1</v>
      </c>
      <c r="O395" s="15">
        <v>0</v>
      </c>
      <c r="P395">
        <v>1730752704</v>
      </c>
      <c r="Q395">
        <v>4308</v>
      </c>
      <c r="T395" t="s">
        <v>100</v>
      </c>
      <c r="U395">
        <f>MATCH(D395,Отчет!$C$1:$C$65536,0)</f>
        <v>45</v>
      </c>
    </row>
    <row r="396" spans="1:21" x14ac:dyDescent="0.2">
      <c r="A396" s="15">
        <v>1843966096</v>
      </c>
      <c r="B396" s="15">
        <v>8</v>
      </c>
      <c r="C396" s="15" t="s">
        <v>103</v>
      </c>
      <c r="D396" s="15">
        <v>1173846796</v>
      </c>
      <c r="E396" s="7" t="s">
        <v>88</v>
      </c>
      <c r="F396" s="15" t="s">
        <v>133</v>
      </c>
      <c r="G396" s="7" t="s">
        <v>189</v>
      </c>
      <c r="H396" s="15">
        <v>5</v>
      </c>
      <c r="I396" s="15" t="s">
        <v>97</v>
      </c>
      <c r="J396" s="15" t="s">
        <v>173</v>
      </c>
      <c r="L396" s="15">
        <v>40</v>
      </c>
      <c r="M396" s="15">
        <v>5</v>
      </c>
      <c r="N396" s="15">
        <v>1</v>
      </c>
      <c r="O396" s="15">
        <v>1</v>
      </c>
      <c r="P396">
        <v>1730752704</v>
      </c>
      <c r="Q396">
        <v>4308</v>
      </c>
      <c r="T396" t="s">
        <v>100</v>
      </c>
      <c r="U396">
        <f>MATCH(D396,Отчет!$C$1:$C$65536,0)</f>
        <v>22</v>
      </c>
    </row>
    <row r="397" spans="1:21" x14ac:dyDescent="0.2">
      <c r="A397" s="15">
        <v>1843965724</v>
      </c>
      <c r="B397" s="15">
        <v>5</v>
      </c>
      <c r="C397" s="15" t="s">
        <v>103</v>
      </c>
      <c r="D397" s="15">
        <v>1173846820</v>
      </c>
      <c r="E397" s="7" t="s">
        <v>73</v>
      </c>
      <c r="F397" s="15" t="s">
        <v>134</v>
      </c>
      <c r="G397" s="7" t="s">
        <v>189</v>
      </c>
      <c r="H397" s="15">
        <v>5</v>
      </c>
      <c r="I397" s="15" t="s">
        <v>97</v>
      </c>
      <c r="J397" s="15" t="s">
        <v>173</v>
      </c>
      <c r="L397" s="15">
        <v>25</v>
      </c>
      <c r="M397" s="15">
        <v>5</v>
      </c>
      <c r="N397" s="15">
        <v>1</v>
      </c>
      <c r="O397" s="15">
        <v>1</v>
      </c>
      <c r="P397">
        <v>1730752704</v>
      </c>
      <c r="Q397">
        <v>4308</v>
      </c>
      <c r="T397" t="s">
        <v>100</v>
      </c>
      <c r="U397">
        <f>MATCH(D397,Отчет!$C$1:$C$65536,0)</f>
        <v>55</v>
      </c>
    </row>
    <row r="398" spans="1:21" x14ac:dyDescent="0.2">
      <c r="A398" s="15">
        <v>1843965882</v>
      </c>
      <c r="B398" s="15">
        <v>10</v>
      </c>
      <c r="C398" s="15" t="s">
        <v>103</v>
      </c>
      <c r="D398" s="15">
        <v>1173846844</v>
      </c>
      <c r="E398" s="7" t="s">
        <v>78</v>
      </c>
      <c r="F398" s="15" t="s">
        <v>135</v>
      </c>
      <c r="G398" s="7" t="s">
        <v>189</v>
      </c>
      <c r="H398" s="15">
        <v>5</v>
      </c>
      <c r="I398" s="15" t="s">
        <v>97</v>
      </c>
      <c r="J398" s="15" t="s">
        <v>173</v>
      </c>
      <c r="L398" s="15">
        <v>50</v>
      </c>
      <c r="M398" s="15">
        <v>5</v>
      </c>
      <c r="N398" s="15">
        <v>1</v>
      </c>
      <c r="O398" s="15">
        <v>1</v>
      </c>
      <c r="P398">
        <v>1730752704</v>
      </c>
      <c r="Q398">
        <v>4308</v>
      </c>
      <c r="T398" t="s">
        <v>100</v>
      </c>
      <c r="U398">
        <f>MATCH(D398,Отчет!$C$1:$C$65536,0)</f>
        <v>15</v>
      </c>
    </row>
    <row r="399" spans="1:21" x14ac:dyDescent="0.2">
      <c r="A399" s="15">
        <v>1843963009</v>
      </c>
      <c r="B399" s="15">
        <v>9</v>
      </c>
      <c r="C399" s="15" t="s">
        <v>101</v>
      </c>
      <c r="D399" s="15">
        <v>1173846892</v>
      </c>
      <c r="E399" s="7" t="s">
        <v>36</v>
      </c>
      <c r="F399" s="15" t="s">
        <v>136</v>
      </c>
      <c r="G399" s="7" t="s">
        <v>189</v>
      </c>
      <c r="H399" s="15">
        <v>5</v>
      </c>
      <c r="I399" s="15" t="s">
        <v>97</v>
      </c>
      <c r="J399" s="15" t="s">
        <v>173</v>
      </c>
      <c r="L399" s="15">
        <v>45</v>
      </c>
      <c r="M399" s="15">
        <v>5</v>
      </c>
      <c r="N399" s="15">
        <v>1</v>
      </c>
      <c r="O399" s="15">
        <v>1</v>
      </c>
      <c r="P399">
        <v>1730752704</v>
      </c>
      <c r="Q399">
        <v>4308</v>
      </c>
      <c r="T399" t="s">
        <v>100</v>
      </c>
      <c r="U399">
        <f>MATCH(D399,Отчет!$C$1:$C$65536,0)</f>
        <v>16</v>
      </c>
    </row>
    <row r="400" spans="1:21" x14ac:dyDescent="0.2">
      <c r="A400" s="15">
        <v>1843965010</v>
      </c>
      <c r="B400" s="15">
        <v>7</v>
      </c>
      <c r="C400" s="15" t="s">
        <v>94</v>
      </c>
      <c r="D400" s="15">
        <v>1173847014</v>
      </c>
      <c r="E400" s="7" t="s">
        <v>77</v>
      </c>
      <c r="F400" s="15" t="s">
        <v>137</v>
      </c>
      <c r="G400" s="7" t="s">
        <v>189</v>
      </c>
      <c r="H400" s="15">
        <v>5</v>
      </c>
      <c r="I400" s="15" t="s">
        <v>97</v>
      </c>
      <c r="J400" s="15" t="s">
        <v>173</v>
      </c>
      <c r="L400" s="15">
        <v>35</v>
      </c>
      <c r="M400" s="15">
        <v>5</v>
      </c>
      <c r="N400" s="15">
        <v>1</v>
      </c>
      <c r="O400" s="15">
        <v>1</v>
      </c>
      <c r="P400">
        <v>1730752704</v>
      </c>
      <c r="Q400">
        <v>4308</v>
      </c>
      <c r="T400" t="s">
        <v>100</v>
      </c>
      <c r="U400">
        <f>MATCH(D400,Отчет!$C$1:$C$65536,0)</f>
        <v>47</v>
      </c>
    </row>
    <row r="401" spans="1:21" x14ac:dyDescent="0.2">
      <c r="A401" s="15">
        <v>1843966233</v>
      </c>
      <c r="B401" s="15">
        <v>7</v>
      </c>
      <c r="C401" s="15" t="s">
        <v>103</v>
      </c>
      <c r="D401" s="15">
        <v>1173847040</v>
      </c>
      <c r="E401" s="7" t="s">
        <v>93</v>
      </c>
      <c r="F401" s="15" t="s">
        <v>138</v>
      </c>
      <c r="G401" s="7" t="s">
        <v>189</v>
      </c>
      <c r="H401" s="15">
        <v>5</v>
      </c>
      <c r="I401" s="15" t="s">
        <v>97</v>
      </c>
      <c r="J401" s="15" t="s">
        <v>173</v>
      </c>
      <c r="L401" s="15">
        <v>35</v>
      </c>
      <c r="M401" s="15">
        <v>5</v>
      </c>
      <c r="N401" s="15">
        <v>1</v>
      </c>
      <c r="O401" s="15">
        <v>1</v>
      </c>
      <c r="P401">
        <v>1730752704</v>
      </c>
      <c r="Q401">
        <v>4308</v>
      </c>
      <c r="T401" t="s">
        <v>100</v>
      </c>
      <c r="U401">
        <f>MATCH(D401,Отчет!$C$1:$C$65536,0)</f>
        <v>34</v>
      </c>
    </row>
    <row r="402" spans="1:21" x14ac:dyDescent="0.2">
      <c r="A402" s="15">
        <v>1843965418</v>
      </c>
      <c r="B402" s="15">
        <v>7</v>
      </c>
      <c r="C402" s="15" t="s">
        <v>103</v>
      </c>
      <c r="D402" s="15">
        <v>1173859356</v>
      </c>
      <c r="E402" s="7" t="s">
        <v>54</v>
      </c>
      <c r="F402" s="15" t="s">
        <v>139</v>
      </c>
      <c r="G402" s="7" t="s">
        <v>189</v>
      </c>
      <c r="H402" s="15">
        <v>5</v>
      </c>
      <c r="I402" s="15" t="s">
        <v>97</v>
      </c>
      <c r="J402" s="15" t="s">
        <v>173</v>
      </c>
      <c r="L402" s="15">
        <v>35</v>
      </c>
      <c r="M402" s="15">
        <v>5</v>
      </c>
      <c r="N402" s="15">
        <v>1</v>
      </c>
      <c r="O402" s="15">
        <v>1</v>
      </c>
      <c r="P402">
        <v>1730752704</v>
      </c>
      <c r="Q402">
        <v>4308</v>
      </c>
      <c r="T402" t="s">
        <v>100</v>
      </c>
      <c r="U402">
        <f>MATCH(D402,Отчет!$C$1:$C$65536,0)</f>
        <v>24</v>
      </c>
    </row>
    <row r="403" spans="1:21" x14ac:dyDescent="0.2">
      <c r="A403" s="15">
        <v>1843963910</v>
      </c>
      <c r="B403" s="15">
        <v>10</v>
      </c>
      <c r="C403" s="15" t="s">
        <v>101</v>
      </c>
      <c r="D403" s="15">
        <v>1173859380</v>
      </c>
      <c r="E403" s="7" t="s">
        <v>91</v>
      </c>
      <c r="F403" s="15" t="s">
        <v>140</v>
      </c>
      <c r="G403" s="7" t="s">
        <v>189</v>
      </c>
      <c r="H403" s="15">
        <v>5</v>
      </c>
      <c r="I403" s="15" t="s">
        <v>97</v>
      </c>
      <c r="J403" s="15" t="s">
        <v>173</v>
      </c>
      <c r="L403" s="15">
        <v>50</v>
      </c>
      <c r="M403" s="15">
        <v>5</v>
      </c>
      <c r="N403" s="15">
        <v>1</v>
      </c>
      <c r="O403" s="15">
        <v>1</v>
      </c>
      <c r="P403">
        <v>1730752704</v>
      </c>
      <c r="Q403">
        <v>4308</v>
      </c>
      <c r="T403" t="s">
        <v>100</v>
      </c>
      <c r="U403">
        <f>MATCH(D403,Отчет!$C$1:$C$65536,0)</f>
        <v>17</v>
      </c>
    </row>
    <row r="404" spans="1:21" x14ac:dyDescent="0.2">
      <c r="A404" s="15">
        <v>1843965074</v>
      </c>
      <c r="B404" s="15">
        <v>7</v>
      </c>
      <c r="C404" s="15" t="s">
        <v>94</v>
      </c>
      <c r="D404" s="15">
        <v>1173859436</v>
      </c>
      <c r="E404" s="7" t="s">
        <v>81</v>
      </c>
      <c r="F404" s="15" t="s">
        <v>141</v>
      </c>
      <c r="G404" s="7" t="s">
        <v>189</v>
      </c>
      <c r="H404" s="15">
        <v>5</v>
      </c>
      <c r="I404" s="15" t="s">
        <v>97</v>
      </c>
      <c r="J404" s="15" t="s">
        <v>173</v>
      </c>
      <c r="L404" s="15">
        <v>35</v>
      </c>
      <c r="M404" s="15">
        <v>5</v>
      </c>
      <c r="N404" s="15">
        <v>1</v>
      </c>
      <c r="O404" s="15">
        <v>1</v>
      </c>
      <c r="P404">
        <v>1730752704</v>
      </c>
      <c r="Q404">
        <v>4308</v>
      </c>
      <c r="T404" t="s">
        <v>100</v>
      </c>
      <c r="U404">
        <f>MATCH(D404,Отчет!$C$1:$C$65536,0)</f>
        <v>21</v>
      </c>
    </row>
    <row r="405" spans="1:21" x14ac:dyDescent="0.2">
      <c r="A405" s="15">
        <v>1843963734</v>
      </c>
      <c r="B405" s="15">
        <v>7</v>
      </c>
      <c r="C405" s="15" t="s">
        <v>101</v>
      </c>
      <c r="D405" s="15">
        <v>1173859532</v>
      </c>
      <c r="E405" s="7" t="s">
        <v>85</v>
      </c>
      <c r="F405" s="15" t="s">
        <v>142</v>
      </c>
      <c r="G405" s="7" t="s">
        <v>189</v>
      </c>
      <c r="H405" s="15">
        <v>5</v>
      </c>
      <c r="I405" s="15" t="s">
        <v>97</v>
      </c>
      <c r="J405" s="15" t="s">
        <v>173</v>
      </c>
      <c r="L405" s="15">
        <v>35</v>
      </c>
      <c r="M405" s="15">
        <v>5</v>
      </c>
      <c r="N405" s="15">
        <v>1</v>
      </c>
      <c r="O405" s="15">
        <v>1</v>
      </c>
      <c r="P405">
        <v>1730752704</v>
      </c>
      <c r="Q405">
        <v>4308</v>
      </c>
      <c r="T405" t="s">
        <v>100</v>
      </c>
      <c r="U405">
        <f>MATCH(D405,Отчет!$C$1:$C$65536,0)</f>
        <v>31</v>
      </c>
    </row>
    <row r="406" spans="1:21" x14ac:dyDescent="0.2">
      <c r="A406" s="15">
        <v>1843965679</v>
      </c>
      <c r="B406" s="15">
        <v>10</v>
      </c>
      <c r="C406" s="15" t="s">
        <v>103</v>
      </c>
      <c r="D406" s="15">
        <v>1173859556</v>
      </c>
      <c r="E406" s="7" t="s">
        <v>68</v>
      </c>
      <c r="F406" s="15" t="s">
        <v>143</v>
      </c>
      <c r="G406" s="7" t="s">
        <v>189</v>
      </c>
      <c r="H406" s="15">
        <v>5</v>
      </c>
      <c r="I406" s="15" t="s">
        <v>97</v>
      </c>
      <c r="J406" s="15" t="s">
        <v>173</v>
      </c>
      <c r="L406" s="15">
        <v>50</v>
      </c>
      <c r="M406" s="15">
        <v>5</v>
      </c>
      <c r="N406" s="15">
        <v>1</v>
      </c>
      <c r="O406" s="15">
        <v>1</v>
      </c>
      <c r="P406">
        <v>1730752704</v>
      </c>
      <c r="Q406">
        <v>4308</v>
      </c>
      <c r="T406" t="s">
        <v>100</v>
      </c>
      <c r="U406">
        <f>MATCH(D406,Отчет!$C$1:$C$65536,0)</f>
        <v>13</v>
      </c>
    </row>
    <row r="407" spans="1:21" x14ac:dyDescent="0.2">
      <c r="A407" s="15">
        <v>1843964676</v>
      </c>
      <c r="C407" s="15" t="s">
        <v>94</v>
      </c>
      <c r="D407" s="15">
        <v>1173859695</v>
      </c>
      <c r="E407" s="7" t="s">
        <v>60</v>
      </c>
      <c r="F407" s="15" t="s">
        <v>144</v>
      </c>
      <c r="G407" s="7" t="s">
        <v>189</v>
      </c>
      <c r="H407" s="15">
        <v>5</v>
      </c>
      <c r="I407" s="15" t="s">
        <v>97</v>
      </c>
      <c r="J407" s="15" t="s">
        <v>173</v>
      </c>
      <c r="K407" s="15">
        <v>1</v>
      </c>
      <c r="L407" s="15">
        <v>0</v>
      </c>
      <c r="M407" s="15">
        <v>5</v>
      </c>
      <c r="O407" s="15">
        <v>1</v>
      </c>
      <c r="P407">
        <v>1730752704</v>
      </c>
      <c r="Q407">
        <v>4308</v>
      </c>
      <c r="T407" t="s">
        <v>100</v>
      </c>
      <c r="U407">
        <f>MATCH(D407,Отчет!$C$1:$C$65536,0)</f>
        <v>65</v>
      </c>
    </row>
    <row r="408" spans="1:21" x14ac:dyDescent="0.2">
      <c r="A408" s="15">
        <v>1843964947</v>
      </c>
      <c r="B408" s="15">
        <v>9</v>
      </c>
      <c r="C408" s="15" t="s">
        <v>94</v>
      </c>
      <c r="D408" s="15">
        <v>1173859719</v>
      </c>
      <c r="E408" s="7" t="s">
        <v>76</v>
      </c>
      <c r="F408" s="15" t="s">
        <v>145</v>
      </c>
      <c r="G408" s="7" t="s">
        <v>189</v>
      </c>
      <c r="H408" s="15">
        <v>5</v>
      </c>
      <c r="I408" s="15" t="s">
        <v>97</v>
      </c>
      <c r="J408" s="15" t="s">
        <v>173</v>
      </c>
      <c r="L408" s="15">
        <v>45</v>
      </c>
      <c r="M408" s="15">
        <v>5</v>
      </c>
      <c r="N408" s="15">
        <v>1</v>
      </c>
      <c r="O408" s="15">
        <v>1</v>
      </c>
      <c r="P408">
        <v>1730752704</v>
      </c>
      <c r="Q408">
        <v>4308</v>
      </c>
      <c r="T408" t="s">
        <v>100</v>
      </c>
      <c r="U408">
        <f>MATCH(D408,Отчет!$C$1:$C$65536,0)</f>
        <v>12</v>
      </c>
    </row>
    <row r="409" spans="1:21" x14ac:dyDescent="0.2">
      <c r="A409" s="15">
        <v>1843966050</v>
      </c>
      <c r="B409" s="15">
        <v>7</v>
      </c>
      <c r="C409" s="15" t="s">
        <v>103</v>
      </c>
      <c r="D409" s="15">
        <v>1173859743</v>
      </c>
      <c r="E409" s="7" t="s">
        <v>87</v>
      </c>
      <c r="F409" s="15" t="s">
        <v>146</v>
      </c>
      <c r="G409" s="7" t="s">
        <v>189</v>
      </c>
      <c r="H409" s="15">
        <v>5</v>
      </c>
      <c r="I409" s="15" t="s">
        <v>97</v>
      </c>
      <c r="J409" s="15" t="s">
        <v>173</v>
      </c>
      <c r="L409" s="15">
        <v>35</v>
      </c>
      <c r="M409" s="15">
        <v>5</v>
      </c>
      <c r="N409" s="15">
        <v>1</v>
      </c>
      <c r="O409" s="15">
        <v>1</v>
      </c>
      <c r="P409">
        <v>1730752704</v>
      </c>
      <c r="Q409">
        <v>4308</v>
      </c>
      <c r="T409" t="s">
        <v>100</v>
      </c>
      <c r="U409">
        <f>MATCH(D409,Отчет!$C$1:$C$65536,0)</f>
        <v>30</v>
      </c>
    </row>
    <row r="410" spans="1:21" x14ac:dyDescent="0.2">
      <c r="A410" s="15">
        <v>1843964209</v>
      </c>
      <c r="B410" s="15">
        <v>9</v>
      </c>
      <c r="C410" s="15" t="s">
        <v>94</v>
      </c>
      <c r="D410" s="15">
        <v>1173859767</v>
      </c>
      <c r="E410" s="7" t="s">
        <v>46</v>
      </c>
      <c r="F410" s="15" t="s">
        <v>147</v>
      </c>
      <c r="G410" s="7" t="s">
        <v>189</v>
      </c>
      <c r="H410" s="15">
        <v>5</v>
      </c>
      <c r="I410" s="15" t="s">
        <v>97</v>
      </c>
      <c r="J410" s="15" t="s">
        <v>173</v>
      </c>
      <c r="L410" s="15">
        <v>45</v>
      </c>
      <c r="M410" s="15">
        <v>5</v>
      </c>
      <c r="N410" s="15">
        <v>1</v>
      </c>
      <c r="O410" s="15">
        <v>1</v>
      </c>
      <c r="P410">
        <v>1730752704</v>
      </c>
      <c r="Q410">
        <v>4308</v>
      </c>
      <c r="T410" t="s">
        <v>100</v>
      </c>
      <c r="U410">
        <f>MATCH(D410,Отчет!$C$1:$C$65536,0)</f>
        <v>63</v>
      </c>
    </row>
    <row r="411" spans="1:21" x14ac:dyDescent="0.2">
      <c r="A411" s="15">
        <v>1843963331</v>
      </c>
      <c r="B411" s="15">
        <v>9</v>
      </c>
      <c r="C411" s="15" t="s">
        <v>101</v>
      </c>
      <c r="D411" s="15">
        <v>1173859791</v>
      </c>
      <c r="E411" s="7" t="s">
        <v>64</v>
      </c>
      <c r="F411" s="15" t="s">
        <v>148</v>
      </c>
      <c r="G411" s="7" t="s">
        <v>189</v>
      </c>
      <c r="H411" s="15">
        <v>5</v>
      </c>
      <c r="I411" s="15" t="s">
        <v>97</v>
      </c>
      <c r="J411" s="15" t="s">
        <v>173</v>
      </c>
      <c r="L411" s="15">
        <v>45</v>
      </c>
      <c r="M411" s="15">
        <v>5</v>
      </c>
      <c r="N411" s="15">
        <v>1</v>
      </c>
      <c r="O411" s="15">
        <v>1</v>
      </c>
      <c r="P411">
        <v>1730752704</v>
      </c>
      <c r="Q411">
        <v>4308</v>
      </c>
      <c r="T411" t="s">
        <v>100</v>
      </c>
      <c r="U411">
        <f>MATCH(D411,Отчет!$C$1:$C$65536,0)</f>
        <v>29</v>
      </c>
    </row>
    <row r="412" spans="1:21" x14ac:dyDescent="0.2">
      <c r="A412" s="15">
        <v>1843964260</v>
      </c>
      <c r="B412" s="15">
        <v>6</v>
      </c>
      <c r="C412" s="15" t="s">
        <v>94</v>
      </c>
      <c r="D412" s="15">
        <v>1173859815</v>
      </c>
      <c r="E412" s="7" t="s">
        <v>47</v>
      </c>
      <c r="F412" s="15" t="s">
        <v>149</v>
      </c>
      <c r="G412" s="7" t="s">
        <v>189</v>
      </c>
      <c r="H412" s="15">
        <v>5</v>
      </c>
      <c r="I412" s="15" t="s">
        <v>97</v>
      </c>
      <c r="J412" s="15" t="s">
        <v>173</v>
      </c>
      <c r="L412" s="15">
        <v>30</v>
      </c>
      <c r="M412" s="15">
        <v>5</v>
      </c>
      <c r="N412" s="15">
        <v>1</v>
      </c>
      <c r="O412" s="15">
        <v>1</v>
      </c>
      <c r="P412">
        <v>1730752704</v>
      </c>
      <c r="Q412">
        <v>4308</v>
      </c>
      <c r="T412" t="s">
        <v>100</v>
      </c>
      <c r="U412">
        <f>MATCH(D412,Отчет!$C$1:$C$65536,0)</f>
        <v>59</v>
      </c>
    </row>
    <row r="413" spans="1:21" x14ac:dyDescent="0.2">
      <c r="A413" s="15">
        <v>1843965131</v>
      </c>
      <c r="B413" s="15">
        <v>7</v>
      </c>
      <c r="C413" s="15" t="s">
        <v>94</v>
      </c>
      <c r="D413" s="15">
        <v>1173859843</v>
      </c>
      <c r="E413" s="7" t="s">
        <v>84</v>
      </c>
      <c r="F413" s="15" t="s">
        <v>150</v>
      </c>
      <c r="G413" s="7" t="s">
        <v>189</v>
      </c>
      <c r="H413" s="15">
        <v>5</v>
      </c>
      <c r="I413" s="15" t="s">
        <v>97</v>
      </c>
      <c r="J413" s="15" t="s">
        <v>173</v>
      </c>
      <c r="L413" s="15">
        <v>35</v>
      </c>
      <c r="M413" s="15">
        <v>5</v>
      </c>
      <c r="N413" s="15">
        <v>1</v>
      </c>
      <c r="O413" s="15">
        <v>1</v>
      </c>
      <c r="P413">
        <v>1730752704</v>
      </c>
      <c r="Q413">
        <v>4308</v>
      </c>
      <c r="T413" t="s">
        <v>100</v>
      </c>
      <c r="U413">
        <f>MATCH(D413,Отчет!$C$1:$C$65536,0)</f>
        <v>35</v>
      </c>
    </row>
    <row r="414" spans="1:21" x14ac:dyDescent="0.2">
      <c r="A414" s="15">
        <v>1843965179</v>
      </c>
      <c r="B414" s="15">
        <v>7</v>
      </c>
      <c r="C414" s="15" t="s">
        <v>103</v>
      </c>
      <c r="D414" s="15">
        <v>1173859892</v>
      </c>
      <c r="E414" s="7" t="s">
        <v>37</v>
      </c>
      <c r="F414" s="15" t="s">
        <v>151</v>
      </c>
      <c r="G414" s="7" t="s">
        <v>189</v>
      </c>
      <c r="H414" s="15">
        <v>5</v>
      </c>
      <c r="I414" s="15" t="s">
        <v>97</v>
      </c>
      <c r="J414" s="15" t="s">
        <v>173</v>
      </c>
      <c r="L414" s="15">
        <v>35</v>
      </c>
      <c r="M414" s="15">
        <v>5</v>
      </c>
      <c r="N414" s="15">
        <v>1</v>
      </c>
      <c r="O414" s="15">
        <v>1</v>
      </c>
      <c r="P414">
        <v>1730752704</v>
      </c>
      <c r="Q414">
        <v>4308</v>
      </c>
      <c r="T414" t="s">
        <v>100</v>
      </c>
      <c r="U414">
        <f>MATCH(D414,Отчет!$C$1:$C$65536,0)</f>
        <v>50</v>
      </c>
    </row>
    <row r="415" spans="1:21" x14ac:dyDescent="0.2">
      <c r="A415" s="15">
        <v>1843964306</v>
      </c>
      <c r="B415" s="15">
        <v>7</v>
      </c>
      <c r="C415" s="15" t="s">
        <v>94</v>
      </c>
      <c r="D415" s="15">
        <v>1173859916</v>
      </c>
      <c r="E415" s="7" t="s">
        <v>49</v>
      </c>
      <c r="F415" s="15" t="s">
        <v>152</v>
      </c>
      <c r="G415" s="7" t="s">
        <v>189</v>
      </c>
      <c r="H415" s="15">
        <v>5</v>
      </c>
      <c r="I415" s="15" t="s">
        <v>97</v>
      </c>
      <c r="J415" s="15" t="s">
        <v>173</v>
      </c>
      <c r="L415" s="15">
        <v>35</v>
      </c>
      <c r="M415" s="15">
        <v>5</v>
      </c>
      <c r="N415" s="15">
        <v>1</v>
      </c>
      <c r="O415" s="15">
        <v>1</v>
      </c>
      <c r="P415">
        <v>1730752704</v>
      </c>
      <c r="Q415">
        <v>4308</v>
      </c>
      <c r="T415" t="s">
        <v>100</v>
      </c>
      <c r="U415">
        <f>MATCH(D415,Отчет!$C$1:$C$65536,0)</f>
        <v>43</v>
      </c>
    </row>
    <row r="416" spans="1:21" x14ac:dyDescent="0.2">
      <c r="A416" s="15">
        <v>1843964439</v>
      </c>
      <c r="B416" s="15">
        <v>7</v>
      </c>
      <c r="C416" s="15" t="s">
        <v>94</v>
      </c>
      <c r="D416" s="15">
        <v>1173859940</v>
      </c>
      <c r="E416" s="7" t="s">
        <v>52</v>
      </c>
      <c r="F416" s="15" t="s">
        <v>153</v>
      </c>
      <c r="G416" s="7" t="s">
        <v>189</v>
      </c>
      <c r="H416" s="15">
        <v>5</v>
      </c>
      <c r="I416" s="15" t="s">
        <v>97</v>
      </c>
      <c r="J416" s="15" t="s">
        <v>173</v>
      </c>
      <c r="L416" s="15">
        <v>35</v>
      </c>
      <c r="M416" s="15">
        <v>5</v>
      </c>
      <c r="N416" s="15">
        <v>1</v>
      </c>
      <c r="O416" s="15">
        <v>1</v>
      </c>
      <c r="P416">
        <v>1730752704</v>
      </c>
      <c r="Q416">
        <v>4308</v>
      </c>
      <c r="T416" t="s">
        <v>100</v>
      </c>
      <c r="U416">
        <f>MATCH(D416,Отчет!$C$1:$C$65536,0)</f>
        <v>18</v>
      </c>
    </row>
    <row r="417" spans="1:21" x14ac:dyDescent="0.2">
      <c r="A417" s="15">
        <v>1843964483</v>
      </c>
      <c r="B417" s="15">
        <v>10</v>
      </c>
      <c r="C417" s="15" t="s">
        <v>94</v>
      </c>
      <c r="D417" s="15">
        <v>1173860012</v>
      </c>
      <c r="E417" s="7" t="s">
        <v>53</v>
      </c>
      <c r="F417" s="15" t="s">
        <v>154</v>
      </c>
      <c r="G417" s="7" t="s">
        <v>189</v>
      </c>
      <c r="H417" s="15">
        <v>5</v>
      </c>
      <c r="I417" s="15" t="s">
        <v>97</v>
      </c>
      <c r="J417" s="15" t="s">
        <v>173</v>
      </c>
      <c r="L417" s="15">
        <v>50</v>
      </c>
      <c r="M417" s="15">
        <v>5</v>
      </c>
      <c r="N417" s="15">
        <v>1</v>
      </c>
      <c r="O417" s="15">
        <v>1</v>
      </c>
      <c r="P417">
        <v>1730752704</v>
      </c>
      <c r="Q417">
        <v>4308</v>
      </c>
      <c r="T417" t="s">
        <v>100</v>
      </c>
      <c r="U417">
        <f>MATCH(D417,Отчет!$C$1:$C$65536,0)</f>
        <v>14</v>
      </c>
    </row>
    <row r="418" spans="1:21" x14ac:dyDescent="0.2">
      <c r="A418" s="15">
        <v>1843965232</v>
      </c>
      <c r="B418" s="15">
        <v>7</v>
      </c>
      <c r="C418" s="15" t="s">
        <v>103</v>
      </c>
      <c r="D418" s="15">
        <v>1173860103</v>
      </c>
      <c r="E418" s="7" t="s">
        <v>41</v>
      </c>
      <c r="F418" s="15" t="s">
        <v>155</v>
      </c>
      <c r="G418" s="7" t="s">
        <v>189</v>
      </c>
      <c r="H418" s="15">
        <v>5</v>
      </c>
      <c r="I418" s="15" t="s">
        <v>97</v>
      </c>
      <c r="J418" s="15" t="s">
        <v>173</v>
      </c>
      <c r="L418" s="15">
        <v>35</v>
      </c>
      <c r="M418" s="15">
        <v>5</v>
      </c>
      <c r="N418" s="15">
        <v>1</v>
      </c>
      <c r="O418" s="15">
        <v>0</v>
      </c>
      <c r="P418">
        <v>1730752704</v>
      </c>
      <c r="Q418">
        <v>4308</v>
      </c>
      <c r="T418" t="s">
        <v>100</v>
      </c>
      <c r="U418">
        <f>MATCH(D418,Отчет!$C$1:$C$65536,0)</f>
        <v>46</v>
      </c>
    </row>
    <row r="419" spans="1:21" x14ac:dyDescent="0.2">
      <c r="A419" s="15">
        <v>1843965512</v>
      </c>
      <c r="B419" s="15">
        <v>5</v>
      </c>
      <c r="C419" s="15" t="s">
        <v>103</v>
      </c>
      <c r="D419" s="15">
        <v>1173860131</v>
      </c>
      <c r="E419" s="7" t="s">
        <v>61</v>
      </c>
      <c r="F419" s="15" t="s">
        <v>156</v>
      </c>
      <c r="G419" s="7" t="s">
        <v>189</v>
      </c>
      <c r="H419" s="15">
        <v>5</v>
      </c>
      <c r="I419" s="15" t="s">
        <v>97</v>
      </c>
      <c r="J419" s="15" t="s">
        <v>173</v>
      </c>
      <c r="L419" s="15">
        <v>25</v>
      </c>
      <c r="M419" s="15">
        <v>5</v>
      </c>
      <c r="N419" s="15">
        <v>1</v>
      </c>
      <c r="O419" s="15">
        <v>0</v>
      </c>
      <c r="P419">
        <v>1730752704</v>
      </c>
      <c r="Q419">
        <v>4308</v>
      </c>
      <c r="T419" t="s">
        <v>100</v>
      </c>
      <c r="U419">
        <f>MATCH(D419,Отчет!$C$1:$C$65536,0)</f>
        <v>51</v>
      </c>
    </row>
    <row r="420" spans="1:21" x14ac:dyDescent="0.2">
      <c r="A420" s="15">
        <v>1843964395</v>
      </c>
      <c r="C420" s="15" t="s">
        <v>94</v>
      </c>
      <c r="D420" s="15">
        <v>1173860212</v>
      </c>
      <c r="E420" s="7" t="s">
        <v>51</v>
      </c>
      <c r="F420" s="15" t="s">
        <v>157</v>
      </c>
      <c r="G420" s="7" t="s">
        <v>189</v>
      </c>
      <c r="H420" s="15">
        <v>5</v>
      </c>
      <c r="I420" s="15" t="s">
        <v>97</v>
      </c>
      <c r="J420" s="15" t="s">
        <v>173</v>
      </c>
      <c r="K420" s="15">
        <v>1</v>
      </c>
      <c r="L420" s="15">
        <v>0</v>
      </c>
      <c r="M420" s="15">
        <v>5</v>
      </c>
      <c r="O420" s="15">
        <v>0</v>
      </c>
      <c r="P420">
        <v>1730752704</v>
      </c>
      <c r="Q420">
        <v>4308</v>
      </c>
      <c r="T420" t="s">
        <v>100</v>
      </c>
      <c r="U420">
        <f>MATCH(D420,Отчет!$C$1:$C$65536,0)</f>
        <v>66</v>
      </c>
    </row>
    <row r="421" spans="1:21" x14ac:dyDescent="0.2">
      <c r="A421" s="15">
        <v>1843964106</v>
      </c>
      <c r="B421" s="15">
        <v>7</v>
      </c>
      <c r="C421" s="15" t="s">
        <v>94</v>
      </c>
      <c r="D421" s="15">
        <v>1173860240</v>
      </c>
      <c r="E421" s="7" t="s">
        <v>43</v>
      </c>
      <c r="F421" s="15" t="s">
        <v>158</v>
      </c>
      <c r="G421" s="7" t="s">
        <v>189</v>
      </c>
      <c r="H421" s="15">
        <v>5</v>
      </c>
      <c r="I421" s="15" t="s">
        <v>97</v>
      </c>
      <c r="J421" s="15" t="s">
        <v>173</v>
      </c>
      <c r="L421" s="15">
        <v>35</v>
      </c>
      <c r="M421" s="15">
        <v>5</v>
      </c>
      <c r="N421" s="15">
        <v>1</v>
      </c>
      <c r="O421" s="15">
        <v>0</v>
      </c>
      <c r="P421">
        <v>1730752704</v>
      </c>
      <c r="Q421">
        <v>4308</v>
      </c>
      <c r="T421" t="s">
        <v>100</v>
      </c>
      <c r="U421">
        <f>MATCH(D421,Отчет!$C$1:$C$65536,0)</f>
        <v>42</v>
      </c>
    </row>
    <row r="422" spans="1:21" x14ac:dyDescent="0.2">
      <c r="A422" s="15">
        <v>1843965946</v>
      </c>
      <c r="B422" s="15">
        <v>7</v>
      </c>
      <c r="C422" s="15" t="s">
        <v>103</v>
      </c>
      <c r="D422" s="15">
        <v>1173860268</v>
      </c>
      <c r="E422" s="7" t="s">
        <v>82</v>
      </c>
      <c r="F422" s="15" t="s">
        <v>159</v>
      </c>
      <c r="G422" s="7" t="s">
        <v>189</v>
      </c>
      <c r="H422" s="15">
        <v>5</v>
      </c>
      <c r="I422" s="15" t="s">
        <v>97</v>
      </c>
      <c r="J422" s="15" t="s">
        <v>173</v>
      </c>
      <c r="L422" s="15">
        <v>35</v>
      </c>
      <c r="M422" s="15">
        <v>5</v>
      </c>
      <c r="N422" s="15">
        <v>1</v>
      </c>
      <c r="O422" s="15">
        <v>0</v>
      </c>
      <c r="P422">
        <v>1730752704</v>
      </c>
      <c r="Q422">
        <v>4308</v>
      </c>
      <c r="T422" t="s">
        <v>100</v>
      </c>
      <c r="U422">
        <f>MATCH(D422,Отчет!$C$1:$C$65536,0)</f>
        <v>48</v>
      </c>
    </row>
    <row r="423" spans="1:21" x14ac:dyDescent="0.2">
      <c r="A423" s="15">
        <v>1843965325</v>
      </c>
      <c r="B423" s="15">
        <v>0</v>
      </c>
      <c r="C423" s="15" t="s">
        <v>103</v>
      </c>
      <c r="D423" s="15">
        <v>1173860316</v>
      </c>
      <c r="E423" s="7" t="s">
        <v>45</v>
      </c>
      <c r="F423" s="15" t="s">
        <v>108</v>
      </c>
      <c r="G423" s="7" t="s">
        <v>189</v>
      </c>
      <c r="H423" s="15">
        <v>5</v>
      </c>
      <c r="I423" s="15" t="s">
        <v>97</v>
      </c>
      <c r="J423" s="15" t="s">
        <v>173</v>
      </c>
      <c r="L423" s="15">
        <v>0</v>
      </c>
      <c r="M423" s="15">
        <v>5</v>
      </c>
      <c r="N423" s="15">
        <v>0</v>
      </c>
      <c r="O423" s="15">
        <v>0</v>
      </c>
      <c r="P423">
        <v>1730752704</v>
      </c>
      <c r="Q423">
        <v>4308</v>
      </c>
      <c r="T423" t="s">
        <v>100</v>
      </c>
      <c r="U423">
        <f>MATCH(D423,Отчет!$C$1:$C$65536,0)</f>
        <v>67</v>
      </c>
    </row>
    <row r="424" spans="1:21" x14ac:dyDescent="0.2">
      <c r="A424" s="15">
        <v>1843964579</v>
      </c>
      <c r="B424" s="15">
        <v>8</v>
      </c>
      <c r="C424" s="15" t="s">
        <v>94</v>
      </c>
      <c r="D424" s="15">
        <v>1173860340</v>
      </c>
      <c r="E424" s="7" t="s">
        <v>56</v>
      </c>
      <c r="F424" s="15" t="s">
        <v>107</v>
      </c>
      <c r="G424" s="7" t="s">
        <v>189</v>
      </c>
      <c r="H424" s="15">
        <v>5</v>
      </c>
      <c r="I424" s="15" t="s">
        <v>97</v>
      </c>
      <c r="J424" s="15" t="s">
        <v>173</v>
      </c>
      <c r="L424" s="15">
        <v>40</v>
      </c>
      <c r="M424" s="15">
        <v>5</v>
      </c>
      <c r="N424" s="15">
        <v>1</v>
      </c>
      <c r="O424" s="15">
        <v>0</v>
      </c>
      <c r="P424">
        <v>1730752704</v>
      </c>
      <c r="Q424">
        <v>4308</v>
      </c>
      <c r="T424" t="s">
        <v>100</v>
      </c>
      <c r="U424">
        <f>MATCH(D424,Отчет!$C$1:$C$65536,0)</f>
        <v>25</v>
      </c>
    </row>
    <row r="425" spans="1:21" x14ac:dyDescent="0.2">
      <c r="A425" s="15">
        <v>1843963171</v>
      </c>
      <c r="B425" s="15">
        <v>0</v>
      </c>
      <c r="C425" s="15" t="s">
        <v>101</v>
      </c>
      <c r="D425" s="15">
        <v>1173860364</v>
      </c>
      <c r="E425" s="7" t="s">
        <v>57</v>
      </c>
      <c r="F425" s="15" t="s">
        <v>102</v>
      </c>
      <c r="G425" s="7" t="s">
        <v>189</v>
      </c>
      <c r="H425" s="15">
        <v>5</v>
      </c>
      <c r="I425" s="15" t="s">
        <v>97</v>
      </c>
      <c r="J425" s="15" t="s">
        <v>173</v>
      </c>
      <c r="L425" s="15">
        <v>0</v>
      </c>
      <c r="M425" s="15">
        <v>5</v>
      </c>
      <c r="N425" s="15">
        <v>0</v>
      </c>
      <c r="O425" s="15">
        <v>0</v>
      </c>
      <c r="P425">
        <v>1730752704</v>
      </c>
      <c r="Q425">
        <v>4308</v>
      </c>
      <c r="T425" t="s">
        <v>100</v>
      </c>
      <c r="U425">
        <f>MATCH(D425,Отчет!$C$1:$C$65536,0)</f>
        <v>62</v>
      </c>
    </row>
    <row r="426" spans="1:21" x14ac:dyDescent="0.2">
      <c r="A426" s="15">
        <v>1843964724</v>
      </c>
      <c r="B426" s="15">
        <v>0</v>
      </c>
      <c r="C426" s="15" t="s">
        <v>94</v>
      </c>
      <c r="D426" s="15">
        <v>1173860392</v>
      </c>
      <c r="E426" s="7" t="s">
        <v>67</v>
      </c>
      <c r="F426" s="15" t="s">
        <v>95</v>
      </c>
      <c r="G426" s="7" t="s">
        <v>189</v>
      </c>
      <c r="H426" s="15">
        <v>5</v>
      </c>
      <c r="I426" s="15" t="s">
        <v>97</v>
      </c>
      <c r="J426" s="15" t="s">
        <v>173</v>
      </c>
      <c r="L426" s="15">
        <v>0</v>
      </c>
      <c r="M426" s="15">
        <v>5</v>
      </c>
      <c r="N426" s="15">
        <v>0</v>
      </c>
      <c r="O426" s="15">
        <v>0</v>
      </c>
      <c r="P426">
        <v>1730752704</v>
      </c>
      <c r="Q426">
        <v>4308</v>
      </c>
      <c r="T426" t="s">
        <v>100</v>
      </c>
      <c r="U426">
        <f>MATCH(D426,Отчет!$C$1:$C$65536,0)</f>
        <v>69</v>
      </c>
    </row>
    <row r="427" spans="1:21" x14ac:dyDescent="0.2">
      <c r="A427" s="15">
        <v>1843964626</v>
      </c>
      <c r="B427" s="15">
        <v>7</v>
      </c>
      <c r="C427" s="15" t="s">
        <v>94</v>
      </c>
      <c r="D427" s="15">
        <v>1173860420</v>
      </c>
      <c r="E427" s="7" t="s">
        <v>58</v>
      </c>
      <c r="F427" s="15" t="s">
        <v>106</v>
      </c>
      <c r="G427" s="7" t="s">
        <v>189</v>
      </c>
      <c r="H427" s="15">
        <v>5</v>
      </c>
      <c r="I427" s="15" t="s">
        <v>97</v>
      </c>
      <c r="J427" s="15" t="s">
        <v>173</v>
      </c>
      <c r="L427" s="15">
        <v>35</v>
      </c>
      <c r="M427" s="15">
        <v>5</v>
      </c>
      <c r="N427" s="15">
        <v>1</v>
      </c>
      <c r="O427" s="15">
        <v>0</v>
      </c>
      <c r="P427">
        <v>1730752704</v>
      </c>
      <c r="Q427">
        <v>4308</v>
      </c>
      <c r="T427" t="s">
        <v>100</v>
      </c>
      <c r="U427">
        <f>MATCH(D427,Отчет!$C$1:$C$65536,0)</f>
        <v>20</v>
      </c>
    </row>
    <row r="428" spans="1:21" x14ac:dyDescent="0.2">
      <c r="A428" s="15">
        <v>1843966186</v>
      </c>
      <c r="B428" s="15">
        <v>6</v>
      </c>
      <c r="C428" s="15" t="s">
        <v>103</v>
      </c>
      <c r="D428" s="15">
        <v>1173860446</v>
      </c>
      <c r="E428" s="7" t="s">
        <v>90</v>
      </c>
      <c r="F428" s="15" t="s">
        <v>104</v>
      </c>
      <c r="G428" s="7" t="s">
        <v>189</v>
      </c>
      <c r="H428" s="15">
        <v>5</v>
      </c>
      <c r="I428" s="15" t="s">
        <v>97</v>
      </c>
      <c r="J428" s="15" t="s">
        <v>173</v>
      </c>
      <c r="L428" s="15">
        <v>30</v>
      </c>
      <c r="M428" s="15">
        <v>5</v>
      </c>
      <c r="N428" s="15">
        <v>1</v>
      </c>
      <c r="O428" s="15">
        <v>0</v>
      </c>
      <c r="P428">
        <v>1730752704</v>
      </c>
      <c r="Q428">
        <v>4308</v>
      </c>
      <c r="T428" t="s">
        <v>100</v>
      </c>
      <c r="U428">
        <f>MATCH(D428,Отчет!$C$1:$C$65536,0)</f>
        <v>52</v>
      </c>
    </row>
    <row r="429" spans="1:21" x14ac:dyDescent="0.2">
      <c r="A429" s="15">
        <v>1843963625</v>
      </c>
      <c r="B429" s="15">
        <v>7</v>
      </c>
      <c r="C429" s="15" t="s">
        <v>101</v>
      </c>
      <c r="D429" s="15">
        <v>1173940004</v>
      </c>
      <c r="E429" s="7" t="s">
        <v>80</v>
      </c>
      <c r="F429" s="15" t="s">
        <v>105</v>
      </c>
      <c r="G429" s="7" t="s">
        <v>189</v>
      </c>
      <c r="H429" s="15">
        <v>5</v>
      </c>
      <c r="I429" s="15" t="s">
        <v>97</v>
      </c>
      <c r="J429" s="15" t="s">
        <v>173</v>
      </c>
      <c r="L429" s="15">
        <v>35</v>
      </c>
      <c r="M429" s="15">
        <v>5</v>
      </c>
      <c r="N429" s="15">
        <v>1</v>
      </c>
      <c r="O429" s="15">
        <v>1</v>
      </c>
      <c r="P429">
        <v>1730752704</v>
      </c>
      <c r="Q429">
        <v>4308</v>
      </c>
      <c r="T429" t="s">
        <v>100</v>
      </c>
      <c r="U429">
        <f>MATCH(D429,Отчет!$C$1:$C$65536,0)</f>
        <v>41</v>
      </c>
    </row>
    <row r="430" spans="1:21" x14ac:dyDescent="0.2">
      <c r="A430" s="15">
        <v>1843963967</v>
      </c>
      <c r="B430" s="15">
        <v>7</v>
      </c>
      <c r="C430" s="15" t="s">
        <v>101</v>
      </c>
      <c r="D430" s="15">
        <v>1173940038</v>
      </c>
      <c r="E430" s="7" t="s">
        <v>92</v>
      </c>
      <c r="F430" s="15" t="s">
        <v>109</v>
      </c>
      <c r="G430" s="7" t="s">
        <v>189</v>
      </c>
      <c r="H430" s="15">
        <v>5</v>
      </c>
      <c r="I430" s="15" t="s">
        <v>97</v>
      </c>
      <c r="J430" s="15" t="s">
        <v>173</v>
      </c>
      <c r="L430" s="15">
        <v>35</v>
      </c>
      <c r="M430" s="15">
        <v>5</v>
      </c>
      <c r="N430" s="15">
        <v>1</v>
      </c>
      <c r="O430" s="15">
        <v>0</v>
      </c>
      <c r="P430">
        <v>1730752704</v>
      </c>
      <c r="Q430">
        <v>4308</v>
      </c>
      <c r="T430" t="s">
        <v>100</v>
      </c>
      <c r="U430">
        <f>MATCH(D430,Отчет!$C$1:$C$65536,0)</f>
        <v>33</v>
      </c>
    </row>
    <row r="431" spans="1:21" x14ac:dyDescent="0.2">
      <c r="A431" s="15">
        <v>1843963573</v>
      </c>
      <c r="B431" s="15">
        <v>7</v>
      </c>
      <c r="C431" s="15" t="s">
        <v>101</v>
      </c>
      <c r="D431" s="15">
        <v>1181079354</v>
      </c>
      <c r="E431" s="7" t="s">
        <v>74</v>
      </c>
      <c r="F431" s="15" t="s">
        <v>110</v>
      </c>
      <c r="G431" s="7" t="s">
        <v>189</v>
      </c>
      <c r="H431" s="15">
        <v>5</v>
      </c>
      <c r="I431" s="15" t="s">
        <v>97</v>
      </c>
      <c r="J431" s="15" t="s">
        <v>173</v>
      </c>
      <c r="L431" s="15">
        <v>35</v>
      </c>
      <c r="M431" s="15">
        <v>5</v>
      </c>
      <c r="N431" s="15">
        <v>1</v>
      </c>
      <c r="O431" s="15">
        <v>1</v>
      </c>
      <c r="P431">
        <v>1730752704</v>
      </c>
      <c r="Q431">
        <v>4308</v>
      </c>
      <c r="T431" t="s">
        <v>100</v>
      </c>
      <c r="U431">
        <f>MATCH(D431,Отчет!$C$1:$C$65536,0)</f>
        <v>38</v>
      </c>
    </row>
    <row r="432" spans="1:21" x14ac:dyDescent="0.2">
      <c r="A432" s="15">
        <v>1843964773</v>
      </c>
      <c r="B432" s="15">
        <v>5</v>
      </c>
      <c r="C432" s="15" t="s">
        <v>94</v>
      </c>
      <c r="D432" s="15">
        <v>1181079404</v>
      </c>
      <c r="E432" s="7" t="s">
        <v>69</v>
      </c>
      <c r="F432" s="15" t="s">
        <v>111</v>
      </c>
      <c r="G432" s="7" t="s">
        <v>189</v>
      </c>
      <c r="H432" s="15">
        <v>5</v>
      </c>
      <c r="I432" s="15" t="s">
        <v>97</v>
      </c>
      <c r="J432" s="15" t="s">
        <v>173</v>
      </c>
      <c r="L432" s="15">
        <v>25</v>
      </c>
      <c r="M432" s="15">
        <v>5</v>
      </c>
      <c r="N432" s="15">
        <v>1</v>
      </c>
      <c r="O432" s="15">
        <v>1</v>
      </c>
      <c r="P432">
        <v>1730752704</v>
      </c>
      <c r="Q432">
        <v>4308</v>
      </c>
      <c r="T432" t="s">
        <v>100</v>
      </c>
      <c r="U432">
        <f>MATCH(D432,Отчет!$C$1:$C$65536,0)</f>
        <v>53</v>
      </c>
    </row>
    <row r="433" spans="1:21" x14ac:dyDescent="0.2">
      <c r="A433" s="15">
        <v>1843965997</v>
      </c>
      <c r="B433" s="15">
        <v>5</v>
      </c>
      <c r="C433" s="15" t="s">
        <v>103</v>
      </c>
      <c r="D433" s="15">
        <v>1181079455</v>
      </c>
      <c r="E433" s="7" t="s">
        <v>83</v>
      </c>
      <c r="F433" s="15" t="s">
        <v>112</v>
      </c>
      <c r="G433" s="7" t="s">
        <v>189</v>
      </c>
      <c r="H433" s="15">
        <v>5</v>
      </c>
      <c r="I433" s="15" t="s">
        <v>97</v>
      </c>
      <c r="J433" s="15" t="s">
        <v>173</v>
      </c>
      <c r="L433" s="15">
        <v>25</v>
      </c>
      <c r="M433" s="15">
        <v>5</v>
      </c>
      <c r="N433" s="15">
        <v>1</v>
      </c>
      <c r="O433" s="15">
        <v>1</v>
      </c>
      <c r="P433">
        <v>1730752704</v>
      </c>
      <c r="Q433">
        <v>4308</v>
      </c>
      <c r="T433" t="s">
        <v>100</v>
      </c>
      <c r="U433">
        <f>MATCH(D433,Отчет!$C$1:$C$65536,0)</f>
        <v>57</v>
      </c>
    </row>
    <row r="434" spans="1:21" x14ac:dyDescent="0.2">
      <c r="A434" s="15">
        <v>1843965769</v>
      </c>
      <c r="B434" s="15">
        <v>7</v>
      </c>
      <c r="C434" s="15" t="s">
        <v>103</v>
      </c>
      <c r="D434" s="15">
        <v>1181079544</v>
      </c>
      <c r="E434" s="7" t="s">
        <v>75</v>
      </c>
      <c r="F434" s="15" t="s">
        <v>113</v>
      </c>
      <c r="G434" s="7" t="s">
        <v>189</v>
      </c>
      <c r="H434" s="15">
        <v>5</v>
      </c>
      <c r="I434" s="15" t="s">
        <v>97</v>
      </c>
      <c r="J434" s="15" t="s">
        <v>173</v>
      </c>
      <c r="L434" s="15">
        <v>35</v>
      </c>
      <c r="M434" s="15">
        <v>5</v>
      </c>
      <c r="N434" s="15">
        <v>1</v>
      </c>
      <c r="O434" s="15">
        <v>1</v>
      </c>
      <c r="P434">
        <v>1730752704</v>
      </c>
      <c r="Q434">
        <v>4308</v>
      </c>
      <c r="T434" t="s">
        <v>100</v>
      </c>
      <c r="U434">
        <f>MATCH(D434,Отчет!$C$1:$C$65536,0)</f>
        <v>40</v>
      </c>
    </row>
    <row r="435" spans="1:21" x14ac:dyDescent="0.2">
      <c r="A435" s="15">
        <v>1843964011</v>
      </c>
      <c r="B435" s="15">
        <v>7</v>
      </c>
      <c r="C435" s="15" t="s">
        <v>94</v>
      </c>
      <c r="D435" s="15">
        <v>1181088746</v>
      </c>
      <c r="E435" s="7" t="s">
        <v>39</v>
      </c>
      <c r="F435" s="15" t="s">
        <v>114</v>
      </c>
      <c r="G435" s="7" t="s">
        <v>189</v>
      </c>
      <c r="H435" s="15">
        <v>5</v>
      </c>
      <c r="I435" s="15" t="s">
        <v>97</v>
      </c>
      <c r="J435" s="15" t="s">
        <v>173</v>
      </c>
      <c r="L435" s="15">
        <v>35</v>
      </c>
      <c r="M435" s="15">
        <v>5</v>
      </c>
      <c r="N435" s="15">
        <v>1</v>
      </c>
      <c r="O435" s="15">
        <v>1</v>
      </c>
      <c r="P435">
        <v>1730752704</v>
      </c>
      <c r="Q435">
        <v>4308</v>
      </c>
      <c r="T435" t="s">
        <v>100</v>
      </c>
      <c r="U435">
        <f>MATCH(D435,Отчет!$C$1:$C$65536,0)</f>
        <v>32</v>
      </c>
    </row>
    <row r="436" spans="1:21" x14ac:dyDescent="0.2">
      <c r="A436" s="15">
        <v>1843963447</v>
      </c>
      <c r="B436" s="15">
        <v>7</v>
      </c>
      <c r="C436" s="15" t="s">
        <v>101</v>
      </c>
      <c r="D436" s="15">
        <v>1181088786</v>
      </c>
      <c r="E436" s="7" t="s">
        <v>70</v>
      </c>
      <c r="F436" s="15" t="s">
        <v>115</v>
      </c>
      <c r="G436" s="7" t="s">
        <v>189</v>
      </c>
      <c r="H436" s="15">
        <v>5</v>
      </c>
      <c r="I436" s="15" t="s">
        <v>97</v>
      </c>
      <c r="J436" s="15" t="s">
        <v>173</v>
      </c>
      <c r="L436" s="15">
        <v>35</v>
      </c>
      <c r="M436" s="15">
        <v>5</v>
      </c>
      <c r="N436" s="15">
        <v>1</v>
      </c>
      <c r="O436" s="15">
        <v>1</v>
      </c>
      <c r="P436">
        <v>1730752704</v>
      </c>
      <c r="Q436">
        <v>4308</v>
      </c>
      <c r="T436" t="s">
        <v>100</v>
      </c>
      <c r="U436">
        <f>MATCH(D436,Отчет!$C$1:$C$65536,0)</f>
        <v>44</v>
      </c>
    </row>
    <row r="437" spans="1:21" x14ac:dyDescent="0.2">
      <c r="A437" s="15">
        <v>1843963381</v>
      </c>
      <c r="B437" s="15">
        <v>8</v>
      </c>
      <c r="C437" s="15" t="s">
        <v>101</v>
      </c>
      <c r="D437" s="15">
        <v>1181088804</v>
      </c>
      <c r="E437" s="7" t="s">
        <v>66</v>
      </c>
      <c r="F437" s="15" t="s">
        <v>116</v>
      </c>
      <c r="G437" s="7" t="s">
        <v>189</v>
      </c>
      <c r="H437" s="15">
        <v>5</v>
      </c>
      <c r="I437" s="15" t="s">
        <v>97</v>
      </c>
      <c r="J437" s="15" t="s">
        <v>173</v>
      </c>
      <c r="L437" s="15">
        <v>40</v>
      </c>
      <c r="M437" s="15">
        <v>5</v>
      </c>
      <c r="N437" s="15">
        <v>1</v>
      </c>
      <c r="O437" s="15">
        <v>1</v>
      </c>
      <c r="P437">
        <v>1730752704</v>
      </c>
      <c r="Q437">
        <v>4308</v>
      </c>
      <c r="T437" t="s">
        <v>100</v>
      </c>
      <c r="U437">
        <f>MATCH(D437,Отчет!$C$1:$C$65536,0)</f>
        <v>26</v>
      </c>
    </row>
    <row r="438" spans="1:21" x14ac:dyDescent="0.2">
      <c r="A438" s="15">
        <v>1843964056</v>
      </c>
      <c r="B438" s="15">
        <v>7</v>
      </c>
      <c r="C438" s="15" t="s">
        <v>94</v>
      </c>
      <c r="D438" s="15">
        <v>1181088821</v>
      </c>
      <c r="E438" s="7" t="s">
        <v>40</v>
      </c>
      <c r="F438" s="15" t="s">
        <v>117</v>
      </c>
      <c r="G438" s="7" t="s">
        <v>189</v>
      </c>
      <c r="H438" s="15">
        <v>5</v>
      </c>
      <c r="I438" s="15" t="s">
        <v>97</v>
      </c>
      <c r="J438" s="15" t="s">
        <v>173</v>
      </c>
      <c r="L438" s="15">
        <v>35</v>
      </c>
      <c r="M438" s="15">
        <v>5</v>
      </c>
      <c r="N438" s="15">
        <v>1</v>
      </c>
      <c r="O438" s="15">
        <v>1</v>
      </c>
      <c r="P438">
        <v>1730752704</v>
      </c>
      <c r="Q438">
        <v>4308</v>
      </c>
      <c r="T438" t="s">
        <v>100</v>
      </c>
      <c r="U438">
        <f>MATCH(D438,Отчет!$C$1:$C$65536,0)</f>
        <v>54</v>
      </c>
    </row>
    <row r="439" spans="1:21" x14ac:dyDescent="0.2">
      <c r="A439" s="15">
        <v>1843964828</v>
      </c>
      <c r="B439" s="15">
        <v>7</v>
      </c>
      <c r="C439" s="15" t="s">
        <v>94</v>
      </c>
      <c r="D439" s="15">
        <v>1358983653</v>
      </c>
      <c r="E439" s="7" t="s">
        <v>71</v>
      </c>
      <c r="F439" s="15" t="s">
        <v>118</v>
      </c>
      <c r="G439" s="7" t="s">
        <v>189</v>
      </c>
      <c r="H439" s="15">
        <v>5</v>
      </c>
      <c r="I439" s="15" t="s">
        <v>97</v>
      </c>
      <c r="J439" s="15" t="s">
        <v>173</v>
      </c>
      <c r="L439" s="15">
        <v>35</v>
      </c>
      <c r="M439" s="15">
        <v>5</v>
      </c>
      <c r="N439" s="15">
        <v>1</v>
      </c>
      <c r="O439" s="15">
        <v>1</v>
      </c>
      <c r="P439">
        <v>1730752704</v>
      </c>
      <c r="Q439">
        <v>4308</v>
      </c>
      <c r="T439" t="s">
        <v>100</v>
      </c>
      <c r="U439">
        <f>MATCH(D439,Отчет!$C$1:$C$65536,0)</f>
        <v>49</v>
      </c>
    </row>
    <row r="440" spans="1:21" x14ac:dyDescent="0.2">
      <c r="A440" s="15">
        <v>2108264656</v>
      </c>
      <c r="B440" s="15">
        <v>0</v>
      </c>
      <c r="C440" s="15" t="s">
        <v>103</v>
      </c>
      <c r="D440" s="15">
        <v>2108257439</v>
      </c>
      <c r="E440" s="7" t="s">
        <v>72</v>
      </c>
      <c r="F440" s="15" t="s">
        <v>119</v>
      </c>
      <c r="G440" s="7" t="s">
        <v>189</v>
      </c>
      <c r="H440" s="15">
        <v>5</v>
      </c>
      <c r="I440" s="15" t="s">
        <v>97</v>
      </c>
      <c r="J440" s="15" t="s">
        <v>173</v>
      </c>
      <c r="L440" s="15">
        <v>0</v>
      </c>
      <c r="M440" s="15">
        <v>5</v>
      </c>
      <c r="N440" s="15">
        <v>0</v>
      </c>
      <c r="O440" s="15">
        <v>0</v>
      </c>
      <c r="P440">
        <v>1730752704</v>
      </c>
      <c r="Q440">
        <v>4308</v>
      </c>
      <c r="R440" t="s">
        <v>120</v>
      </c>
      <c r="T440" t="s">
        <v>100</v>
      </c>
      <c r="U440">
        <f>MATCH(D440,Отчет!$C$1:$C$65536,0)</f>
        <v>61</v>
      </c>
    </row>
    <row r="441" spans="1:21" x14ac:dyDescent="0.2">
      <c r="A441" s="15">
        <v>2110644788</v>
      </c>
      <c r="B441" s="15">
        <v>0</v>
      </c>
      <c r="C441" s="15" t="s">
        <v>101</v>
      </c>
      <c r="D441" s="15">
        <v>2110561099</v>
      </c>
      <c r="E441" s="7" t="s">
        <v>79</v>
      </c>
      <c r="F441" s="31" t="s">
        <v>121</v>
      </c>
      <c r="G441" s="7" t="s">
        <v>189</v>
      </c>
      <c r="H441" s="15">
        <v>5</v>
      </c>
      <c r="I441" s="15" t="s">
        <v>97</v>
      </c>
      <c r="J441" s="15" t="s">
        <v>173</v>
      </c>
      <c r="L441" s="15">
        <v>0</v>
      </c>
      <c r="M441" s="15">
        <v>5</v>
      </c>
      <c r="N441" s="15">
        <v>0</v>
      </c>
      <c r="O441" s="15">
        <v>0</v>
      </c>
      <c r="P441">
        <v>1730752704</v>
      </c>
      <c r="Q441">
        <v>4308</v>
      </c>
      <c r="R441" t="s">
        <v>120</v>
      </c>
      <c r="T441" t="s">
        <v>100</v>
      </c>
      <c r="U441">
        <f>MATCH(D441,Отчет!$C$1:$C$65536,0)</f>
        <v>68</v>
      </c>
    </row>
    <row r="442" spans="1:21" x14ac:dyDescent="0.2">
      <c r="A442" s="15">
        <v>2243670766</v>
      </c>
      <c r="C442" s="15" t="s">
        <v>94</v>
      </c>
      <c r="D442" s="15">
        <v>2243662758</v>
      </c>
      <c r="E442" s="7" t="s">
        <v>59</v>
      </c>
      <c r="F442" s="15" t="s">
        <v>160</v>
      </c>
      <c r="G442" s="7" t="s">
        <v>189</v>
      </c>
      <c r="H442" s="15">
        <v>5</v>
      </c>
      <c r="I442" s="15" t="s">
        <v>97</v>
      </c>
      <c r="J442" s="15" t="s">
        <v>173</v>
      </c>
      <c r="K442" s="15">
        <v>0</v>
      </c>
      <c r="L442" s="15">
        <v>0</v>
      </c>
      <c r="M442" s="15">
        <v>5</v>
      </c>
      <c r="O442" s="15">
        <v>1</v>
      </c>
      <c r="P442">
        <v>1730752704</v>
      </c>
      <c r="Q442">
        <v>4308</v>
      </c>
      <c r="R442" t="s">
        <v>120</v>
      </c>
      <c r="T442" t="s">
        <v>100</v>
      </c>
      <c r="U442">
        <f>MATCH(D442,Отчет!$C$1:$C$65536,0)</f>
        <v>64</v>
      </c>
    </row>
    <row r="443" spans="1:21" x14ac:dyDescent="0.2">
      <c r="A443" s="15">
        <v>1819739145</v>
      </c>
      <c r="C443" s="15" t="s">
        <v>94</v>
      </c>
      <c r="D443" s="15">
        <v>1173860392</v>
      </c>
      <c r="E443" s="7" t="s">
        <v>67</v>
      </c>
      <c r="F443" s="15" t="s">
        <v>95</v>
      </c>
      <c r="G443" s="7" t="s">
        <v>190</v>
      </c>
      <c r="H443" s="15">
        <v>5</v>
      </c>
      <c r="I443" s="15" t="s">
        <v>97</v>
      </c>
      <c r="J443" s="15" t="s">
        <v>173</v>
      </c>
      <c r="K443" s="15">
        <v>0</v>
      </c>
      <c r="L443" s="15">
        <v>0</v>
      </c>
      <c r="M443" s="15">
        <v>5</v>
      </c>
      <c r="O443" s="15">
        <v>0</v>
      </c>
      <c r="P443">
        <v>1777387555</v>
      </c>
      <c r="Q443">
        <v>2098</v>
      </c>
      <c r="S443" t="s">
        <v>174</v>
      </c>
      <c r="T443" t="s">
        <v>100</v>
      </c>
      <c r="U443">
        <f>MATCH(D443,Отчет!$C$1:$C$65536,0)</f>
        <v>69</v>
      </c>
    </row>
    <row r="444" spans="1:21" x14ac:dyDescent="0.2">
      <c r="A444" s="15">
        <v>1819739431</v>
      </c>
      <c r="B444" s="15">
        <v>8</v>
      </c>
      <c r="C444" s="15" t="s">
        <v>103</v>
      </c>
      <c r="D444" s="15">
        <v>1181079544</v>
      </c>
      <c r="E444" s="7" t="s">
        <v>75</v>
      </c>
      <c r="F444" s="15" t="s">
        <v>113</v>
      </c>
      <c r="G444" s="7" t="s">
        <v>190</v>
      </c>
      <c r="H444" s="15">
        <v>5</v>
      </c>
      <c r="I444" s="15" t="s">
        <v>97</v>
      </c>
      <c r="J444" s="15" t="s">
        <v>173</v>
      </c>
      <c r="L444" s="15">
        <v>40</v>
      </c>
      <c r="M444" s="15">
        <v>5</v>
      </c>
      <c r="N444" s="15">
        <v>1</v>
      </c>
      <c r="O444" s="15">
        <v>1</v>
      </c>
      <c r="P444">
        <v>1777387555</v>
      </c>
      <c r="Q444">
        <v>2098</v>
      </c>
      <c r="S444" t="s">
        <v>174</v>
      </c>
      <c r="T444" t="s">
        <v>100</v>
      </c>
      <c r="U444">
        <f>MATCH(D444,Отчет!$C$1:$C$65536,0)</f>
        <v>40</v>
      </c>
    </row>
    <row r="445" spans="1:21" x14ac:dyDescent="0.2">
      <c r="A445" s="15">
        <v>1819739154</v>
      </c>
      <c r="B445" s="15">
        <v>6</v>
      </c>
      <c r="C445" s="15" t="s">
        <v>94</v>
      </c>
      <c r="D445" s="15">
        <v>1181079404</v>
      </c>
      <c r="E445" s="7" t="s">
        <v>69</v>
      </c>
      <c r="F445" s="15" t="s">
        <v>111</v>
      </c>
      <c r="G445" s="7" t="s">
        <v>190</v>
      </c>
      <c r="H445" s="15">
        <v>5</v>
      </c>
      <c r="I445" s="15" t="s">
        <v>97</v>
      </c>
      <c r="J445" s="15" t="s">
        <v>173</v>
      </c>
      <c r="L445" s="15">
        <v>30</v>
      </c>
      <c r="M445" s="15">
        <v>5</v>
      </c>
      <c r="N445" s="15">
        <v>1</v>
      </c>
      <c r="O445" s="15">
        <v>1</v>
      </c>
      <c r="P445">
        <v>1777387555</v>
      </c>
      <c r="Q445">
        <v>2098</v>
      </c>
      <c r="S445" t="s">
        <v>174</v>
      </c>
      <c r="T445" t="s">
        <v>100</v>
      </c>
      <c r="U445">
        <f>MATCH(D445,Отчет!$C$1:$C$65536,0)</f>
        <v>53</v>
      </c>
    </row>
    <row r="446" spans="1:21" x14ac:dyDescent="0.2">
      <c r="A446" s="15">
        <v>1819738982</v>
      </c>
      <c r="B446" s="15">
        <v>6</v>
      </c>
      <c r="C446" s="15" t="s">
        <v>94</v>
      </c>
      <c r="D446" s="15">
        <v>1181088821</v>
      </c>
      <c r="E446" s="7" t="s">
        <v>40</v>
      </c>
      <c r="F446" s="15" t="s">
        <v>117</v>
      </c>
      <c r="G446" s="7" t="s">
        <v>190</v>
      </c>
      <c r="H446" s="15">
        <v>5</v>
      </c>
      <c r="I446" s="15" t="s">
        <v>97</v>
      </c>
      <c r="J446" s="15" t="s">
        <v>173</v>
      </c>
      <c r="L446" s="15">
        <v>30</v>
      </c>
      <c r="M446" s="15">
        <v>5</v>
      </c>
      <c r="N446" s="15">
        <v>1</v>
      </c>
      <c r="O446" s="15">
        <v>1</v>
      </c>
      <c r="P446">
        <v>1777387555</v>
      </c>
      <c r="Q446">
        <v>2098</v>
      </c>
      <c r="S446" t="s">
        <v>174</v>
      </c>
      <c r="T446" t="s">
        <v>100</v>
      </c>
      <c r="U446">
        <f>MATCH(D446,Отчет!$C$1:$C$65536,0)</f>
        <v>54</v>
      </c>
    </row>
    <row r="447" spans="1:21" x14ac:dyDescent="0.2">
      <c r="A447" s="15">
        <v>1819738944</v>
      </c>
      <c r="B447" s="15">
        <v>7</v>
      </c>
      <c r="C447" s="15" t="s">
        <v>101</v>
      </c>
      <c r="D447" s="15">
        <v>1173846056</v>
      </c>
      <c r="E447" s="7" t="s">
        <v>86</v>
      </c>
      <c r="F447" s="15" t="s">
        <v>122</v>
      </c>
      <c r="G447" s="7" t="s">
        <v>191</v>
      </c>
      <c r="H447" s="15">
        <v>5</v>
      </c>
      <c r="I447" s="15" t="s">
        <v>97</v>
      </c>
      <c r="J447" s="15" t="s">
        <v>173</v>
      </c>
      <c r="L447" s="15">
        <v>35</v>
      </c>
      <c r="M447" s="15">
        <v>5</v>
      </c>
      <c r="N447" s="15">
        <v>1</v>
      </c>
      <c r="O447" s="15">
        <v>1</v>
      </c>
      <c r="P447">
        <v>1777385934</v>
      </c>
      <c r="Q447">
        <v>2098</v>
      </c>
      <c r="S447" t="s">
        <v>174</v>
      </c>
      <c r="T447" t="s">
        <v>100</v>
      </c>
      <c r="U447">
        <f>MATCH(D447,Отчет!$C$1:$C$65536,0)</f>
        <v>27</v>
      </c>
    </row>
    <row r="448" spans="1:21" x14ac:dyDescent="0.2">
      <c r="A448" s="15">
        <v>1819738668</v>
      </c>
      <c r="B448" s="15">
        <v>8</v>
      </c>
      <c r="C448" s="15" t="s">
        <v>101</v>
      </c>
      <c r="D448" s="15">
        <v>1173846625</v>
      </c>
      <c r="E448" s="7" t="s">
        <v>38</v>
      </c>
      <c r="F448" s="15" t="s">
        <v>131</v>
      </c>
      <c r="G448" s="7" t="s">
        <v>191</v>
      </c>
      <c r="H448" s="15">
        <v>5</v>
      </c>
      <c r="I448" s="15" t="s">
        <v>97</v>
      </c>
      <c r="J448" s="15" t="s">
        <v>173</v>
      </c>
      <c r="L448" s="15">
        <v>40</v>
      </c>
      <c r="M448" s="15">
        <v>5</v>
      </c>
      <c r="N448" s="15">
        <v>1</v>
      </c>
      <c r="O448" s="15">
        <v>0</v>
      </c>
      <c r="P448">
        <v>1777385934</v>
      </c>
      <c r="Q448">
        <v>2098</v>
      </c>
      <c r="S448" t="s">
        <v>174</v>
      </c>
      <c r="T448" t="s">
        <v>100</v>
      </c>
      <c r="U448">
        <f>MATCH(D448,Отчет!$C$1:$C$65536,0)</f>
        <v>39</v>
      </c>
    </row>
    <row r="449" spans="1:21" x14ac:dyDescent="0.2">
      <c r="A449" s="15">
        <v>1819739485</v>
      </c>
      <c r="B449" s="15">
        <v>8</v>
      </c>
      <c r="C449" s="15" t="s">
        <v>103</v>
      </c>
      <c r="D449" s="15">
        <v>1173860268</v>
      </c>
      <c r="E449" s="7" t="s">
        <v>82</v>
      </c>
      <c r="F449" s="15" t="s">
        <v>159</v>
      </c>
      <c r="G449" s="7" t="s">
        <v>191</v>
      </c>
      <c r="H449" s="15">
        <v>5</v>
      </c>
      <c r="I449" s="15" t="s">
        <v>97</v>
      </c>
      <c r="J449" s="15" t="s">
        <v>173</v>
      </c>
      <c r="L449" s="15">
        <v>40</v>
      </c>
      <c r="M449" s="15">
        <v>5</v>
      </c>
      <c r="N449" s="15">
        <v>1</v>
      </c>
      <c r="O449" s="15">
        <v>0</v>
      </c>
      <c r="P449">
        <v>1777385934</v>
      </c>
      <c r="Q449">
        <v>2098</v>
      </c>
      <c r="S449" t="s">
        <v>174</v>
      </c>
      <c r="T449" t="s">
        <v>100</v>
      </c>
      <c r="U449">
        <f>MATCH(D449,Отчет!$C$1:$C$65536,0)</f>
        <v>48</v>
      </c>
    </row>
    <row r="450" spans="1:21" x14ac:dyDescent="0.2">
      <c r="A450" s="15">
        <v>1819738816</v>
      </c>
      <c r="B450" s="15">
        <v>9</v>
      </c>
      <c r="C450" s="15" t="s">
        <v>101</v>
      </c>
      <c r="D450" s="15">
        <v>1181088786</v>
      </c>
      <c r="E450" s="7" t="s">
        <v>70</v>
      </c>
      <c r="F450" s="15" t="s">
        <v>115</v>
      </c>
      <c r="G450" s="7" t="s">
        <v>191</v>
      </c>
      <c r="H450" s="15">
        <v>5</v>
      </c>
      <c r="I450" s="15" t="s">
        <v>97</v>
      </c>
      <c r="J450" s="15" t="s">
        <v>173</v>
      </c>
      <c r="L450" s="15">
        <v>45</v>
      </c>
      <c r="M450" s="15">
        <v>5</v>
      </c>
      <c r="N450" s="15">
        <v>1</v>
      </c>
      <c r="O450" s="15">
        <v>1</v>
      </c>
      <c r="P450">
        <v>1777385934</v>
      </c>
      <c r="Q450">
        <v>2098</v>
      </c>
      <c r="S450" t="s">
        <v>174</v>
      </c>
      <c r="T450" t="s">
        <v>100</v>
      </c>
      <c r="U450">
        <f>MATCH(D450,Отчет!$C$1:$C$65536,0)</f>
        <v>44</v>
      </c>
    </row>
    <row r="451" spans="1:21" x14ac:dyDescent="0.2">
      <c r="A451" s="15">
        <v>1819739571</v>
      </c>
      <c r="B451" s="15">
        <v>8</v>
      </c>
      <c r="C451" s="15" t="s">
        <v>103</v>
      </c>
      <c r="D451" s="15">
        <v>1173860446</v>
      </c>
      <c r="E451" s="7" t="s">
        <v>90</v>
      </c>
      <c r="F451" s="15" t="s">
        <v>104</v>
      </c>
      <c r="G451" s="7" t="s">
        <v>191</v>
      </c>
      <c r="H451" s="15">
        <v>5</v>
      </c>
      <c r="I451" s="15" t="s">
        <v>97</v>
      </c>
      <c r="J451" s="15" t="s">
        <v>173</v>
      </c>
      <c r="L451" s="15">
        <v>40</v>
      </c>
      <c r="M451" s="15">
        <v>5</v>
      </c>
      <c r="N451" s="15">
        <v>1</v>
      </c>
      <c r="O451" s="15">
        <v>0</v>
      </c>
      <c r="P451">
        <v>1777385934</v>
      </c>
      <c r="Q451">
        <v>2098</v>
      </c>
      <c r="S451" t="s">
        <v>174</v>
      </c>
      <c r="T451" t="s">
        <v>100</v>
      </c>
      <c r="U451">
        <f>MATCH(D451,Отчет!$C$1:$C$65536,0)</f>
        <v>52</v>
      </c>
    </row>
    <row r="452" spans="1:21" x14ac:dyDescent="0.2">
      <c r="A452" s="15">
        <v>1865970003</v>
      </c>
      <c r="B452" s="15">
        <v>10</v>
      </c>
      <c r="C452" s="15" t="s">
        <v>101</v>
      </c>
      <c r="D452" s="15">
        <v>1173859380</v>
      </c>
      <c r="E452" s="7" t="s">
        <v>91</v>
      </c>
      <c r="F452" s="15" t="s">
        <v>140</v>
      </c>
      <c r="G452" s="7" t="s">
        <v>192</v>
      </c>
      <c r="H452" s="15">
        <v>3</v>
      </c>
      <c r="I452" s="15" t="s">
        <v>97</v>
      </c>
      <c r="J452" s="15" t="s">
        <v>173</v>
      </c>
      <c r="L452" s="15">
        <v>30</v>
      </c>
      <c r="M452" s="15">
        <v>3</v>
      </c>
      <c r="N452" s="15">
        <v>1</v>
      </c>
      <c r="O452" s="15">
        <v>1</v>
      </c>
      <c r="P452">
        <v>1730752704</v>
      </c>
      <c r="Q452">
        <v>2098</v>
      </c>
      <c r="S452" t="s">
        <v>174</v>
      </c>
      <c r="T452" t="s">
        <v>100</v>
      </c>
      <c r="U452">
        <f>MATCH(D452,Отчет!$C$1:$C$65536,0)</f>
        <v>17</v>
      </c>
    </row>
    <row r="453" spans="1:21" x14ac:dyDescent="0.2">
      <c r="A453" s="15">
        <v>1865969022</v>
      </c>
      <c r="B453" s="15">
        <v>8</v>
      </c>
      <c r="C453" s="15" t="s">
        <v>101</v>
      </c>
      <c r="D453" s="15">
        <v>1173846056</v>
      </c>
      <c r="E453" s="7" t="s">
        <v>86</v>
      </c>
      <c r="F453" s="15" t="s">
        <v>122</v>
      </c>
      <c r="G453" s="7" t="s">
        <v>192</v>
      </c>
      <c r="H453" s="15">
        <v>3</v>
      </c>
      <c r="I453" s="15" t="s">
        <v>97</v>
      </c>
      <c r="J453" s="15" t="s">
        <v>173</v>
      </c>
      <c r="L453" s="15">
        <v>24</v>
      </c>
      <c r="M453" s="15">
        <v>3</v>
      </c>
      <c r="N453" s="15">
        <v>1</v>
      </c>
      <c r="O453" s="15">
        <v>1</v>
      </c>
      <c r="P453">
        <v>1730752704</v>
      </c>
      <c r="Q453">
        <v>2098</v>
      </c>
      <c r="S453" t="s">
        <v>174</v>
      </c>
      <c r="T453" t="s">
        <v>100</v>
      </c>
      <c r="U453">
        <f>MATCH(D453,Отчет!$C$1:$C$65536,0)</f>
        <v>27</v>
      </c>
    </row>
    <row r="454" spans="1:21" x14ac:dyDescent="0.2">
      <c r="A454" s="15">
        <v>1865969973</v>
      </c>
      <c r="B454" s="15">
        <v>10</v>
      </c>
      <c r="C454" s="15" t="s">
        <v>101</v>
      </c>
      <c r="D454" s="15">
        <v>1173859532</v>
      </c>
      <c r="E454" s="7" t="s">
        <v>85</v>
      </c>
      <c r="F454" s="15" t="s">
        <v>142</v>
      </c>
      <c r="G454" s="7" t="s">
        <v>192</v>
      </c>
      <c r="H454" s="15">
        <v>3</v>
      </c>
      <c r="I454" s="15" t="s">
        <v>97</v>
      </c>
      <c r="J454" s="15" t="s">
        <v>173</v>
      </c>
      <c r="L454" s="15">
        <v>30</v>
      </c>
      <c r="M454" s="15">
        <v>3</v>
      </c>
      <c r="N454" s="15">
        <v>1</v>
      </c>
      <c r="O454" s="15">
        <v>1</v>
      </c>
      <c r="P454">
        <v>1730752704</v>
      </c>
      <c r="Q454">
        <v>2098</v>
      </c>
      <c r="S454" t="s">
        <v>174</v>
      </c>
      <c r="T454" t="s">
        <v>100</v>
      </c>
      <c r="U454">
        <f>MATCH(D454,Отчет!$C$1:$C$65536,0)</f>
        <v>31</v>
      </c>
    </row>
    <row r="455" spans="1:21" x14ac:dyDescent="0.2">
      <c r="A455" s="15">
        <v>1865970325</v>
      </c>
      <c r="B455" s="15">
        <v>9</v>
      </c>
      <c r="C455" s="15" t="s">
        <v>101</v>
      </c>
      <c r="D455" s="15">
        <v>1173846625</v>
      </c>
      <c r="E455" s="7" t="s">
        <v>38</v>
      </c>
      <c r="F455" s="15" t="s">
        <v>131</v>
      </c>
      <c r="G455" s="7" t="s">
        <v>192</v>
      </c>
      <c r="H455" s="15">
        <v>3</v>
      </c>
      <c r="I455" s="15" t="s">
        <v>97</v>
      </c>
      <c r="J455" s="15" t="s">
        <v>173</v>
      </c>
      <c r="L455" s="15">
        <v>27</v>
      </c>
      <c r="M455" s="15">
        <v>3</v>
      </c>
      <c r="N455" s="15">
        <v>1</v>
      </c>
      <c r="O455" s="15">
        <v>0</v>
      </c>
      <c r="P455">
        <v>1730752704</v>
      </c>
      <c r="Q455">
        <v>2098</v>
      </c>
      <c r="S455" t="s">
        <v>174</v>
      </c>
      <c r="T455" t="s">
        <v>100</v>
      </c>
      <c r="U455">
        <f>MATCH(D455,Отчет!$C$1:$C$65536,0)</f>
        <v>39</v>
      </c>
    </row>
    <row r="456" spans="1:21" x14ac:dyDescent="0.2">
      <c r="A456" s="15">
        <v>1865969943</v>
      </c>
      <c r="B456" s="15">
        <v>8</v>
      </c>
      <c r="C456" s="15" t="s">
        <v>103</v>
      </c>
      <c r="D456" s="15">
        <v>1173846202</v>
      </c>
      <c r="E456" s="7" t="s">
        <v>89</v>
      </c>
      <c r="F456" s="15" t="s">
        <v>127</v>
      </c>
      <c r="G456" s="7" t="s">
        <v>192</v>
      </c>
      <c r="H456" s="15">
        <v>3</v>
      </c>
      <c r="I456" s="15" t="s">
        <v>97</v>
      </c>
      <c r="J456" s="15" t="s">
        <v>173</v>
      </c>
      <c r="L456" s="15">
        <v>24</v>
      </c>
      <c r="M456" s="15">
        <v>3</v>
      </c>
      <c r="N456" s="15">
        <v>1</v>
      </c>
      <c r="O456" s="15">
        <v>1</v>
      </c>
      <c r="P456">
        <v>1730752704</v>
      </c>
      <c r="Q456">
        <v>2098</v>
      </c>
      <c r="S456" t="s">
        <v>174</v>
      </c>
      <c r="T456" t="s">
        <v>100</v>
      </c>
      <c r="U456">
        <f>MATCH(D456,Отчет!$C$1:$C$65536,0)</f>
        <v>60</v>
      </c>
    </row>
    <row r="457" spans="1:21" x14ac:dyDescent="0.2">
      <c r="A457" s="15">
        <v>1865969593</v>
      </c>
      <c r="B457" s="15">
        <v>7</v>
      </c>
      <c r="C457" s="15" t="s">
        <v>103</v>
      </c>
      <c r="D457" s="15">
        <v>1173860268</v>
      </c>
      <c r="E457" s="7" t="s">
        <v>82</v>
      </c>
      <c r="F457" s="15" t="s">
        <v>159</v>
      </c>
      <c r="G457" s="7" t="s">
        <v>192</v>
      </c>
      <c r="H457" s="15">
        <v>3</v>
      </c>
      <c r="I457" s="15" t="s">
        <v>97</v>
      </c>
      <c r="J457" s="15" t="s">
        <v>173</v>
      </c>
      <c r="L457" s="15">
        <v>21</v>
      </c>
      <c r="M457" s="15">
        <v>3</v>
      </c>
      <c r="N457" s="15">
        <v>1</v>
      </c>
      <c r="O457" s="15">
        <v>0</v>
      </c>
      <c r="P457">
        <v>1730752704</v>
      </c>
      <c r="Q457">
        <v>2098</v>
      </c>
      <c r="S457" t="s">
        <v>174</v>
      </c>
      <c r="T457" t="s">
        <v>100</v>
      </c>
      <c r="U457">
        <f>MATCH(D457,Отчет!$C$1:$C$65536,0)</f>
        <v>48</v>
      </c>
    </row>
    <row r="458" spans="1:21" x14ac:dyDescent="0.2">
      <c r="A458" s="15">
        <v>1865968870</v>
      </c>
      <c r="B458" s="15">
        <v>8</v>
      </c>
      <c r="C458" s="15" t="s">
        <v>101</v>
      </c>
      <c r="D458" s="15">
        <v>1173846090</v>
      </c>
      <c r="E458" s="7" t="s">
        <v>63</v>
      </c>
      <c r="F458" s="15" t="s">
        <v>123</v>
      </c>
      <c r="G458" s="7" t="s">
        <v>192</v>
      </c>
      <c r="H458" s="15">
        <v>3</v>
      </c>
      <c r="I458" s="15" t="s">
        <v>97</v>
      </c>
      <c r="J458" s="15" t="s">
        <v>173</v>
      </c>
      <c r="L458" s="15">
        <v>24</v>
      </c>
      <c r="M458" s="15">
        <v>3</v>
      </c>
      <c r="N458" s="15">
        <v>1</v>
      </c>
      <c r="O458" s="15">
        <v>1</v>
      </c>
      <c r="P458">
        <v>1730752704</v>
      </c>
      <c r="Q458">
        <v>2098</v>
      </c>
      <c r="S458" t="s">
        <v>174</v>
      </c>
      <c r="T458" t="s">
        <v>100</v>
      </c>
      <c r="U458">
        <f>MATCH(D458,Отчет!$C$1:$C$65536,0)</f>
        <v>23</v>
      </c>
    </row>
    <row r="459" spans="1:21" x14ac:dyDescent="0.2">
      <c r="A459" s="15">
        <v>1865970064</v>
      </c>
      <c r="B459" s="15">
        <v>9</v>
      </c>
      <c r="C459" s="15" t="s">
        <v>94</v>
      </c>
      <c r="D459" s="15">
        <v>1173860012</v>
      </c>
      <c r="E459" s="7" t="s">
        <v>53</v>
      </c>
      <c r="F459" s="15" t="s">
        <v>154</v>
      </c>
      <c r="G459" s="7" t="s">
        <v>192</v>
      </c>
      <c r="H459" s="15">
        <v>3</v>
      </c>
      <c r="I459" s="15" t="s">
        <v>97</v>
      </c>
      <c r="J459" s="15" t="s">
        <v>173</v>
      </c>
      <c r="L459" s="15">
        <v>27</v>
      </c>
      <c r="M459" s="15">
        <v>3</v>
      </c>
      <c r="N459" s="15">
        <v>1</v>
      </c>
      <c r="O459" s="15">
        <v>1</v>
      </c>
      <c r="P459">
        <v>1730752704</v>
      </c>
      <c r="Q459">
        <v>2098</v>
      </c>
      <c r="S459" t="s">
        <v>174</v>
      </c>
      <c r="T459" t="s">
        <v>100</v>
      </c>
      <c r="U459">
        <f>MATCH(D459,Отчет!$C$1:$C$65536,0)</f>
        <v>14</v>
      </c>
    </row>
    <row r="460" spans="1:21" x14ac:dyDescent="0.2">
      <c r="A460" s="15">
        <v>1865969300</v>
      </c>
      <c r="B460" s="15">
        <v>8</v>
      </c>
      <c r="C460" s="15" t="s">
        <v>94</v>
      </c>
      <c r="D460" s="15">
        <v>1173846146</v>
      </c>
      <c r="E460" s="7" t="s">
        <v>50</v>
      </c>
      <c r="F460" s="15" t="s">
        <v>125</v>
      </c>
      <c r="G460" s="7" t="s">
        <v>192</v>
      </c>
      <c r="H460" s="15">
        <v>3</v>
      </c>
      <c r="I460" s="15" t="s">
        <v>97</v>
      </c>
      <c r="J460" s="15" t="s">
        <v>173</v>
      </c>
      <c r="L460" s="15">
        <v>24</v>
      </c>
      <c r="M460" s="15">
        <v>3</v>
      </c>
      <c r="N460" s="15">
        <v>1</v>
      </c>
      <c r="O460" s="15">
        <v>1</v>
      </c>
      <c r="P460">
        <v>1730752704</v>
      </c>
      <c r="Q460">
        <v>2098</v>
      </c>
      <c r="S460" t="s">
        <v>174</v>
      </c>
      <c r="T460" t="s">
        <v>100</v>
      </c>
      <c r="U460">
        <f>MATCH(D460,Отчет!$C$1:$C$65536,0)</f>
        <v>19</v>
      </c>
    </row>
    <row r="461" spans="1:21" x14ac:dyDescent="0.2">
      <c r="A461" s="15">
        <v>1865969818</v>
      </c>
      <c r="B461" s="15">
        <v>7</v>
      </c>
      <c r="C461" s="15" t="s">
        <v>103</v>
      </c>
      <c r="D461" s="15">
        <v>1173860131</v>
      </c>
      <c r="E461" s="7" t="s">
        <v>61</v>
      </c>
      <c r="F461" s="15" t="s">
        <v>156</v>
      </c>
      <c r="G461" s="7" t="s">
        <v>192</v>
      </c>
      <c r="H461" s="15">
        <v>3</v>
      </c>
      <c r="I461" s="15" t="s">
        <v>97</v>
      </c>
      <c r="J461" s="15" t="s">
        <v>173</v>
      </c>
      <c r="L461" s="15">
        <v>21</v>
      </c>
      <c r="M461" s="15">
        <v>3</v>
      </c>
      <c r="N461" s="15">
        <v>1</v>
      </c>
      <c r="O461" s="15">
        <v>0</v>
      </c>
      <c r="P461">
        <v>1730752704</v>
      </c>
      <c r="Q461">
        <v>2098</v>
      </c>
      <c r="S461" t="s">
        <v>174</v>
      </c>
      <c r="T461" t="s">
        <v>100</v>
      </c>
      <c r="U461">
        <f>MATCH(D461,Отчет!$C$1:$C$65536,0)</f>
        <v>51</v>
      </c>
    </row>
    <row r="462" spans="1:21" x14ac:dyDescent="0.2">
      <c r="A462" s="15">
        <v>2110644793</v>
      </c>
      <c r="B462" s="15">
        <v>5</v>
      </c>
      <c r="C462" s="15" t="s">
        <v>101</v>
      </c>
      <c r="D462" s="15">
        <v>2110561099</v>
      </c>
      <c r="E462" s="7" t="s">
        <v>79</v>
      </c>
      <c r="F462" s="31" t="s">
        <v>121</v>
      </c>
      <c r="G462" s="7" t="s">
        <v>193</v>
      </c>
      <c r="H462" s="15">
        <v>3</v>
      </c>
      <c r="I462" s="15" t="s">
        <v>97</v>
      </c>
      <c r="J462" s="15" t="s">
        <v>173</v>
      </c>
      <c r="L462" s="15">
        <v>15</v>
      </c>
      <c r="M462" s="15">
        <v>3</v>
      </c>
      <c r="N462" s="15">
        <v>1</v>
      </c>
      <c r="O462" s="15">
        <v>0</v>
      </c>
      <c r="P462">
        <v>1730752704</v>
      </c>
      <c r="Q462">
        <v>2098</v>
      </c>
      <c r="R462" t="s">
        <v>161</v>
      </c>
      <c r="S462" t="s">
        <v>174</v>
      </c>
      <c r="T462" t="s">
        <v>100</v>
      </c>
      <c r="U462">
        <f>MATCH(D462,Отчет!$C$1:$C$65536,0)</f>
        <v>68</v>
      </c>
    </row>
    <row r="463" spans="1:21" x14ac:dyDescent="0.2">
      <c r="A463" s="15">
        <v>1865970459</v>
      </c>
      <c r="B463" s="15">
        <v>9</v>
      </c>
      <c r="C463" s="15" t="s">
        <v>103</v>
      </c>
      <c r="D463" s="15">
        <v>1173859556</v>
      </c>
      <c r="E463" s="7" t="s">
        <v>68</v>
      </c>
      <c r="F463" s="15" t="s">
        <v>143</v>
      </c>
      <c r="G463" s="7" t="s">
        <v>193</v>
      </c>
      <c r="H463" s="15">
        <v>3</v>
      </c>
      <c r="I463" s="15" t="s">
        <v>97</v>
      </c>
      <c r="J463" s="15" t="s">
        <v>173</v>
      </c>
      <c r="L463" s="15">
        <v>27</v>
      </c>
      <c r="M463" s="15">
        <v>3</v>
      </c>
      <c r="N463" s="15">
        <v>1</v>
      </c>
      <c r="O463" s="15">
        <v>1</v>
      </c>
      <c r="P463">
        <v>1730752704</v>
      </c>
      <c r="Q463">
        <v>2098</v>
      </c>
      <c r="S463" t="s">
        <v>174</v>
      </c>
      <c r="T463" t="s">
        <v>100</v>
      </c>
      <c r="U463">
        <f>MATCH(D463,Отчет!$C$1:$C$65536,0)</f>
        <v>13</v>
      </c>
    </row>
    <row r="464" spans="1:21" x14ac:dyDescent="0.2">
      <c r="A464" s="15">
        <v>1865968908</v>
      </c>
      <c r="B464" s="15">
        <v>9</v>
      </c>
      <c r="C464" s="15" t="s">
        <v>101</v>
      </c>
      <c r="D464" s="15">
        <v>1173846170</v>
      </c>
      <c r="E464" s="7" t="s">
        <v>48</v>
      </c>
      <c r="F464" s="15" t="s">
        <v>126</v>
      </c>
      <c r="G464" s="7" t="s">
        <v>194</v>
      </c>
      <c r="H464" s="15">
        <v>3</v>
      </c>
      <c r="I464" s="15" t="s">
        <v>97</v>
      </c>
      <c r="J464" s="15" t="s">
        <v>173</v>
      </c>
      <c r="L464" s="15">
        <v>27</v>
      </c>
      <c r="M464" s="15">
        <v>3</v>
      </c>
      <c r="N464" s="15">
        <v>1</v>
      </c>
      <c r="O464" s="15">
        <v>1</v>
      </c>
      <c r="P464">
        <v>1730752704</v>
      </c>
      <c r="Q464">
        <v>2098</v>
      </c>
      <c r="S464" t="s">
        <v>174</v>
      </c>
      <c r="T464" t="s">
        <v>100</v>
      </c>
      <c r="U464">
        <f>MATCH(D464,Отчет!$C$1:$C$65536,0)</f>
        <v>37</v>
      </c>
    </row>
    <row r="465" spans="1:21" x14ac:dyDescent="0.2">
      <c r="A465" s="15">
        <v>1865970379</v>
      </c>
      <c r="B465" s="15">
        <v>10</v>
      </c>
      <c r="C465" s="15" t="s">
        <v>94</v>
      </c>
      <c r="D465" s="15">
        <v>1173847014</v>
      </c>
      <c r="E465" s="7" t="s">
        <v>77</v>
      </c>
      <c r="F465" s="15" t="s">
        <v>137</v>
      </c>
      <c r="G465" s="7" t="s">
        <v>194</v>
      </c>
      <c r="H465" s="15">
        <v>3</v>
      </c>
      <c r="I465" s="15" t="s">
        <v>97</v>
      </c>
      <c r="J465" s="15" t="s">
        <v>173</v>
      </c>
      <c r="L465" s="15">
        <v>30</v>
      </c>
      <c r="M465" s="15">
        <v>3</v>
      </c>
      <c r="N465" s="15">
        <v>1</v>
      </c>
      <c r="O465" s="15">
        <v>1</v>
      </c>
      <c r="P465">
        <v>1730752704</v>
      </c>
      <c r="Q465">
        <v>2098</v>
      </c>
      <c r="S465" t="s">
        <v>174</v>
      </c>
      <c r="T465" t="s">
        <v>100</v>
      </c>
      <c r="U465">
        <f>MATCH(D465,Отчет!$C$1:$C$65536,0)</f>
        <v>47</v>
      </c>
    </row>
    <row r="466" spans="1:21" x14ac:dyDescent="0.2">
      <c r="A466" s="15">
        <v>1865970295</v>
      </c>
      <c r="B466" s="15">
        <v>7</v>
      </c>
      <c r="C466" s="15" t="s">
        <v>94</v>
      </c>
      <c r="D466" s="15">
        <v>1181079404</v>
      </c>
      <c r="E466" s="7" t="s">
        <v>69</v>
      </c>
      <c r="F466" s="15" t="s">
        <v>111</v>
      </c>
      <c r="G466" s="7" t="s">
        <v>194</v>
      </c>
      <c r="H466" s="15">
        <v>3</v>
      </c>
      <c r="I466" s="15" t="s">
        <v>97</v>
      </c>
      <c r="J466" s="15" t="s">
        <v>173</v>
      </c>
      <c r="L466" s="15">
        <v>21</v>
      </c>
      <c r="M466" s="15">
        <v>3</v>
      </c>
      <c r="N466" s="15">
        <v>1</v>
      </c>
      <c r="O466" s="15">
        <v>1</v>
      </c>
      <c r="P466">
        <v>1730752704</v>
      </c>
      <c r="Q466">
        <v>2098</v>
      </c>
      <c r="S466" t="s">
        <v>174</v>
      </c>
      <c r="T466" t="s">
        <v>100</v>
      </c>
      <c r="U466">
        <f>MATCH(D466,Отчет!$C$1:$C$65536,0)</f>
        <v>53</v>
      </c>
    </row>
    <row r="467" spans="1:21" x14ac:dyDescent="0.2">
      <c r="A467" s="15">
        <v>1865970258</v>
      </c>
      <c r="B467" s="15">
        <v>5</v>
      </c>
      <c r="C467" s="15" t="s">
        <v>103</v>
      </c>
      <c r="D467" s="15">
        <v>1173860446</v>
      </c>
      <c r="E467" s="7" t="s">
        <v>90</v>
      </c>
      <c r="F467" s="15" t="s">
        <v>104</v>
      </c>
      <c r="G467" s="7" t="s">
        <v>195</v>
      </c>
      <c r="H467" s="15">
        <v>3</v>
      </c>
      <c r="I467" s="15" t="s">
        <v>97</v>
      </c>
      <c r="J467" s="15" t="s">
        <v>173</v>
      </c>
      <c r="L467" s="15">
        <v>15</v>
      </c>
      <c r="M467" s="15">
        <v>3</v>
      </c>
      <c r="N467" s="15">
        <v>1</v>
      </c>
      <c r="O467" s="15">
        <v>0</v>
      </c>
      <c r="P467">
        <v>1730752704</v>
      </c>
      <c r="Q467">
        <v>2098</v>
      </c>
      <c r="S467" t="s">
        <v>174</v>
      </c>
      <c r="T467" t="s">
        <v>100</v>
      </c>
      <c r="U467">
        <f>MATCH(D467,Отчет!$C$1:$C$65536,0)</f>
        <v>52</v>
      </c>
    </row>
    <row r="468" spans="1:21" x14ac:dyDescent="0.2">
      <c r="A468" s="15">
        <v>1865970489</v>
      </c>
      <c r="B468" s="15">
        <v>4</v>
      </c>
      <c r="C468" s="15" t="s">
        <v>101</v>
      </c>
      <c r="D468" s="15">
        <v>1173860364</v>
      </c>
      <c r="E468" s="7" t="s">
        <v>57</v>
      </c>
      <c r="F468" s="15" t="s">
        <v>102</v>
      </c>
      <c r="G468" s="7" t="s">
        <v>195</v>
      </c>
      <c r="H468" s="15">
        <v>3</v>
      </c>
      <c r="I468" s="15" t="s">
        <v>97</v>
      </c>
      <c r="J468" s="15" t="s">
        <v>173</v>
      </c>
      <c r="L468" s="15">
        <v>12</v>
      </c>
      <c r="M468" s="15">
        <v>3</v>
      </c>
      <c r="N468" s="15">
        <v>1</v>
      </c>
      <c r="O468" s="15">
        <v>0</v>
      </c>
      <c r="P468">
        <v>1730752704</v>
      </c>
      <c r="Q468">
        <v>2098</v>
      </c>
      <c r="S468" t="s">
        <v>174</v>
      </c>
      <c r="T468" t="s">
        <v>100</v>
      </c>
      <c r="U468">
        <f>MATCH(D468,Отчет!$C$1:$C$65536,0)</f>
        <v>62</v>
      </c>
    </row>
    <row r="469" spans="1:21" x14ac:dyDescent="0.2">
      <c r="A469" s="15">
        <v>1865969419</v>
      </c>
      <c r="B469" s="15">
        <v>9</v>
      </c>
      <c r="C469" s="15" t="s">
        <v>94</v>
      </c>
      <c r="D469" s="15">
        <v>1173860340</v>
      </c>
      <c r="E469" s="7" t="s">
        <v>56</v>
      </c>
      <c r="F469" s="15" t="s">
        <v>107</v>
      </c>
      <c r="G469" s="7" t="s">
        <v>195</v>
      </c>
      <c r="H469" s="15">
        <v>3</v>
      </c>
      <c r="I469" s="15" t="s">
        <v>97</v>
      </c>
      <c r="J469" s="15" t="s">
        <v>173</v>
      </c>
      <c r="L469" s="15">
        <v>27</v>
      </c>
      <c r="M469" s="15">
        <v>3</v>
      </c>
      <c r="N469" s="15">
        <v>1</v>
      </c>
      <c r="O469" s="15">
        <v>0</v>
      </c>
      <c r="P469">
        <v>1730752704</v>
      </c>
      <c r="Q469">
        <v>2098</v>
      </c>
      <c r="S469" t="s">
        <v>174</v>
      </c>
      <c r="T469" t="s">
        <v>100</v>
      </c>
      <c r="U469">
        <f>MATCH(D469,Отчет!$C$1:$C$65536,0)</f>
        <v>25</v>
      </c>
    </row>
    <row r="470" spans="1:21" x14ac:dyDescent="0.2">
      <c r="A470" s="15">
        <v>1865968840</v>
      </c>
      <c r="B470" s="15">
        <v>5</v>
      </c>
      <c r="C470" s="15" t="s">
        <v>103</v>
      </c>
      <c r="D470" s="15">
        <v>1173860316</v>
      </c>
      <c r="E470" s="7" t="s">
        <v>45</v>
      </c>
      <c r="F470" s="15" t="s">
        <v>108</v>
      </c>
      <c r="G470" s="7" t="s">
        <v>195</v>
      </c>
      <c r="H470" s="15">
        <v>3</v>
      </c>
      <c r="I470" s="15" t="s">
        <v>97</v>
      </c>
      <c r="J470" s="15" t="s">
        <v>173</v>
      </c>
      <c r="L470" s="15">
        <v>15</v>
      </c>
      <c r="M470" s="15">
        <v>3</v>
      </c>
      <c r="N470" s="15">
        <v>1</v>
      </c>
      <c r="O470" s="15">
        <v>0</v>
      </c>
      <c r="P470">
        <v>1730752704</v>
      </c>
      <c r="Q470">
        <v>2098</v>
      </c>
      <c r="S470" t="s">
        <v>174</v>
      </c>
      <c r="T470" t="s">
        <v>100</v>
      </c>
      <c r="U470">
        <f>MATCH(D470,Отчет!$C$1:$C$65536,0)</f>
        <v>67</v>
      </c>
    </row>
    <row r="471" spans="1:21" x14ac:dyDescent="0.2">
      <c r="A471" s="15">
        <v>1865970549</v>
      </c>
      <c r="B471" s="15">
        <v>7</v>
      </c>
      <c r="C471" s="15" t="s">
        <v>94</v>
      </c>
      <c r="D471" s="15">
        <v>1173860240</v>
      </c>
      <c r="E471" s="7" t="s">
        <v>43</v>
      </c>
      <c r="F471" s="15" t="s">
        <v>158</v>
      </c>
      <c r="G471" s="7" t="s">
        <v>195</v>
      </c>
      <c r="H471" s="15">
        <v>3</v>
      </c>
      <c r="I471" s="15" t="s">
        <v>97</v>
      </c>
      <c r="J471" s="15" t="s">
        <v>173</v>
      </c>
      <c r="L471" s="15">
        <v>21</v>
      </c>
      <c r="M471" s="15">
        <v>3</v>
      </c>
      <c r="N471" s="15">
        <v>1</v>
      </c>
      <c r="O471" s="15">
        <v>0</v>
      </c>
      <c r="P471">
        <v>1730752704</v>
      </c>
      <c r="Q471">
        <v>2098</v>
      </c>
      <c r="S471" t="s">
        <v>174</v>
      </c>
      <c r="T471" t="s">
        <v>100</v>
      </c>
      <c r="U471">
        <f>MATCH(D471,Отчет!$C$1:$C$65536,0)</f>
        <v>42</v>
      </c>
    </row>
    <row r="472" spans="1:21" x14ac:dyDescent="0.2">
      <c r="A472" s="15">
        <v>2108264668</v>
      </c>
      <c r="B472" s="15">
        <v>4</v>
      </c>
      <c r="C472" s="15" t="s">
        <v>103</v>
      </c>
      <c r="D472" s="15">
        <v>2108257439</v>
      </c>
      <c r="E472" s="7" t="s">
        <v>72</v>
      </c>
      <c r="F472" s="15" t="s">
        <v>119</v>
      </c>
      <c r="G472" s="7" t="s">
        <v>195</v>
      </c>
      <c r="H472" s="15">
        <v>3</v>
      </c>
      <c r="I472" s="15" t="s">
        <v>97</v>
      </c>
      <c r="J472" s="15" t="s">
        <v>173</v>
      </c>
      <c r="L472" s="15">
        <v>12</v>
      </c>
      <c r="M472" s="15">
        <v>3</v>
      </c>
      <c r="N472" s="15">
        <v>1</v>
      </c>
      <c r="O472" s="15">
        <v>0</v>
      </c>
      <c r="P472">
        <v>1730752704</v>
      </c>
      <c r="Q472">
        <v>2098</v>
      </c>
      <c r="R472" t="s">
        <v>120</v>
      </c>
      <c r="S472" t="s">
        <v>174</v>
      </c>
      <c r="T472" t="s">
        <v>100</v>
      </c>
      <c r="U472">
        <f>MATCH(D472,Отчет!$C$1:$C$65536,0)</f>
        <v>61</v>
      </c>
    </row>
    <row r="473" spans="1:21" x14ac:dyDescent="0.2">
      <c r="A473" s="15">
        <v>1865968810</v>
      </c>
      <c r="B473" s="15">
        <v>7</v>
      </c>
      <c r="C473" s="15" t="s">
        <v>94</v>
      </c>
      <c r="D473" s="15">
        <v>1173846680</v>
      </c>
      <c r="E473" s="7" t="s">
        <v>44</v>
      </c>
      <c r="F473" s="15" t="s">
        <v>132</v>
      </c>
      <c r="G473" s="7" t="s">
        <v>195</v>
      </c>
      <c r="H473" s="15">
        <v>3</v>
      </c>
      <c r="I473" s="15" t="s">
        <v>97</v>
      </c>
      <c r="J473" s="15" t="s">
        <v>173</v>
      </c>
      <c r="L473" s="15">
        <v>21</v>
      </c>
      <c r="M473" s="15">
        <v>3</v>
      </c>
      <c r="N473" s="15">
        <v>1</v>
      </c>
      <c r="O473" s="15">
        <v>0</v>
      </c>
      <c r="P473">
        <v>1730752704</v>
      </c>
      <c r="Q473">
        <v>2098</v>
      </c>
      <c r="S473" t="s">
        <v>174</v>
      </c>
      <c r="T473" t="s">
        <v>100</v>
      </c>
      <c r="U473">
        <f>MATCH(D473,Отчет!$C$1:$C$65536,0)</f>
        <v>45</v>
      </c>
    </row>
    <row r="474" spans="1:21" x14ac:dyDescent="0.2">
      <c r="A474" s="15">
        <v>1865969331</v>
      </c>
      <c r="B474" s="15">
        <v>8</v>
      </c>
      <c r="C474" s="15" t="s">
        <v>103</v>
      </c>
      <c r="D474" s="15">
        <v>1173859892</v>
      </c>
      <c r="E474" s="7" t="s">
        <v>37</v>
      </c>
      <c r="F474" s="15" t="s">
        <v>151</v>
      </c>
      <c r="G474" s="7" t="s">
        <v>195</v>
      </c>
      <c r="H474" s="15">
        <v>3</v>
      </c>
      <c r="I474" s="15" t="s">
        <v>97</v>
      </c>
      <c r="J474" s="15" t="s">
        <v>173</v>
      </c>
      <c r="L474" s="15">
        <v>24</v>
      </c>
      <c r="M474" s="15">
        <v>3</v>
      </c>
      <c r="N474" s="15">
        <v>1</v>
      </c>
      <c r="O474" s="15">
        <v>1</v>
      </c>
      <c r="P474">
        <v>1730752704</v>
      </c>
      <c r="Q474">
        <v>2098</v>
      </c>
      <c r="S474" t="s">
        <v>174</v>
      </c>
      <c r="T474" t="s">
        <v>100</v>
      </c>
      <c r="U474">
        <f>MATCH(D474,Отчет!$C$1:$C$65536,0)</f>
        <v>50</v>
      </c>
    </row>
    <row r="475" spans="1:21" x14ac:dyDescent="0.2">
      <c r="A475" s="15">
        <v>1865969157</v>
      </c>
      <c r="B475" s="15">
        <v>5</v>
      </c>
      <c r="C475" s="15" t="s">
        <v>94</v>
      </c>
      <c r="D475" s="15">
        <v>1173859815</v>
      </c>
      <c r="E475" s="7" t="s">
        <v>47</v>
      </c>
      <c r="F475" s="15" t="s">
        <v>149</v>
      </c>
      <c r="G475" s="7" t="s">
        <v>195</v>
      </c>
      <c r="H475" s="15">
        <v>3</v>
      </c>
      <c r="I475" s="15" t="s">
        <v>97</v>
      </c>
      <c r="J475" s="15" t="s">
        <v>173</v>
      </c>
      <c r="L475" s="15">
        <v>15</v>
      </c>
      <c r="M475" s="15">
        <v>3</v>
      </c>
      <c r="N475" s="15">
        <v>1</v>
      </c>
      <c r="O475" s="15">
        <v>1</v>
      </c>
      <c r="P475">
        <v>1730752704</v>
      </c>
      <c r="Q475">
        <v>2098</v>
      </c>
      <c r="S475" t="s">
        <v>174</v>
      </c>
      <c r="T475" t="s">
        <v>100</v>
      </c>
      <c r="U475">
        <f>MATCH(D475,Отчет!$C$1:$C$65536,0)</f>
        <v>59</v>
      </c>
    </row>
    <row r="476" spans="1:21" x14ac:dyDescent="0.2">
      <c r="A476" s="15">
        <v>1865969217</v>
      </c>
      <c r="B476" s="15">
        <v>10</v>
      </c>
      <c r="C476" s="15" t="s">
        <v>94</v>
      </c>
      <c r="D476" s="15">
        <v>1173859767</v>
      </c>
      <c r="E476" s="7" t="s">
        <v>46</v>
      </c>
      <c r="F476" s="15" t="s">
        <v>147</v>
      </c>
      <c r="G476" s="7" t="s">
        <v>195</v>
      </c>
      <c r="H476" s="15">
        <v>3</v>
      </c>
      <c r="I476" s="15" t="s">
        <v>97</v>
      </c>
      <c r="J476" s="15" t="s">
        <v>173</v>
      </c>
      <c r="L476" s="15">
        <v>30</v>
      </c>
      <c r="M476" s="15">
        <v>3</v>
      </c>
      <c r="N476" s="15">
        <v>1</v>
      </c>
      <c r="O476" s="15">
        <v>1</v>
      </c>
      <c r="P476">
        <v>1730752704</v>
      </c>
      <c r="Q476">
        <v>2098</v>
      </c>
      <c r="S476" t="s">
        <v>174</v>
      </c>
      <c r="T476" t="s">
        <v>100</v>
      </c>
      <c r="U476">
        <f>MATCH(D476,Отчет!$C$1:$C$65536,0)</f>
        <v>63</v>
      </c>
    </row>
    <row r="477" spans="1:21" x14ac:dyDescent="0.2">
      <c r="A477" s="15">
        <v>1865969920</v>
      </c>
      <c r="B477" s="15">
        <v>9</v>
      </c>
      <c r="C477" s="15" t="s">
        <v>94</v>
      </c>
      <c r="D477" s="15">
        <v>1173859719</v>
      </c>
      <c r="E477" s="7" t="s">
        <v>76</v>
      </c>
      <c r="F477" s="15" t="s">
        <v>145</v>
      </c>
      <c r="G477" s="7" t="s">
        <v>195</v>
      </c>
      <c r="H477" s="15">
        <v>3</v>
      </c>
      <c r="I477" s="15" t="s">
        <v>97</v>
      </c>
      <c r="J477" s="15" t="s">
        <v>173</v>
      </c>
      <c r="L477" s="15">
        <v>27</v>
      </c>
      <c r="M477" s="15">
        <v>3</v>
      </c>
      <c r="N477" s="15">
        <v>1</v>
      </c>
      <c r="O477" s="15">
        <v>1</v>
      </c>
      <c r="P477">
        <v>1730752704</v>
      </c>
      <c r="Q477">
        <v>2098</v>
      </c>
      <c r="S477" t="s">
        <v>174</v>
      </c>
      <c r="T477" t="s">
        <v>100</v>
      </c>
      <c r="U477">
        <f>MATCH(D477,Отчет!$C$1:$C$65536,0)</f>
        <v>12</v>
      </c>
    </row>
    <row r="478" spans="1:21" x14ac:dyDescent="0.2">
      <c r="A478" s="15">
        <v>1865970096</v>
      </c>
      <c r="C478" s="15" t="s">
        <v>94</v>
      </c>
      <c r="D478" s="15">
        <v>1173859695</v>
      </c>
      <c r="E478" s="7" t="s">
        <v>60</v>
      </c>
      <c r="F478" s="15" t="s">
        <v>144</v>
      </c>
      <c r="G478" s="7" t="s">
        <v>196</v>
      </c>
      <c r="H478" s="15">
        <v>3</v>
      </c>
      <c r="I478" s="15" t="s">
        <v>97</v>
      </c>
      <c r="J478" s="15" t="s">
        <v>173</v>
      </c>
      <c r="K478" s="15">
        <v>1</v>
      </c>
      <c r="L478" s="15">
        <v>0</v>
      </c>
      <c r="M478" s="15">
        <v>3</v>
      </c>
      <c r="O478" s="15">
        <v>1</v>
      </c>
      <c r="P478">
        <v>1730752704</v>
      </c>
      <c r="Q478">
        <v>2098</v>
      </c>
      <c r="S478" t="s">
        <v>174</v>
      </c>
      <c r="T478" t="s">
        <v>100</v>
      </c>
      <c r="U478">
        <f>MATCH(D478,Отчет!$C$1:$C$65536,0)</f>
        <v>65</v>
      </c>
    </row>
    <row r="479" spans="1:21" x14ac:dyDescent="0.2">
      <c r="A479" s="15">
        <v>1865968948</v>
      </c>
      <c r="B479" s="15">
        <v>9</v>
      </c>
      <c r="C479" s="15" t="s">
        <v>103</v>
      </c>
      <c r="D479" s="15">
        <v>1173847040</v>
      </c>
      <c r="E479" s="7" t="s">
        <v>93</v>
      </c>
      <c r="F479" s="15" t="s">
        <v>138</v>
      </c>
      <c r="G479" s="7" t="s">
        <v>196</v>
      </c>
      <c r="H479" s="15">
        <v>3</v>
      </c>
      <c r="I479" s="15" t="s">
        <v>97</v>
      </c>
      <c r="J479" s="15" t="s">
        <v>173</v>
      </c>
      <c r="L479" s="15">
        <v>27</v>
      </c>
      <c r="M479" s="15">
        <v>3</v>
      </c>
      <c r="N479" s="15">
        <v>1</v>
      </c>
      <c r="O479" s="15">
        <v>1</v>
      </c>
      <c r="P479">
        <v>1730752704</v>
      </c>
      <c r="Q479">
        <v>2098</v>
      </c>
      <c r="S479" t="s">
        <v>174</v>
      </c>
      <c r="T479" t="s">
        <v>100</v>
      </c>
      <c r="U479">
        <f>MATCH(D479,Отчет!$C$1:$C$65536,0)</f>
        <v>34</v>
      </c>
    </row>
    <row r="480" spans="1:21" x14ac:dyDescent="0.2">
      <c r="A480" s="15">
        <v>1865970409</v>
      </c>
      <c r="B480" s="15">
        <v>9</v>
      </c>
      <c r="C480" s="15" t="s">
        <v>103</v>
      </c>
      <c r="D480" s="15">
        <v>1173860103</v>
      </c>
      <c r="E480" s="7" t="s">
        <v>41</v>
      </c>
      <c r="F480" s="15" t="s">
        <v>155</v>
      </c>
      <c r="G480" s="7" t="s">
        <v>196</v>
      </c>
      <c r="H480" s="15">
        <v>3</v>
      </c>
      <c r="I480" s="15" t="s">
        <v>97</v>
      </c>
      <c r="J480" s="15" t="s">
        <v>173</v>
      </c>
      <c r="L480" s="15">
        <v>27</v>
      </c>
      <c r="M480" s="15">
        <v>3</v>
      </c>
      <c r="N480" s="15">
        <v>1</v>
      </c>
      <c r="O480" s="15">
        <v>0</v>
      </c>
      <c r="P480">
        <v>1730752704</v>
      </c>
      <c r="Q480">
        <v>2098</v>
      </c>
      <c r="S480" t="s">
        <v>174</v>
      </c>
      <c r="T480" t="s">
        <v>100</v>
      </c>
      <c r="U480">
        <f>MATCH(D480,Отчет!$C$1:$C$65536,0)</f>
        <v>46</v>
      </c>
    </row>
    <row r="481" spans="1:21" x14ac:dyDescent="0.2">
      <c r="A481" s="15">
        <v>1865969365</v>
      </c>
      <c r="B481" s="15">
        <v>9</v>
      </c>
      <c r="C481" s="15" t="s">
        <v>101</v>
      </c>
      <c r="D481" s="15">
        <v>1173846892</v>
      </c>
      <c r="E481" s="7" t="s">
        <v>36</v>
      </c>
      <c r="F481" s="15" t="s">
        <v>136</v>
      </c>
      <c r="G481" s="7" t="s">
        <v>196</v>
      </c>
      <c r="H481" s="15">
        <v>3</v>
      </c>
      <c r="I481" s="15" t="s">
        <v>97</v>
      </c>
      <c r="J481" s="15" t="s">
        <v>173</v>
      </c>
      <c r="L481" s="15">
        <v>27</v>
      </c>
      <c r="M481" s="15">
        <v>3</v>
      </c>
      <c r="N481" s="15">
        <v>1</v>
      </c>
      <c r="O481" s="15">
        <v>1</v>
      </c>
      <c r="P481">
        <v>1730752704</v>
      </c>
      <c r="Q481">
        <v>2098</v>
      </c>
      <c r="S481" t="s">
        <v>174</v>
      </c>
      <c r="T481" t="s">
        <v>100</v>
      </c>
      <c r="U481">
        <f>MATCH(D481,Отчет!$C$1:$C$65536,0)</f>
        <v>16</v>
      </c>
    </row>
    <row r="482" spans="1:21" x14ac:dyDescent="0.2">
      <c r="A482" s="15">
        <v>1865970639</v>
      </c>
      <c r="C482" s="15" t="s">
        <v>94</v>
      </c>
      <c r="D482" s="15">
        <v>1173860392</v>
      </c>
      <c r="E482" s="7" t="s">
        <v>67</v>
      </c>
      <c r="F482" s="15" t="s">
        <v>95</v>
      </c>
      <c r="G482" s="7" t="s">
        <v>196</v>
      </c>
      <c r="H482" s="15">
        <v>3</v>
      </c>
      <c r="I482" s="15" t="s">
        <v>97</v>
      </c>
      <c r="J482" s="15" t="s">
        <v>173</v>
      </c>
      <c r="K482" s="15">
        <v>1</v>
      </c>
      <c r="L482" s="15">
        <v>0</v>
      </c>
      <c r="M482" s="15">
        <v>3</v>
      </c>
      <c r="O482" s="15">
        <v>0</v>
      </c>
      <c r="P482">
        <v>1730752704</v>
      </c>
      <c r="Q482">
        <v>2098</v>
      </c>
      <c r="S482" t="s">
        <v>174</v>
      </c>
      <c r="T482" t="s">
        <v>100</v>
      </c>
      <c r="U482">
        <f>MATCH(D482,Отчет!$C$1:$C$65536,0)</f>
        <v>69</v>
      </c>
    </row>
    <row r="483" spans="1:21" x14ac:dyDescent="0.2">
      <c r="A483" s="15">
        <v>1865969511</v>
      </c>
      <c r="B483" s="15">
        <v>7</v>
      </c>
      <c r="C483" s="15" t="s">
        <v>94</v>
      </c>
      <c r="D483" s="15">
        <v>1173859916</v>
      </c>
      <c r="E483" s="7" t="s">
        <v>49</v>
      </c>
      <c r="F483" s="15" t="s">
        <v>152</v>
      </c>
      <c r="G483" s="7" t="s">
        <v>196</v>
      </c>
      <c r="H483" s="15">
        <v>3</v>
      </c>
      <c r="I483" s="15" t="s">
        <v>97</v>
      </c>
      <c r="J483" s="15" t="s">
        <v>173</v>
      </c>
      <c r="L483" s="15">
        <v>21</v>
      </c>
      <c r="M483" s="15">
        <v>3</v>
      </c>
      <c r="N483" s="15">
        <v>1</v>
      </c>
      <c r="O483" s="15">
        <v>1</v>
      </c>
      <c r="P483">
        <v>1730752704</v>
      </c>
      <c r="Q483">
        <v>2098</v>
      </c>
      <c r="S483" t="s">
        <v>174</v>
      </c>
      <c r="T483" t="s">
        <v>100</v>
      </c>
      <c r="U483">
        <f>MATCH(D483,Отчет!$C$1:$C$65536,0)</f>
        <v>43</v>
      </c>
    </row>
    <row r="484" spans="1:21" x14ac:dyDescent="0.2">
      <c r="A484" s="15">
        <v>1865969567</v>
      </c>
      <c r="B484" s="15">
        <v>7</v>
      </c>
      <c r="C484" s="15" t="s">
        <v>101</v>
      </c>
      <c r="D484" s="15">
        <v>1181079354</v>
      </c>
      <c r="E484" s="7" t="s">
        <v>74</v>
      </c>
      <c r="F484" s="15" t="s">
        <v>110</v>
      </c>
      <c r="G484" s="7" t="s">
        <v>196</v>
      </c>
      <c r="H484" s="15">
        <v>3</v>
      </c>
      <c r="I484" s="15" t="s">
        <v>97</v>
      </c>
      <c r="J484" s="15" t="s">
        <v>173</v>
      </c>
      <c r="L484" s="15">
        <v>21</v>
      </c>
      <c r="M484" s="15">
        <v>3</v>
      </c>
      <c r="N484" s="15">
        <v>1</v>
      </c>
      <c r="O484" s="15">
        <v>1</v>
      </c>
      <c r="P484">
        <v>1730752704</v>
      </c>
      <c r="Q484">
        <v>2098</v>
      </c>
      <c r="S484" t="s">
        <v>174</v>
      </c>
      <c r="T484" t="s">
        <v>100</v>
      </c>
      <c r="U484">
        <f>MATCH(D484,Отчет!$C$1:$C$65536,0)</f>
        <v>38</v>
      </c>
    </row>
    <row r="485" spans="1:21" x14ac:dyDescent="0.2">
      <c r="A485" s="15">
        <v>1865969631</v>
      </c>
      <c r="B485" s="15">
        <v>8</v>
      </c>
      <c r="C485" s="15" t="s">
        <v>101</v>
      </c>
      <c r="D485" s="15">
        <v>1173940004</v>
      </c>
      <c r="E485" s="7" t="s">
        <v>80</v>
      </c>
      <c r="F485" s="15" t="s">
        <v>105</v>
      </c>
      <c r="G485" s="7" t="s">
        <v>196</v>
      </c>
      <c r="H485" s="15">
        <v>3</v>
      </c>
      <c r="I485" s="15" t="s">
        <v>97</v>
      </c>
      <c r="J485" s="15" t="s">
        <v>173</v>
      </c>
      <c r="L485" s="15">
        <v>24</v>
      </c>
      <c r="M485" s="15">
        <v>3</v>
      </c>
      <c r="N485" s="15">
        <v>1</v>
      </c>
      <c r="O485" s="15">
        <v>1</v>
      </c>
      <c r="P485">
        <v>1730752704</v>
      </c>
      <c r="Q485">
        <v>2098</v>
      </c>
      <c r="S485" t="s">
        <v>174</v>
      </c>
      <c r="T485" t="s">
        <v>100</v>
      </c>
      <c r="U485">
        <f>MATCH(D485,Отчет!$C$1:$C$65536,0)</f>
        <v>41</v>
      </c>
    </row>
    <row r="486" spans="1:21" x14ac:dyDescent="0.2">
      <c r="A486" s="15">
        <v>1865970231</v>
      </c>
      <c r="B486" s="15">
        <v>9</v>
      </c>
      <c r="C486" s="15" t="s">
        <v>103</v>
      </c>
      <c r="D486" s="15">
        <v>1173846796</v>
      </c>
      <c r="E486" s="7" t="s">
        <v>88</v>
      </c>
      <c r="F486" s="15" t="s">
        <v>133</v>
      </c>
      <c r="G486" s="7" t="s">
        <v>196</v>
      </c>
      <c r="H486" s="15">
        <v>3</v>
      </c>
      <c r="I486" s="15" t="s">
        <v>97</v>
      </c>
      <c r="J486" s="15" t="s">
        <v>173</v>
      </c>
      <c r="L486" s="15">
        <v>27</v>
      </c>
      <c r="M486" s="15">
        <v>3</v>
      </c>
      <c r="N486" s="15">
        <v>1</v>
      </c>
      <c r="O486" s="15">
        <v>1</v>
      </c>
      <c r="P486">
        <v>1730752704</v>
      </c>
      <c r="Q486">
        <v>2098</v>
      </c>
      <c r="S486" t="s">
        <v>174</v>
      </c>
      <c r="T486" t="s">
        <v>100</v>
      </c>
      <c r="U486">
        <f>MATCH(D486,Отчет!$C$1:$C$65536,0)</f>
        <v>22</v>
      </c>
    </row>
    <row r="487" spans="1:21" x14ac:dyDescent="0.2">
      <c r="A487" s="15">
        <v>1865969537</v>
      </c>
      <c r="B487" s="15">
        <v>5</v>
      </c>
      <c r="C487" s="15" t="s">
        <v>101</v>
      </c>
      <c r="D487" s="15">
        <v>1181088804</v>
      </c>
      <c r="E487" s="7" t="s">
        <v>66</v>
      </c>
      <c r="F487" s="15" t="s">
        <v>116</v>
      </c>
      <c r="G487" s="7" t="s">
        <v>197</v>
      </c>
      <c r="H487" s="15">
        <v>3</v>
      </c>
      <c r="I487" s="15" t="s">
        <v>97</v>
      </c>
      <c r="J487" s="15" t="s">
        <v>173</v>
      </c>
      <c r="L487" s="15">
        <v>15</v>
      </c>
      <c r="M487" s="15">
        <v>3</v>
      </c>
      <c r="N487" s="15">
        <v>1</v>
      </c>
      <c r="O487" s="15">
        <v>1</v>
      </c>
      <c r="P487">
        <v>1730752704</v>
      </c>
      <c r="Q487">
        <v>2098</v>
      </c>
      <c r="S487" t="s">
        <v>174</v>
      </c>
      <c r="T487" t="s">
        <v>100</v>
      </c>
      <c r="U487">
        <f>MATCH(D487,Отчет!$C$1:$C$65536,0)</f>
        <v>26</v>
      </c>
    </row>
    <row r="488" spans="1:21" x14ac:dyDescent="0.2">
      <c r="A488" s="15">
        <v>1865970033</v>
      </c>
      <c r="B488" s="15">
        <v>7</v>
      </c>
      <c r="C488" s="15" t="s">
        <v>94</v>
      </c>
      <c r="D488" s="15">
        <v>1173860212</v>
      </c>
      <c r="E488" s="7" t="s">
        <v>51</v>
      </c>
      <c r="F488" s="15" t="s">
        <v>157</v>
      </c>
      <c r="G488" s="7" t="s">
        <v>197</v>
      </c>
      <c r="H488" s="15">
        <v>3</v>
      </c>
      <c r="I488" s="15" t="s">
        <v>97</v>
      </c>
      <c r="J488" s="15" t="s">
        <v>173</v>
      </c>
      <c r="L488" s="15">
        <v>21</v>
      </c>
      <c r="M488" s="15">
        <v>3</v>
      </c>
      <c r="N488" s="15">
        <v>1</v>
      </c>
      <c r="O488" s="15">
        <v>0</v>
      </c>
      <c r="P488">
        <v>1730752704</v>
      </c>
      <c r="Q488">
        <v>2098</v>
      </c>
      <c r="S488" t="s">
        <v>174</v>
      </c>
      <c r="T488" t="s">
        <v>100</v>
      </c>
      <c r="U488">
        <f>MATCH(D488,Отчет!$C$1:$C$65536,0)</f>
        <v>66</v>
      </c>
    </row>
    <row r="489" spans="1:21" x14ac:dyDescent="0.2">
      <c r="A489" s="15">
        <v>1865969447</v>
      </c>
      <c r="B489" s="15">
        <v>8</v>
      </c>
      <c r="C489" s="15" t="s">
        <v>94</v>
      </c>
      <c r="D489" s="15">
        <v>1173859843</v>
      </c>
      <c r="E489" s="7" t="s">
        <v>84</v>
      </c>
      <c r="F489" s="15" t="s">
        <v>150</v>
      </c>
      <c r="G489" s="7" t="s">
        <v>197</v>
      </c>
      <c r="H489" s="15">
        <v>3</v>
      </c>
      <c r="I489" s="15" t="s">
        <v>97</v>
      </c>
      <c r="J489" s="15" t="s">
        <v>173</v>
      </c>
      <c r="L489" s="15">
        <v>24</v>
      </c>
      <c r="M489" s="15">
        <v>3</v>
      </c>
      <c r="N489" s="15">
        <v>1</v>
      </c>
      <c r="O489" s="15">
        <v>1</v>
      </c>
      <c r="P489">
        <v>1730752704</v>
      </c>
      <c r="Q489">
        <v>2098</v>
      </c>
      <c r="S489" t="s">
        <v>174</v>
      </c>
      <c r="T489" t="s">
        <v>100</v>
      </c>
      <c r="U489">
        <f>MATCH(D489,Отчет!$C$1:$C$65536,0)</f>
        <v>35</v>
      </c>
    </row>
    <row r="490" spans="1:21" x14ac:dyDescent="0.2">
      <c r="A490" s="15">
        <v>1865969884</v>
      </c>
      <c r="B490" s="15">
        <v>6</v>
      </c>
      <c r="C490" s="15" t="s">
        <v>101</v>
      </c>
      <c r="D490" s="15">
        <v>1181088786</v>
      </c>
      <c r="E490" s="7" t="s">
        <v>70</v>
      </c>
      <c r="F490" s="15" t="s">
        <v>115</v>
      </c>
      <c r="G490" s="7" t="s">
        <v>197</v>
      </c>
      <c r="H490" s="15">
        <v>3</v>
      </c>
      <c r="I490" s="15" t="s">
        <v>97</v>
      </c>
      <c r="J490" s="15" t="s">
        <v>173</v>
      </c>
      <c r="L490" s="15">
        <v>18</v>
      </c>
      <c r="M490" s="15">
        <v>3</v>
      </c>
      <c r="N490" s="15">
        <v>1</v>
      </c>
      <c r="O490" s="15">
        <v>1</v>
      </c>
      <c r="P490">
        <v>1730752704</v>
      </c>
      <c r="Q490">
        <v>2098</v>
      </c>
      <c r="S490" t="s">
        <v>174</v>
      </c>
      <c r="T490" t="s">
        <v>100</v>
      </c>
      <c r="U490">
        <f>MATCH(D490,Отчет!$C$1:$C$65536,0)</f>
        <v>44</v>
      </c>
    </row>
    <row r="491" spans="1:21" x14ac:dyDescent="0.2">
      <c r="A491" s="15">
        <v>1865969395</v>
      </c>
      <c r="B491" s="15">
        <v>6</v>
      </c>
      <c r="C491" s="15" t="s">
        <v>103</v>
      </c>
      <c r="D491" s="15">
        <v>1173846601</v>
      </c>
      <c r="E491" s="7" t="s">
        <v>65</v>
      </c>
      <c r="F491" s="15" t="s">
        <v>130</v>
      </c>
      <c r="G491" s="7" t="s">
        <v>197</v>
      </c>
      <c r="H491" s="15">
        <v>3</v>
      </c>
      <c r="I491" s="15" t="s">
        <v>97</v>
      </c>
      <c r="J491" s="15" t="s">
        <v>173</v>
      </c>
      <c r="L491" s="15">
        <v>18</v>
      </c>
      <c r="M491" s="15">
        <v>3</v>
      </c>
      <c r="N491" s="15">
        <v>1</v>
      </c>
      <c r="O491" s="15">
        <v>0</v>
      </c>
      <c r="P491">
        <v>1730752704</v>
      </c>
      <c r="Q491">
        <v>2098</v>
      </c>
      <c r="S491" t="s">
        <v>174</v>
      </c>
      <c r="T491" t="s">
        <v>100</v>
      </c>
      <c r="U491">
        <f>MATCH(D491,Отчет!$C$1:$C$65536,0)</f>
        <v>58</v>
      </c>
    </row>
    <row r="492" spans="1:21" x14ac:dyDescent="0.2">
      <c r="A492" s="15">
        <v>1865969663</v>
      </c>
      <c r="B492" s="15">
        <v>5</v>
      </c>
      <c r="C492" s="15" t="s">
        <v>103</v>
      </c>
      <c r="D492" s="15">
        <v>1181079455</v>
      </c>
      <c r="E492" s="7" t="s">
        <v>83</v>
      </c>
      <c r="F492" s="15" t="s">
        <v>112</v>
      </c>
      <c r="G492" s="7" t="s">
        <v>198</v>
      </c>
      <c r="H492" s="15">
        <v>3</v>
      </c>
      <c r="I492" s="15" t="s">
        <v>97</v>
      </c>
      <c r="J492" s="15" t="s">
        <v>173</v>
      </c>
      <c r="L492" s="15">
        <v>15</v>
      </c>
      <c r="M492" s="15">
        <v>3</v>
      </c>
      <c r="N492" s="15">
        <v>1</v>
      </c>
      <c r="O492" s="15">
        <v>1</v>
      </c>
      <c r="P492">
        <v>1730752704</v>
      </c>
      <c r="Q492">
        <v>2098</v>
      </c>
      <c r="S492" t="s">
        <v>174</v>
      </c>
      <c r="T492" t="s">
        <v>100</v>
      </c>
      <c r="U492">
        <f>MATCH(D492,Отчет!$C$1:$C$65536,0)</f>
        <v>57</v>
      </c>
    </row>
    <row r="493" spans="1:21" x14ac:dyDescent="0.2">
      <c r="A493" s="15">
        <v>1878772982</v>
      </c>
      <c r="B493" s="15">
        <v>8</v>
      </c>
      <c r="C493" s="15" t="s">
        <v>103</v>
      </c>
      <c r="D493" s="15">
        <v>1181079544</v>
      </c>
      <c r="E493" s="7" t="s">
        <v>75</v>
      </c>
      <c r="F493" s="15" t="s">
        <v>113</v>
      </c>
      <c r="G493" s="7" t="s">
        <v>198</v>
      </c>
      <c r="H493" s="15">
        <v>3</v>
      </c>
      <c r="I493" s="15" t="s">
        <v>97</v>
      </c>
      <c r="J493" s="15" t="s">
        <v>173</v>
      </c>
      <c r="L493" s="15">
        <v>24</v>
      </c>
      <c r="M493" s="15">
        <v>3</v>
      </c>
      <c r="N493" s="15">
        <v>1</v>
      </c>
      <c r="O493" s="15">
        <v>1</v>
      </c>
      <c r="P493">
        <v>1730752704</v>
      </c>
      <c r="Q493">
        <v>2098</v>
      </c>
      <c r="S493" t="s">
        <v>174</v>
      </c>
      <c r="T493" t="s">
        <v>100</v>
      </c>
      <c r="U493">
        <f>MATCH(D493,Отчет!$C$1:$C$65536,0)</f>
        <v>40</v>
      </c>
    </row>
    <row r="494" spans="1:21" x14ac:dyDescent="0.2">
      <c r="A494" s="15">
        <v>1865969790</v>
      </c>
      <c r="B494" s="15">
        <v>10</v>
      </c>
      <c r="C494" s="15" t="s">
        <v>94</v>
      </c>
      <c r="D494" s="15">
        <v>1173859940</v>
      </c>
      <c r="E494" s="7" t="s">
        <v>52</v>
      </c>
      <c r="F494" s="15" t="s">
        <v>153</v>
      </c>
      <c r="G494" s="7" t="s">
        <v>198</v>
      </c>
      <c r="H494" s="15">
        <v>3</v>
      </c>
      <c r="I494" s="15" t="s">
        <v>97</v>
      </c>
      <c r="J494" s="15" t="s">
        <v>173</v>
      </c>
      <c r="L494" s="15">
        <v>30</v>
      </c>
      <c r="M494" s="15">
        <v>3</v>
      </c>
      <c r="N494" s="15">
        <v>1</v>
      </c>
      <c r="O494" s="15">
        <v>1</v>
      </c>
      <c r="P494">
        <v>1730752704</v>
      </c>
      <c r="Q494">
        <v>2098</v>
      </c>
      <c r="S494" t="s">
        <v>174</v>
      </c>
      <c r="T494" t="s">
        <v>100</v>
      </c>
      <c r="U494">
        <f>MATCH(D494,Отчет!$C$1:$C$65536,0)</f>
        <v>18</v>
      </c>
    </row>
    <row r="495" spans="1:21" x14ac:dyDescent="0.2">
      <c r="A495" s="15">
        <v>1865970161</v>
      </c>
      <c r="B495" s="15">
        <v>10</v>
      </c>
      <c r="C495" s="15" t="s">
        <v>103</v>
      </c>
      <c r="D495" s="15">
        <v>1173846844</v>
      </c>
      <c r="E495" s="7" t="s">
        <v>78</v>
      </c>
      <c r="F495" s="15" t="s">
        <v>135</v>
      </c>
      <c r="G495" s="7" t="s">
        <v>199</v>
      </c>
      <c r="H495" s="15">
        <v>3</v>
      </c>
      <c r="I495" s="15" t="s">
        <v>97</v>
      </c>
      <c r="J495" s="15" t="s">
        <v>173</v>
      </c>
      <c r="L495" s="15">
        <v>30</v>
      </c>
      <c r="M495" s="15">
        <v>3</v>
      </c>
      <c r="N495" s="15">
        <v>1</v>
      </c>
      <c r="O495" s="15">
        <v>1</v>
      </c>
      <c r="P495">
        <v>1730752704</v>
      </c>
      <c r="Q495">
        <v>2098</v>
      </c>
      <c r="S495" t="s">
        <v>174</v>
      </c>
      <c r="T495" t="s">
        <v>100</v>
      </c>
      <c r="U495">
        <f>MATCH(D495,Отчет!$C$1:$C$65536,0)</f>
        <v>15</v>
      </c>
    </row>
    <row r="496" spans="1:21" x14ac:dyDescent="0.2">
      <c r="A496" s="15">
        <v>2243669893</v>
      </c>
      <c r="B496" s="15">
        <v>4</v>
      </c>
      <c r="C496" s="15" t="s">
        <v>94</v>
      </c>
      <c r="D496" s="15">
        <v>2243662758</v>
      </c>
      <c r="E496" s="7" t="s">
        <v>59</v>
      </c>
      <c r="F496" s="15" t="s">
        <v>160</v>
      </c>
      <c r="G496" s="7" t="s">
        <v>199</v>
      </c>
      <c r="H496" s="15">
        <v>3</v>
      </c>
      <c r="I496" s="15" t="s">
        <v>97</v>
      </c>
      <c r="J496" s="15" t="s">
        <v>173</v>
      </c>
      <c r="L496" s="15">
        <v>12</v>
      </c>
      <c r="M496" s="15">
        <v>3</v>
      </c>
      <c r="N496" s="15">
        <v>1</v>
      </c>
      <c r="O496" s="15">
        <v>1</v>
      </c>
      <c r="P496">
        <v>1730752704</v>
      </c>
      <c r="Q496">
        <v>2098</v>
      </c>
      <c r="R496" t="s">
        <v>161</v>
      </c>
      <c r="S496" t="s">
        <v>174</v>
      </c>
      <c r="T496" t="s">
        <v>100</v>
      </c>
      <c r="U496">
        <f>MATCH(D496,Отчет!$C$1:$C$65536,0)</f>
        <v>64</v>
      </c>
    </row>
    <row r="497" spans="1:21" x14ac:dyDescent="0.2">
      <c r="A497" s="15">
        <v>1865970128</v>
      </c>
      <c r="B497" s="15">
        <v>10</v>
      </c>
      <c r="C497" s="15" t="s">
        <v>101</v>
      </c>
      <c r="D497" s="15">
        <v>1173940038</v>
      </c>
      <c r="E497" s="7" t="s">
        <v>92</v>
      </c>
      <c r="F497" s="15" t="s">
        <v>109</v>
      </c>
      <c r="G497" s="7" t="s">
        <v>199</v>
      </c>
      <c r="H497" s="15">
        <v>3</v>
      </c>
      <c r="I497" s="15" t="s">
        <v>97</v>
      </c>
      <c r="J497" s="15" t="s">
        <v>173</v>
      </c>
      <c r="L497" s="15">
        <v>30</v>
      </c>
      <c r="M497" s="15">
        <v>3</v>
      </c>
      <c r="N497" s="15">
        <v>1</v>
      </c>
      <c r="O497" s="15">
        <v>0</v>
      </c>
      <c r="P497">
        <v>1730752704</v>
      </c>
      <c r="Q497">
        <v>2098</v>
      </c>
      <c r="S497" t="s">
        <v>174</v>
      </c>
      <c r="T497" t="s">
        <v>100</v>
      </c>
      <c r="U497">
        <f>MATCH(D497,Отчет!$C$1:$C$65536,0)</f>
        <v>33</v>
      </c>
    </row>
    <row r="498" spans="1:21" x14ac:dyDescent="0.2">
      <c r="A498" s="15">
        <v>1878814384</v>
      </c>
      <c r="B498" s="15">
        <v>9</v>
      </c>
      <c r="C498" s="15" t="s">
        <v>103</v>
      </c>
      <c r="D498" s="15">
        <v>1173859356</v>
      </c>
      <c r="E498" s="7" t="s">
        <v>54</v>
      </c>
      <c r="F498" s="15" t="s">
        <v>139</v>
      </c>
      <c r="G498" s="7" t="s">
        <v>199</v>
      </c>
      <c r="H498" s="15">
        <v>3</v>
      </c>
      <c r="I498" s="15" t="s">
        <v>97</v>
      </c>
      <c r="J498" s="15" t="s">
        <v>173</v>
      </c>
      <c r="L498" s="15">
        <v>27</v>
      </c>
      <c r="M498" s="15">
        <v>3</v>
      </c>
      <c r="N498" s="15">
        <v>1</v>
      </c>
      <c r="O498" s="15">
        <v>1</v>
      </c>
      <c r="P498">
        <v>1730752704</v>
      </c>
      <c r="Q498">
        <v>2098</v>
      </c>
      <c r="S498" t="s">
        <v>174</v>
      </c>
      <c r="T498" t="s">
        <v>100</v>
      </c>
      <c r="U498">
        <f>MATCH(D498,Отчет!$C$1:$C$65536,0)</f>
        <v>24</v>
      </c>
    </row>
    <row r="499" spans="1:21" x14ac:dyDescent="0.2">
      <c r="A499" s="15">
        <v>1865969723</v>
      </c>
      <c r="B499" s="15">
        <v>10</v>
      </c>
      <c r="C499" s="15" t="s">
        <v>94</v>
      </c>
      <c r="D499" s="15">
        <v>1173859436</v>
      </c>
      <c r="E499" s="7" t="s">
        <v>81</v>
      </c>
      <c r="F499" s="15" t="s">
        <v>141</v>
      </c>
      <c r="G499" s="7" t="s">
        <v>199</v>
      </c>
      <c r="H499" s="15">
        <v>3</v>
      </c>
      <c r="I499" s="15" t="s">
        <v>97</v>
      </c>
      <c r="J499" s="15" t="s">
        <v>173</v>
      </c>
      <c r="L499" s="15">
        <v>30</v>
      </c>
      <c r="M499" s="15">
        <v>3</v>
      </c>
      <c r="N499" s="15">
        <v>1</v>
      </c>
      <c r="O499" s="15">
        <v>1</v>
      </c>
      <c r="P499">
        <v>1730752704</v>
      </c>
      <c r="Q499">
        <v>2098</v>
      </c>
      <c r="S499" t="s">
        <v>174</v>
      </c>
      <c r="T499" t="s">
        <v>100</v>
      </c>
      <c r="U499">
        <f>MATCH(D499,Отчет!$C$1:$C$65536,0)</f>
        <v>21</v>
      </c>
    </row>
    <row r="500" spans="1:21" x14ac:dyDescent="0.2">
      <c r="A500" s="15">
        <v>1977169450</v>
      </c>
      <c r="B500" s="15">
        <v>6</v>
      </c>
      <c r="C500" s="15" t="s">
        <v>101</v>
      </c>
      <c r="D500" s="15">
        <v>1173846122</v>
      </c>
      <c r="E500" s="7" t="s">
        <v>62</v>
      </c>
      <c r="F500" s="15" t="s">
        <v>124</v>
      </c>
      <c r="G500" s="7" t="s">
        <v>199</v>
      </c>
      <c r="H500" s="15">
        <v>3</v>
      </c>
      <c r="I500" s="15" t="s">
        <v>97</v>
      </c>
      <c r="J500" s="15" t="s">
        <v>173</v>
      </c>
      <c r="L500" s="15">
        <v>18</v>
      </c>
      <c r="M500" s="15">
        <v>3</v>
      </c>
      <c r="N500" s="15">
        <v>1</v>
      </c>
      <c r="O500" s="15">
        <v>1</v>
      </c>
      <c r="P500">
        <v>1730752704</v>
      </c>
      <c r="Q500">
        <v>2098</v>
      </c>
      <c r="S500" t="s">
        <v>174</v>
      </c>
      <c r="T500" t="s">
        <v>100</v>
      </c>
      <c r="U500">
        <f>MATCH(D500,Отчет!$C$1:$C$65536,0)</f>
        <v>28</v>
      </c>
    </row>
    <row r="501" spans="1:21" x14ac:dyDescent="0.2">
      <c r="A501" s="15">
        <v>1865969695</v>
      </c>
      <c r="B501" s="15">
        <v>5</v>
      </c>
      <c r="C501" s="15" t="s">
        <v>103</v>
      </c>
      <c r="D501" s="15">
        <v>1173846396</v>
      </c>
      <c r="E501" s="7" t="s">
        <v>55</v>
      </c>
      <c r="F501" s="15" t="s">
        <v>129</v>
      </c>
      <c r="G501" s="7" t="s">
        <v>199</v>
      </c>
      <c r="H501" s="15">
        <v>3</v>
      </c>
      <c r="I501" s="15" t="s">
        <v>97</v>
      </c>
      <c r="J501" s="15" t="s">
        <v>173</v>
      </c>
      <c r="L501" s="15">
        <v>15</v>
      </c>
      <c r="M501" s="15">
        <v>3</v>
      </c>
      <c r="N501" s="15">
        <v>1</v>
      </c>
      <c r="O501" s="15">
        <v>1</v>
      </c>
      <c r="P501">
        <v>1730752704</v>
      </c>
      <c r="Q501">
        <v>2098</v>
      </c>
      <c r="S501" t="s">
        <v>174</v>
      </c>
      <c r="T501" t="s">
        <v>100</v>
      </c>
      <c r="U501">
        <f>MATCH(D501,Отчет!$C$1:$C$65536,0)</f>
        <v>56</v>
      </c>
    </row>
    <row r="502" spans="1:21" x14ac:dyDescent="0.2">
      <c r="A502" s="15">
        <v>1865969113</v>
      </c>
      <c r="B502" s="15">
        <v>6</v>
      </c>
      <c r="C502" s="15" t="s">
        <v>103</v>
      </c>
      <c r="D502" s="15">
        <v>1173846820</v>
      </c>
      <c r="E502" s="7" t="s">
        <v>73</v>
      </c>
      <c r="F502" s="15" t="s">
        <v>134</v>
      </c>
      <c r="G502" s="7" t="s">
        <v>199</v>
      </c>
      <c r="H502" s="15">
        <v>3</v>
      </c>
      <c r="I502" s="15" t="s">
        <v>97</v>
      </c>
      <c r="J502" s="15" t="s">
        <v>173</v>
      </c>
      <c r="L502" s="15">
        <v>18</v>
      </c>
      <c r="M502" s="15">
        <v>3</v>
      </c>
      <c r="N502" s="15">
        <v>1</v>
      </c>
      <c r="O502" s="15">
        <v>1</v>
      </c>
      <c r="P502">
        <v>1730752704</v>
      </c>
      <c r="Q502">
        <v>2098</v>
      </c>
      <c r="S502" t="s">
        <v>174</v>
      </c>
      <c r="T502" t="s">
        <v>100</v>
      </c>
      <c r="U502">
        <f>MATCH(D502,Отчет!$C$1:$C$65536,0)</f>
        <v>55</v>
      </c>
    </row>
    <row r="503" spans="1:21" x14ac:dyDescent="0.2">
      <c r="A503" s="15">
        <v>1865970193</v>
      </c>
      <c r="B503" s="15">
        <v>7</v>
      </c>
      <c r="C503" s="15" t="s">
        <v>103</v>
      </c>
      <c r="D503" s="15">
        <v>1173859743</v>
      </c>
      <c r="E503" s="7" t="s">
        <v>87</v>
      </c>
      <c r="F503" s="15" t="s">
        <v>146</v>
      </c>
      <c r="G503" s="7" t="s">
        <v>200</v>
      </c>
      <c r="H503" s="15">
        <v>3</v>
      </c>
      <c r="I503" s="15" t="s">
        <v>97</v>
      </c>
      <c r="J503" s="15" t="s">
        <v>173</v>
      </c>
      <c r="L503" s="15">
        <v>21</v>
      </c>
      <c r="M503" s="15">
        <v>3</v>
      </c>
      <c r="N503" s="15">
        <v>1</v>
      </c>
      <c r="O503" s="15">
        <v>1</v>
      </c>
      <c r="P503">
        <v>1730752704</v>
      </c>
      <c r="Q503">
        <v>2098</v>
      </c>
      <c r="S503" t="s">
        <v>174</v>
      </c>
      <c r="T503" t="s">
        <v>100</v>
      </c>
      <c r="U503">
        <f>MATCH(D503,Отчет!$C$1:$C$65536,0)</f>
        <v>30</v>
      </c>
    </row>
    <row r="504" spans="1:21" x14ac:dyDescent="0.2">
      <c r="A504" s="15">
        <v>1895364790</v>
      </c>
      <c r="B504" s="15">
        <v>7</v>
      </c>
      <c r="C504" s="15" t="s">
        <v>94</v>
      </c>
      <c r="D504" s="15">
        <v>1181088821</v>
      </c>
      <c r="E504" s="7" t="s">
        <v>40</v>
      </c>
      <c r="F504" s="15" t="s">
        <v>117</v>
      </c>
      <c r="G504" s="7" t="s">
        <v>200</v>
      </c>
      <c r="H504" s="15">
        <v>3</v>
      </c>
      <c r="I504" s="15" t="s">
        <v>97</v>
      </c>
      <c r="J504" s="15" t="s">
        <v>173</v>
      </c>
      <c r="L504" s="15">
        <v>21</v>
      </c>
      <c r="M504" s="15">
        <v>3</v>
      </c>
      <c r="N504" s="15">
        <v>1</v>
      </c>
      <c r="O504" s="15">
        <v>1</v>
      </c>
      <c r="P504">
        <v>1730752704</v>
      </c>
      <c r="Q504">
        <v>2098</v>
      </c>
      <c r="S504" t="s">
        <v>174</v>
      </c>
      <c r="T504" t="s">
        <v>100</v>
      </c>
      <c r="U504">
        <f>MATCH(D504,Отчет!$C$1:$C$65536,0)</f>
        <v>54</v>
      </c>
    </row>
    <row r="505" spans="1:21" x14ac:dyDescent="0.2">
      <c r="A505" s="15">
        <v>1865970579</v>
      </c>
      <c r="B505" s="15">
        <v>7</v>
      </c>
      <c r="C505" s="15" t="s">
        <v>94</v>
      </c>
      <c r="D505" s="15">
        <v>1181088746</v>
      </c>
      <c r="E505" s="7" t="s">
        <v>39</v>
      </c>
      <c r="F505" s="15" t="s">
        <v>114</v>
      </c>
      <c r="G505" s="7" t="s">
        <v>200</v>
      </c>
      <c r="H505" s="15">
        <v>3</v>
      </c>
      <c r="I505" s="15" t="s">
        <v>97</v>
      </c>
      <c r="J505" s="15" t="s">
        <v>173</v>
      </c>
      <c r="L505" s="15">
        <v>21</v>
      </c>
      <c r="M505" s="15">
        <v>3</v>
      </c>
      <c r="N505" s="15">
        <v>1</v>
      </c>
      <c r="O505" s="15">
        <v>1</v>
      </c>
      <c r="P505">
        <v>1730752704</v>
      </c>
      <c r="Q505">
        <v>2098</v>
      </c>
      <c r="S505" t="s">
        <v>174</v>
      </c>
      <c r="T505" t="s">
        <v>100</v>
      </c>
      <c r="U505">
        <f>MATCH(D505,Отчет!$C$1:$C$65536,0)</f>
        <v>32</v>
      </c>
    </row>
    <row r="506" spans="1:21" x14ac:dyDescent="0.2">
      <c r="A506" s="15">
        <v>1865970355</v>
      </c>
      <c r="B506" s="15">
        <v>7</v>
      </c>
      <c r="C506" s="15" t="s">
        <v>94</v>
      </c>
      <c r="D506" s="15">
        <v>1173860420</v>
      </c>
      <c r="E506" s="7" t="s">
        <v>58</v>
      </c>
      <c r="F506" s="15" t="s">
        <v>106</v>
      </c>
      <c r="G506" s="7" t="s">
        <v>200</v>
      </c>
      <c r="H506" s="15">
        <v>3</v>
      </c>
      <c r="I506" s="15" t="s">
        <v>97</v>
      </c>
      <c r="J506" s="15" t="s">
        <v>173</v>
      </c>
      <c r="L506" s="15">
        <v>21</v>
      </c>
      <c r="M506" s="15">
        <v>3</v>
      </c>
      <c r="N506" s="15">
        <v>1</v>
      </c>
      <c r="O506" s="15">
        <v>0</v>
      </c>
      <c r="P506">
        <v>1730752704</v>
      </c>
      <c r="Q506">
        <v>2098</v>
      </c>
      <c r="S506" t="s">
        <v>174</v>
      </c>
      <c r="T506" t="s">
        <v>100</v>
      </c>
      <c r="U506">
        <f>MATCH(D506,Отчет!$C$1:$C$65536,0)</f>
        <v>20</v>
      </c>
    </row>
    <row r="507" spans="1:21" x14ac:dyDescent="0.2">
      <c r="A507" s="15">
        <v>1865969187</v>
      </c>
      <c r="B507" s="15">
        <v>7</v>
      </c>
      <c r="C507" s="15" t="s">
        <v>103</v>
      </c>
      <c r="D507" s="15">
        <v>1173846300</v>
      </c>
      <c r="E507" s="7" t="s">
        <v>42</v>
      </c>
      <c r="F507" s="15" t="s">
        <v>128</v>
      </c>
      <c r="G507" s="7" t="s">
        <v>200</v>
      </c>
      <c r="H507" s="15">
        <v>3</v>
      </c>
      <c r="I507" s="15" t="s">
        <v>97</v>
      </c>
      <c r="J507" s="15" t="s">
        <v>173</v>
      </c>
      <c r="L507" s="15">
        <v>21</v>
      </c>
      <c r="M507" s="15">
        <v>3</v>
      </c>
      <c r="N507" s="15">
        <v>1</v>
      </c>
      <c r="O507" s="15">
        <v>1</v>
      </c>
      <c r="P507">
        <v>1730752704</v>
      </c>
      <c r="Q507">
        <v>2098</v>
      </c>
      <c r="S507" t="s">
        <v>174</v>
      </c>
      <c r="T507" t="s">
        <v>100</v>
      </c>
      <c r="U507">
        <f>MATCH(D507,Отчет!$C$1:$C$65536,0)</f>
        <v>36</v>
      </c>
    </row>
    <row r="508" spans="1:21" x14ac:dyDescent="0.2">
      <c r="A508" s="15">
        <v>1865969250</v>
      </c>
      <c r="B508" s="15">
        <v>9</v>
      </c>
      <c r="C508" s="15" t="s">
        <v>101</v>
      </c>
      <c r="D508" s="15">
        <v>1173859791</v>
      </c>
      <c r="E508" s="7" t="s">
        <v>64</v>
      </c>
      <c r="F508" s="15" t="s">
        <v>148</v>
      </c>
      <c r="G508" s="7" t="s">
        <v>200</v>
      </c>
      <c r="H508" s="15">
        <v>3</v>
      </c>
      <c r="I508" s="15" t="s">
        <v>97</v>
      </c>
      <c r="J508" s="15" t="s">
        <v>173</v>
      </c>
      <c r="L508" s="15">
        <v>27</v>
      </c>
      <c r="M508" s="15">
        <v>3</v>
      </c>
      <c r="N508" s="15">
        <v>1</v>
      </c>
      <c r="O508" s="15">
        <v>1</v>
      </c>
      <c r="P508">
        <v>1730752704</v>
      </c>
      <c r="Q508">
        <v>2098</v>
      </c>
      <c r="S508" t="s">
        <v>174</v>
      </c>
      <c r="T508" t="s">
        <v>100</v>
      </c>
      <c r="U508">
        <f>MATCH(D508,Отчет!$C$1:$C$65536,0)</f>
        <v>29</v>
      </c>
    </row>
    <row r="509" spans="1:21" x14ac:dyDescent="0.2">
      <c r="A509" s="15">
        <v>1865969467</v>
      </c>
      <c r="B509" s="15">
        <v>7</v>
      </c>
      <c r="C509" s="15" t="s">
        <v>94</v>
      </c>
      <c r="D509" s="15">
        <v>1358983653</v>
      </c>
      <c r="E509" s="7" t="s">
        <v>71</v>
      </c>
      <c r="F509" s="15" t="s">
        <v>118</v>
      </c>
      <c r="G509" s="7" t="s">
        <v>200</v>
      </c>
      <c r="H509" s="15">
        <v>3</v>
      </c>
      <c r="I509" s="15" t="s">
        <v>97</v>
      </c>
      <c r="J509" s="15" t="s">
        <v>173</v>
      </c>
      <c r="L509" s="15">
        <v>21</v>
      </c>
      <c r="M509" s="15">
        <v>3</v>
      </c>
      <c r="N509" s="15">
        <v>1</v>
      </c>
      <c r="O509" s="15">
        <v>1</v>
      </c>
      <c r="P509">
        <v>1730752704</v>
      </c>
      <c r="Q509">
        <v>2098</v>
      </c>
      <c r="S509" t="s">
        <v>174</v>
      </c>
      <c r="T509" t="s">
        <v>100</v>
      </c>
      <c r="U509">
        <f>MATCH(D509,Отчет!$C$1:$C$65536,0)</f>
        <v>49</v>
      </c>
    </row>
    <row r="510" spans="1:21" x14ac:dyDescent="0.2">
      <c r="A510" s="15">
        <v>1874149748</v>
      </c>
      <c r="B510" s="15">
        <v>7</v>
      </c>
      <c r="C510" s="15" t="s">
        <v>101</v>
      </c>
      <c r="D510" s="15">
        <v>1173846122</v>
      </c>
      <c r="E510" s="7" t="s">
        <v>62</v>
      </c>
      <c r="F510" s="15" t="s">
        <v>124</v>
      </c>
      <c r="G510" s="7" t="s">
        <v>201</v>
      </c>
      <c r="H510" s="15">
        <v>6</v>
      </c>
      <c r="I510" s="15" t="s">
        <v>97</v>
      </c>
      <c r="J510" s="15" t="s">
        <v>173</v>
      </c>
      <c r="L510" s="15">
        <v>42</v>
      </c>
      <c r="M510" s="15">
        <v>6</v>
      </c>
      <c r="N510" s="15">
        <v>1</v>
      </c>
      <c r="O510" s="15">
        <v>1</v>
      </c>
      <c r="P510">
        <v>1815389811</v>
      </c>
      <c r="Q510">
        <v>2098</v>
      </c>
      <c r="S510" t="s">
        <v>174</v>
      </c>
      <c r="T510" t="s">
        <v>100</v>
      </c>
      <c r="U510">
        <f>MATCH(D510,Отчет!$C$1:$C$65536,0)</f>
        <v>28</v>
      </c>
    </row>
    <row r="511" spans="1:21" x14ac:dyDescent="0.2">
      <c r="A511" s="15">
        <v>1874264248</v>
      </c>
      <c r="B511" s="15">
        <v>8</v>
      </c>
      <c r="C511" s="15" t="s">
        <v>94</v>
      </c>
      <c r="D511" s="15">
        <v>1173846146</v>
      </c>
      <c r="E511" s="7" t="s">
        <v>50</v>
      </c>
      <c r="F511" s="15" t="s">
        <v>125</v>
      </c>
      <c r="G511" s="7" t="s">
        <v>201</v>
      </c>
      <c r="H511" s="15">
        <v>6</v>
      </c>
      <c r="I511" s="15" t="s">
        <v>97</v>
      </c>
      <c r="J511" s="15" t="s">
        <v>173</v>
      </c>
      <c r="L511" s="15">
        <v>48</v>
      </c>
      <c r="M511" s="15">
        <v>6</v>
      </c>
      <c r="N511" s="15">
        <v>1</v>
      </c>
      <c r="O511" s="15">
        <v>1</v>
      </c>
      <c r="P511">
        <v>1815389811</v>
      </c>
      <c r="Q511">
        <v>2098</v>
      </c>
      <c r="S511" t="s">
        <v>174</v>
      </c>
      <c r="T511" t="s">
        <v>100</v>
      </c>
      <c r="U511">
        <f>MATCH(D511,Отчет!$C$1:$C$65536,0)</f>
        <v>19</v>
      </c>
    </row>
    <row r="512" spans="1:21" x14ac:dyDescent="0.2">
      <c r="A512" s="15">
        <v>1874154802</v>
      </c>
      <c r="B512" s="15">
        <v>8</v>
      </c>
      <c r="C512" s="15" t="s">
        <v>101</v>
      </c>
      <c r="D512" s="15">
        <v>1173846090</v>
      </c>
      <c r="E512" s="7" t="s">
        <v>63</v>
      </c>
      <c r="F512" s="15" t="s">
        <v>123</v>
      </c>
      <c r="G512" s="7" t="s">
        <v>201</v>
      </c>
      <c r="H512" s="15">
        <v>6</v>
      </c>
      <c r="I512" s="15" t="s">
        <v>97</v>
      </c>
      <c r="J512" s="15" t="s">
        <v>173</v>
      </c>
      <c r="L512" s="15">
        <v>48</v>
      </c>
      <c r="M512" s="15">
        <v>6</v>
      </c>
      <c r="N512" s="15">
        <v>1</v>
      </c>
      <c r="O512" s="15">
        <v>1</v>
      </c>
      <c r="P512">
        <v>1815389811</v>
      </c>
      <c r="Q512">
        <v>2098</v>
      </c>
      <c r="S512" t="s">
        <v>174</v>
      </c>
      <c r="T512" t="s">
        <v>100</v>
      </c>
      <c r="U512">
        <f>MATCH(D512,Отчет!$C$1:$C$65536,0)</f>
        <v>23</v>
      </c>
    </row>
    <row r="513" spans="1:21" x14ac:dyDescent="0.2">
      <c r="A513" s="15">
        <v>1874240369</v>
      </c>
      <c r="B513" s="15">
        <v>8</v>
      </c>
      <c r="C513" s="15" t="s">
        <v>101</v>
      </c>
      <c r="D513" s="15">
        <v>1173846056</v>
      </c>
      <c r="E513" s="7" t="s">
        <v>86</v>
      </c>
      <c r="F513" s="15" t="s">
        <v>122</v>
      </c>
      <c r="G513" s="7" t="s">
        <v>201</v>
      </c>
      <c r="H513" s="15">
        <v>6</v>
      </c>
      <c r="I513" s="15" t="s">
        <v>97</v>
      </c>
      <c r="J513" s="15" t="s">
        <v>173</v>
      </c>
      <c r="L513" s="15">
        <v>48</v>
      </c>
      <c r="M513" s="15">
        <v>6</v>
      </c>
      <c r="N513" s="15">
        <v>1</v>
      </c>
      <c r="O513" s="15">
        <v>1</v>
      </c>
      <c r="P513">
        <v>1815389811</v>
      </c>
      <c r="Q513">
        <v>2098</v>
      </c>
      <c r="S513" t="s">
        <v>174</v>
      </c>
      <c r="T513" t="s">
        <v>100</v>
      </c>
      <c r="U513">
        <f>MATCH(D513,Отчет!$C$1:$C$65536,0)</f>
        <v>27</v>
      </c>
    </row>
    <row r="514" spans="1:21" x14ac:dyDescent="0.2">
      <c r="A514" s="15">
        <v>1958935344</v>
      </c>
      <c r="B514" s="15">
        <v>8</v>
      </c>
      <c r="C514" s="15" t="s">
        <v>101</v>
      </c>
      <c r="D514" s="15">
        <v>1173859791</v>
      </c>
      <c r="E514" s="7" t="s">
        <v>64</v>
      </c>
      <c r="F514" s="15" t="s">
        <v>148</v>
      </c>
      <c r="G514" s="7" t="s">
        <v>201</v>
      </c>
      <c r="H514" s="15">
        <v>6</v>
      </c>
      <c r="I514" s="15" t="s">
        <v>97</v>
      </c>
      <c r="J514" s="15" t="s">
        <v>173</v>
      </c>
      <c r="L514" s="15">
        <v>48</v>
      </c>
      <c r="M514" s="15">
        <v>6</v>
      </c>
      <c r="N514" s="15">
        <v>1</v>
      </c>
      <c r="O514" s="15">
        <v>1</v>
      </c>
      <c r="P514">
        <v>1815389811</v>
      </c>
      <c r="Q514">
        <v>2098</v>
      </c>
      <c r="S514" t="s">
        <v>174</v>
      </c>
      <c r="T514" t="s">
        <v>100</v>
      </c>
      <c r="U514">
        <f>MATCH(D514,Отчет!$C$1:$C$65536,0)</f>
        <v>29</v>
      </c>
    </row>
    <row r="515" spans="1:21" x14ac:dyDescent="0.2">
      <c r="A515" s="15">
        <v>1874260979</v>
      </c>
      <c r="B515" s="15">
        <v>9</v>
      </c>
      <c r="C515" s="15" t="s">
        <v>94</v>
      </c>
      <c r="D515" s="15">
        <v>1173859767</v>
      </c>
      <c r="E515" s="7" t="s">
        <v>46</v>
      </c>
      <c r="F515" s="15" t="s">
        <v>147</v>
      </c>
      <c r="G515" s="7" t="s">
        <v>201</v>
      </c>
      <c r="H515" s="15">
        <v>6</v>
      </c>
      <c r="I515" s="15" t="s">
        <v>97</v>
      </c>
      <c r="J515" s="15" t="s">
        <v>173</v>
      </c>
      <c r="L515" s="15">
        <v>54</v>
      </c>
      <c r="M515" s="15">
        <v>6</v>
      </c>
      <c r="N515" s="15">
        <v>1</v>
      </c>
      <c r="O515" s="15">
        <v>1</v>
      </c>
      <c r="P515">
        <v>1815389811</v>
      </c>
      <c r="Q515">
        <v>2098</v>
      </c>
      <c r="S515" t="s">
        <v>174</v>
      </c>
      <c r="T515" t="s">
        <v>100</v>
      </c>
      <c r="U515">
        <f>MATCH(D515,Отчет!$C$1:$C$65536,0)</f>
        <v>63</v>
      </c>
    </row>
    <row r="516" spans="1:21" x14ac:dyDescent="0.2">
      <c r="A516" s="15">
        <v>1874272555</v>
      </c>
      <c r="B516" s="15">
        <v>9</v>
      </c>
      <c r="C516" s="15" t="s">
        <v>94</v>
      </c>
      <c r="D516" s="15">
        <v>1173859719</v>
      </c>
      <c r="E516" s="7" t="s">
        <v>76</v>
      </c>
      <c r="F516" s="15" t="s">
        <v>145</v>
      </c>
      <c r="G516" s="7" t="s">
        <v>201</v>
      </c>
      <c r="H516" s="15">
        <v>6</v>
      </c>
      <c r="I516" s="15" t="s">
        <v>97</v>
      </c>
      <c r="J516" s="15" t="s">
        <v>173</v>
      </c>
      <c r="L516" s="15">
        <v>54</v>
      </c>
      <c r="M516" s="15">
        <v>6</v>
      </c>
      <c r="N516" s="15">
        <v>1</v>
      </c>
      <c r="O516" s="15">
        <v>1</v>
      </c>
      <c r="P516">
        <v>1815389811</v>
      </c>
      <c r="Q516">
        <v>2098</v>
      </c>
      <c r="S516" t="s">
        <v>174</v>
      </c>
      <c r="T516" t="s">
        <v>100</v>
      </c>
      <c r="U516">
        <f>MATCH(D516,Отчет!$C$1:$C$65536,0)</f>
        <v>12</v>
      </c>
    </row>
    <row r="517" spans="1:21" x14ac:dyDescent="0.2">
      <c r="A517" s="15">
        <v>1874257580</v>
      </c>
      <c r="B517" s="15">
        <v>8</v>
      </c>
      <c r="C517" s="15" t="s">
        <v>94</v>
      </c>
      <c r="D517" s="15">
        <v>1173860240</v>
      </c>
      <c r="E517" s="7" t="s">
        <v>43</v>
      </c>
      <c r="F517" s="15" t="s">
        <v>158</v>
      </c>
      <c r="G517" s="7" t="s">
        <v>201</v>
      </c>
      <c r="H517" s="15">
        <v>6</v>
      </c>
      <c r="I517" s="15" t="s">
        <v>97</v>
      </c>
      <c r="J517" s="15" t="s">
        <v>173</v>
      </c>
      <c r="L517" s="15">
        <v>48</v>
      </c>
      <c r="M517" s="15">
        <v>6</v>
      </c>
      <c r="N517" s="15">
        <v>1</v>
      </c>
      <c r="O517" s="15">
        <v>0</v>
      </c>
      <c r="P517">
        <v>1815389811</v>
      </c>
      <c r="Q517">
        <v>2098</v>
      </c>
      <c r="S517" t="s">
        <v>174</v>
      </c>
      <c r="T517" t="s">
        <v>100</v>
      </c>
      <c r="U517">
        <f>MATCH(D517,Отчет!$C$1:$C$65536,0)</f>
        <v>42</v>
      </c>
    </row>
    <row r="518" spans="1:21" x14ac:dyDescent="0.2">
      <c r="A518" s="15">
        <v>1958935572</v>
      </c>
      <c r="B518" s="15">
        <v>9</v>
      </c>
      <c r="C518" s="15" t="s">
        <v>101</v>
      </c>
      <c r="D518" s="15">
        <v>1173846892</v>
      </c>
      <c r="E518" s="7" t="s">
        <v>36</v>
      </c>
      <c r="F518" s="15" t="s">
        <v>136</v>
      </c>
      <c r="G518" s="7" t="s">
        <v>201</v>
      </c>
      <c r="H518" s="15">
        <v>6</v>
      </c>
      <c r="I518" s="15" t="s">
        <v>97</v>
      </c>
      <c r="J518" s="15" t="s">
        <v>173</v>
      </c>
      <c r="L518" s="15">
        <v>54</v>
      </c>
      <c r="M518" s="15">
        <v>6</v>
      </c>
      <c r="N518" s="15">
        <v>1</v>
      </c>
      <c r="O518" s="15">
        <v>1</v>
      </c>
      <c r="P518">
        <v>1815389811</v>
      </c>
      <c r="Q518">
        <v>2098</v>
      </c>
      <c r="S518" t="s">
        <v>174</v>
      </c>
      <c r="T518" t="s">
        <v>100</v>
      </c>
      <c r="U518">
        <f>MATCH(D518,Отчет!$C$1:$C$65536,0)</f>
        <v>16</v>
      </c>
    </row>
    <row r="519" spans="1:21" x14ac:dyDescent="0.2">
      <c r="A519" s="15">
        <v>1874179013</v>
      </c>
      <c r="B519" s="15">
        <v>8</v>
      </c>
      <c r="C519" s="15" t="s">
        <v>101</v>
      </c>
      <c r="D519" s="15">
        <v>1181088804</v>
      </c>
      <c r="E519" s="7" t="s">
        <v>66</v>
      </c>
      <c r="F519" s="15" t="s">
        <v>116</v>
      </c>
      <c r="G519" s="7" t="s">
        <v>201</v>
      </c>
      <c r="H519" s="15">
        <v>6</v>
      </c>
      <c r="I519" s="15" t="s">
        <v>97</v>
      </c>
      <c r="J519" s="15" t="s">
        <v>173</v>
      </c>
      <c r="L519" s="15">
        <v>48</v>
      </c>
      <c r="M519" s="15">
        <v>6</v>
      </c>
      <c r="N519" s="15">
        <v>1</v>
      </c>
      <c r="O519" s="15">
        <v>1</v>
      </c>
      <c r="P519">
        <v>1815389811</v>
      </c>
      <c r="Q519">
        <v>2098</v>
      </c>
      <c r="S519" t="s">
        <v>174</v>
      </c>
      <c r="T519" t="s">
        <v>100</v>
      </c>
      <c r="U519">
        <f>MATCH(D519,Отчет!$C$1:$C$65536,0)</f>
        <v>26</v>
      </c>
    </row>
    <row r="520" spans="1:21" x14ac:dyDescent="0.2">
      <c r="A520" s="15">
        <v>1819739398</v>
      </c>
      <c r="B520" s="15">
        <v>9</v>
      </c>
      <c r="C520" s="15" t="s">
        <v>103</v>
      </c>
      <c r="D520" s="15">
        <v>1173859556</v>
      </c>
      <c r="E520" s="7" t="s">
        <v>68</v>
      </c>
      <c r="F520" s="15" t="s">
        <v>143</v>
      </c>
      <c r="G520" s="7" t="s">
        <v>202</v>
      </c>
      <c r="H520" s="15">
        <v>5</v>
      </c>
      <c r="I520" s="15" t="s">
        <v>97</v>
      </c>
      <c r="J520" s="15" t="s">
        <v>173</v>
      </c>
      <c r="L520" s="15">
        <v>45</v>
      </c>
      <c r="M520" s="15">
        <v>5</v>
      </c>
      <c r="N520" s="15">
        <v>1</v>
      </c>
      <c r="O520" s="15">
        <v>1</v>
      </c>
      <c r="P520">
        <v>1777387263</v>
      </c>
      <c r="Q520">
        <v>2098</v>
      </c>
      <c r="S520" t="s">
        <v>174</v>
      </c>
      <c r="T520" t="s">
        <v>100</v>
      </c>
      <c r="U520">
        <f>MATCH(D520,Отчет!$C$1:$C$65536,0)</f>
        <v>13</v>
      </c>
    </row>
    <row r="521" spans="1:21" x14ac:dyDescent="0.2">
      <c r="A521" s="15">
        <v>1874388270</v>
      </c>
      <c r="B521" s="15">
        <v>1</v>
      </c>
      <c r="C521" s="15" t="s">
        <v>103</v>
      </c>
      <c r="D521" s="15">
        <v>1173846396</v>
      </c>
      <c r="E521" s="7" t="s">
        <v>55</v>
      </c>
      <c r="F521" s="15" t="s">
        <v>129</v>
      </c>
      <c r="G521" s="7" t="s">
        <v>203</v>
      </c>
      <c r="H521" s="15">
        <v>6</v>
      </c>
      <c r="I521" s="15" t="s">
        <v>97</v>
      </c>
      <c r="J521" s="15" t="s">
        <v>173</v>
      </c>
      <c r="L521" s="15">
        <v>0</v>
      </c>
      <c r="M521" s="15">
        <v>6</v>
      </c>
      <c r="N521" s="15">
        <v>0</v>
      </c>
      <c r="O521" s="15">
        <v>1</v>
      </c>
      <c r="P521">
        <v>1815390032</v>
      </c>
      <c r="Q521">
        <v>2098</v>
      </c>
      <c r="S521" t="s">
        <v>174</v>
      </c>
      <c r="T521" t="s">
        <v>100</v>
      </c>
      <c r="U521">
        <f>MATCH(D521,Отчет!$C$1:$C$65536,0)</f>
        <v>56</v>
      </c>
    </row>
    <row r="522" spans="1:21" x14ac:dyDescent="0.2">
      <c r="A522" s="15">
        <v>1874393015</v>
      </c>
      <c r="B522" s="15">
        <v>1</v>
      </c>
      <c r="C522" s="15" t="s">
        <v>103</v>
      </c>
      <c r="D522" s="15">
        <v>1173846820</v>
      </c>
      <c r="E522" s="7" t="s">
        <v>73</v>
      </c>
      <c r="F522" s="15" t="s">
        <v>134</v>
      </c>
      <c r="G522" s="7" t="s">
        <v>203</v>
      </c>
      <c r="H522" s="15">
        <v>6</v>
      </c>
      <c r="I522" s="15" t="s">
        <v>97</v>
      </c>
      <c r="J522" s="15" t="s">
        <v>173</v>
      </c>
      <c r="L522" s="15">
        <v>0</v>
      </c>
      <c r="M522" s="15">
        <v>6</v>
      </c>
      <c r="N522" s="15">
        <v>0</v>
      </c>
      <c r="O522" s="15">
        <v>1</v>
      </c>
      <c r="P522">
        <v>1815390032</v>
      </c>
      <c r="Q522">
        <v>2098</v>
      </c>
      <c r="S522" t="s">
        <v>174</v>
      </c>
      <c r="T522" t="s">
        <v>100</v>
      </c>
      <c r="U522">
        <f>MATCH(D522,Отчет!$C$1:$C$65536,0)</f>
        <v>55</v>
      </c>
    </row>
    <row r="523" spans="1:21" x14ac:dyDescent="0.2">
      <c r="A523" s="15">
        <v>1874366874</v>
      </c>
      <c r="B523" s="15">
        <v>1</v>
      </c>
      <c r="C523" s="15" t="s">
        <v>103</v>
      </c>
      <c r="D523" s="15">
        <v>1173859892</v>
      </c>
      <c r="E523" s="7" t="s">
        <v>37</v>
      </c>
      <c r="F523" s="15" t="s">
        <v>151</v>
      </c>
      <c r="G523" s="7" t="s">
        <v>203</v>
      </c>
      <c r="H523" s="15">
        <v>6</v>
      </c>
      <c r="I523" s="15" t="s">
        <v>97</v>
      </c>
      <c r="J523" s="15" t="s">
        <v>173</v>
      </c>
      <c r="L523" s="15">
        <v>0</v>
      </c>
      <c r="M523" s="15">
        <v>6</v>
      </c>
      <c r="N523" s="15">
        <v>0</v>
      </c>
      <c r="O523" s="15">
        <v>1</v>
      </c>
      <c r="P523">
        <v>1815390032</v>
      </c>
      <c r="Q523">
        <v>2098</v>
      </c>
      <c r="S523" t="s">
        <v>174</v>
      </c>
      <c r="T523" t="s">
        <v>100</v>
      </c>
      <c r="U523">
        <f>MATCH(D523,Отчет!$C$1:$C$65536,0)</f>
        <v>50</v>
      </c>
    </row>
    <row r="524" spans="1:21" x14ac:dyDescent="0.2">
      <c r="A524" s="15">
        <v>2122092364</v>
      </c>
      <c r="C524" s="15" t="s">
        <v>101</v>
      </c>
      <c r="D524" s="15">
        <v>2110561099</v>
      </c>
      <c r="E524" s="7" t="s">
        <v>79</v>
      </c>
      <c r="F524" s="31" t="s">
        <v>121</v>
      </c>
      <c r="G524" s="7" t="s">
        <v>203</v>
      </c>
      <c r="H524" s="15">
        <v>6</v>
      </c>
      <c r="I524" s="15" t="s">
        <v>97</v>
      </c>
      <c r="J524" s="15" t="s">
        <v>173</v>
      </c>
      <c r="K524" s="15">
        <v>1</v>
      </c>
      <c r="L524" s="15">
        <v>0</v>
      </c>
      <c r="M524" s="15">
        <v>6</v>
      </c>
      <c r="O524" s="15">
        <v>0</v>
      </c>
      <c r="P524">
        <v>1815390032</v>
      </c>
      <c r="Q524">
        <v>2098</v>
      </c>
      <c r="S524" t="s">
        <v>174</v>
      </c>
      <c r="T524" t="s">
        <v>100</v>
      </c>
      <c r="U524">
        <f>MATCH(D524,Отчет!$C$1:$C$65536,0)</f>
        <v>68</v>
      </c>
    </row>
    <row r="525" spans="1:21" x14ac:dyDescent="0.2">
      <c r="A525" s="15">
        <v>1874381699</v>
      </c>
      <c r="B525" s="15">
        <v>1</v>
      </c>
      <c r="C525" s="15" t="s">
        <v>103</v>
      </c>
      <c r="D525" s="15">
        <v>1173860103</v>
      </c>
      <c r="E525" s="7" t="s">
        <v>41</v>
      </c>
      <c r="F525" s="15" t="s">
        <v>155</v>
      </c>
      <c r="G525" s="7" t="s">
        <v>203</v>
      </c>
      <c r="H525" s="15">
        <v>6</v>
      </c>
      <c r="I525" s="15" t="s">
        <v>97</v>
      </c>
      <c r="J525" s="15" t="s">
        <v>173</v>
      </c>
      <c r="L525" s="15">
        <v>0</v>
      </c>
      <c r="M525" s="15">
        <v>6</v>
      </c>
      <c r="N525" s="15">
        <v>0</v>
      </c>
      <c r="O525" s="15">
        <v>0</v>
      </c>
      <c r="P525">
        <v>1815390032</v>
      </c>
      <c r="Q525">
        <v>2098</v>
      </c>
      <c r="S525" t="s">
        <v>174</v>
      </c>
      <c r="T525" t="s">
        <v>100</v>
      </c>
      <c r="U525">
        <f>MATCH(D525,Отчет!$C$1:$C$65536,0)</f>
        <v>46</v>
      </c>
    </row>
    <row r="526" spans="1:21" x14ac:dyDescent="0.2">
      <c r="A526" s="15">
        <v>1874395948</v>
      </c>
      <c r="B526" s="15">
        <v>8</v>
      </c>
      <c r="C526" s="15" t="s">
        <v>103</v>
      </c>
      <c r="D526" s="15">
        <v>1173859743</v>
      </c>
      <c r="E526" s="7" t="s">
        <v>87</v>
      </c>
      <c r="F526" s="15" t="s">
        <v>146</v>
      </c>
      <c r="G526" s="7" t="s">
        <v>203</v>
      </c>
      <c r="H526" s="15">
        <v>6</v>
      </c>
      <c r="I526" s="15" t="s">
        <v>97</v>
      </c>
      <c r="J526" s="15" t="s">
        <v>173</v>
      </c>
      <c r="L526" s="15">
        <v>48</v>
      </c>
      <c r="M526" s="15">
        <v>6</v>
      </c>
      <c r="N526" s="15">
        <v>1</v>
      </c>
      <c r="O526" s="15">
        <v>1</v>
      </c>
      <c r="P526">
        <v>1815390032</v>
      </c>
      <c r="Q526">
        <v>2098</v>
      </c>
      <c r="S526" t="s">
        <v>174</v>
      </c>
      <c r="T526" t="s">
        <v>100</v>
      </c>
      <c r="U526">
        <f>MATCH(D526,Отчет!$C$1:$C$65536,0)</f>
        <v>30</v>
      </c>
    </row>
    <row r="527" spans="1:21" x14ac:dyDescent="0.2">
      <c r="A527" s="15">
        <v>1951904838</v>
      </c>
      <c r="B527" s="15">
        <v>5</v>
      </c>
      <c r="C527" s="15" t="s">
        <v>94</v>
      </c>
      <c r="D527" s="15">
        <v>1173847014</v>
      </c>
      <c r="E527" s="7" t="s">
        <v>77</v>
      </c>
      <c r="F527" s="15" t="s">
        <v>137</v>
      </c>
      <c r="G527" s="7" t="s">
        <v>203</v>
      </c>
      <c r="H527" s="15">
        <v>6</v>
      </c>
      <c r="I527" s="15" t="s">
        <v>97</v>
      </c>
      <c r="J527" s="15" t="s">
        <v>173</v>
      </c>
      <c r="L527" s="15">
        <v>30</v>
      </c>
      <c r="M527" s="15">
        <v>6</v>
      </c>
      <c r="N527" s="15">
        <v>1</v>
      </c>
      <c r="O527" s="15">
        <v>1</v>
      </c>
      <c r="P527">
        <v>1815390032</v>
      </c>
      <c r="Q527">
        <v>2098</v>
      </c>
      <c r="S527" t="s">
        <v>174</v>
      </c>
      <c r="T527" t="s">
        <v>100</v>
      </c>
      <c r="U527">
        <f>MATCH(D527,Отчет!$C$1:$C$65536,0)</f>
        <v>47</v>
      </c>
    </row>
    <row r="528" spans="1:21" x14ac:dyDescent="0.2">
      <c r="A528" s="15">
        <v>1819739161</v>
      </c>
      <c r="B528" s="15">
        <v>7</v>
      </c>
      <c r="C528" s="15" t="s">
        <v>94</v>
      </c>
      <c r="D528" s="15">
        <v>1358983653</v>
      </c>
      <c r="E528" s="7" t="s">
        <v>71</v>
      </c>
      <c r="F528" s="15" t="s">
        <v>118</v>
      </c>
      <c r="G528" s="7" t="s">
        <v>204</v>
      </c>
      <c r="H528" s="15">
        <v>5</v>
      </c>
      <c r="I528" s="15" t="s">
        <v>97</v>
      </c>
      <c r="J528" s="15" t="s">
        <v>173</v>
      </c>
      <c r="L528" s="15">
        <v>35</v>
      </c>
      <c r="M528" s="15">
        <v>5</v>
      </c>
      <c r="N528" s="15">
        <v>1</v>
      </c>
      <c r="O528" s="15">
        <v>1</v>
      </c>
      <c r="P528">
        <v>1777387014</v>
      </c>
      <c r="Q528">
        <v>2098</v>
      </c>
      <c r="S528" t="s">
        <v>174</v>
      </c>
      <c r="T528" t="s">
        <v>100</v>
      </c>
      <c r="U528">
        <f>MATCH(D528,Отчет!$C$1:$C$65536,0)</f>
        <v>49</v>
      </c>
    </row>
    <row r="529" spans="1:21" x14ac:dyDescent="0.2">
      <c r="A529" s="15">
        <v>1819739531</v>
      </c>
      <c r="B529" s="15">
        <v>9</v>
      </c>
      <c r="C529" s="15" t="s">
        <v>103</v>
      </c>
      <c r="D529" s="15">
        <v>1173846796</v>
      </c>
      <c r="E529" s="7" t="s">
        <v>88</v>
      </c>
      <c r="F529" s="15" t="s">
        <v>133</v>
      </c>
      <c r="G529" s="7" t="s">
        <v>204</v>
      </c>
      <c r="H529" s="15">
        <v>5</v>
      </c>
      <c r="I529" s="15" t="s">
        <v>97</v>
      </c>
      <c r="J529" s="15" t="s">
        <v>173</v>
      </c>
      <c r="L529" s="15">
        <v>45</v>
      </c>
      <c r="M529" s="15">
        <v>5</v>
      </c>
      <c r="N529" s="15">
        <v>1</v>
      </c>
      <c r="O529" s="15">
        <v>1</v>
      </c>
      <c r="P529">
        <v>1777387014</v>
      </c>
      <c r="Q529">
        <v>2098</v>
      </c>
      <c r="S529" t="s">
        <v>174</v>
      </c>
      <c r="T529" t="s">
        <v>100</v>
      </c>
      <c r="U529">
        <f>MATCH(D529,Отчет!$C$1:$C$65536,0)</f>
        <v>22</v>
      </c>
    </row>
    <row r="530" spans="1:21" x14ac:dyDescent="0.2">
      <c r="A530" s="15">
        <v>1819739516</v>
      </c>
      <c r="B530" s="15">
        <v>10</v>
      </c>
      <c r="C530" s="15" t="s">
        <v>103</v>
      </c>
      <c r="D530" s="15">
        <v>1173859743</v>
      </c>
      <c r="E530" s="7" t="s">
        <v>87</v>
      </c>
      <c r="F530" s="15" t="s">
        <v>146</v>
      </c>
      <c r="G530" s="7" t="s">
        <v>204</v>
      </c>
      <c r="H530" s="15">
        <v>5</v>
      </c>
      <c r="I530" s="15" t="s">
        <v>97</v>
      </c>
      <c r="J530" s="15" t="s">
        <v>173</v>
      </c>
      <c r="L530" s="15">
        <v>50</v>
      </c>
      <c r="M530" s="15">
        <v>5</v>
      </c>
      <c r="N530" s="15">
        <v>1</v>
      </c>
      <c r="O530" s="15">
        <v>1</v>
      </c>
      <c r="P530">
        <v>1777387014</v>
      </c>
      <c r="Q530">
        <v>2098</v>
      </c>
      <c r="S530" t="s">
        <v>174</v>
      </c>
      <c r="T530" t="s">
        <v>100</v>
      </c>
      <c r="U530">
        <f>MATCH(D530,Отчет!$C$1:$C$65536,0)</f>
        <v>30</v>
      </c>
    </row>
    <row r="531" spans="1:21" x14ac:dyDescent="0.2">
      <c r="A531" s="15">
        <v>1819739583</v>
      </c>
      <c r="B531" s="15">
        <v>9</v>
      </c>
      <c r="C531" s="15" t="s">
        <v>103</v>
      </c>
      <c r="D531" s="15">
        <v>1173847040</v>
      </c>
      <c r="E531" s="7" t="s">
        <v>93</v>
      </c>
      <c r="F531" s="15" t="s">
        <v>138</v>
      </c>
      <c r="G531" s="7" t="s">
        <v>204</v>
      </c>
      <c r="H531" s="15">
        <v>5</v>
      </c>
      <c r="I531" s="15" t="s">
        <v>97</v>
      </c>
      <c r="J531" s="15" t="s">
        <v>173</v>
      </c>
      <c r="L531" s="15">
        <v>45</v>
      </c>
      <c r="M531" s="15">
        <v>5</v>
      </c>
      <c r="N531" s="15">
        <v>1</v>
      </c>
      <c r="O531" s="15">
        <v>1</v>
      </c>
      <c r="P531">
        <v>1777387014</v>
      </c>
      <c r="Q531">
        <v>2098</v>
      </c>
      <c r="S531" t="s">
        <v>174</v>
      </c>
      <c r="T531" t="s">
        <v>100</v>
      </c>
      <c r="U531">
        <f>MATCH(D531,Отчет!$C$1:$C$65536,0)</f>
        <v>34</v>
      </c>
    </row>
    <row r="532" spans="1:21" x14ac:dyDescent="0.2">
      <c r="A532" s="15">
        <v>1819739495</v>
      </c>
      <c r="B532" s="15">
        <v>9</v>
      </c>
      <c r="C532" s="15" t="s">
        <v>103</v>
      </c>
      <c r="D532" s="15">
        <v>1181079455</v>
      </c>
      <c r="E532" s="7" t="s">
        <v>83</v>
      </c>
      <c r="F532" s="15" t="s">
        <v>112</v>
      </c>
      <c r="G532" s="7" t="s">
        <v>204</v>
      </c>
      <c r="H532" s="15">
        <v>5</v>
      </c>
      <c r="I532" s="15" t="s">
        <v>97</v>
      </c>
      <c r="J532" s="15" t="s">
        <v>173</v>
      </c>
      <c r="L532" s="15">
        <v>45</v>
      </c>
      <c r="M532" s="15">
        <v>5</v>
      </c>
      <c r="N532" s="15">
        <v>1</v>
      </c>
      <c r="O532" s="15">
        <v>1</v>
      </c>
      <c r="P532">
        <v>1777387014</v>
      </c>
      <c r="Q532">
        <v>2098</v>
      </c>
      <c r="S532" t="s">
        <v>174</v>
      </c>
      <c r="T532" t="s">
        <v>100</v>
      </c>
      <c r="U532">
        <f>MATCH(D532,Отчет!$C$1:$C$65536,0)</f>
        <v>57</v>
      </c>
    </row>
    <row r="533" spans="1:21" x14ac:dyDescent="0.2">
      <c r="A533" s="15">
        <v>2257505575</v>
      </c>
      <c r="B533" s="15">
        <v>10</v>
      </c>
      <c r="C533" s="15" t="s">
        <v>94</v>
      </c>
      <c r="D533" s="15">
        <v>1181088746</v>
      </c>
      <c r="E533" s="7" t="s">
        <v>39</v>
      </c>
      <c r="F533" s="15" t="s">
        <v>114</v>
      </c>
      <c r="G533" s="7" t="s">
        <v>205</v>
      </c>
      <c r="H533" s="15">
        <v>4</v>
      </c>
      <c r="I533" s="15" t="s">
        <v>97</v>
      </c>
      <c r="J533" s="15" t="s">
        <v>173</v>
      </c>
      <c r="L533" s="15">
        <v>40</v>
      </c>
      <c r="M533" s="15">
        <v>4</v>
      </c>
      <c r="N533" s="15">
        <v>1</v>
      </c>
      <c r="O533" s="15">
        <v>1</v>
      </c>
      <c r="T533" t="s">
        <v>100</v>
      </c>
      <c r="U533">
        <f>MATCH(D533,Отчет!$C$1:$C$65536,0)</f>
        <v>32</v>
      </c>
    </row>
    <row r="534" spans="1:21" x14ac:dyDescent="0.2">
      <c r="A534" s="15">
        <v>2226176299</v>
      </c>
      <c r="B534" s="15">
        <v>10</v>
      </c>
      <c r="C534" s="15" t="s">
        <v>94</v>
      </c>
      <c r="D534" s="15">
        <v>1181088821</v>
      </c>
      <c r="E534" s="7" t="s">
        <v>40</v>
      </c>
      <c r="F534" s="15" t="s">
        <v>117</v>
      </c>
      <c r="G534" s="7" t="s">
        <v>205</v>
      </c>
      <c r="H534" s="15">
        <v>4</v>
      </c>
      <c r="I534" s="15" t="s">
        <v>97</v>
      </c>
      <c r="J534" s="15" t="s">
        <v>173</v>
      </c>
      <c r="L534" s="15">
        <v>40</v>
      </c>
      <c r="M534" s="15">
        <v>4</v>
      </c>
      <c r="N534" s="15">
        <v>1</v>
      </c>
      <c r="O534" s="15">
        <v>1</v>
      </c>
      <c r="T534" t="s">
        <v>100</v>
      </c>
      <c r="U534">
        <f>MATCH(D534,Отчет!$C$1:$C$65536,0)</f>
        <v>54</v>
      </c>
    </row>
    <row r="535" spans="1:21" x14ac:dyDescent="0.2">
      <c r="A535" s="15">
        <v>2122094601</v>
      </c>
      <c r="B535" s="15">
        <v>9</v>
      </c>
      <c r="C535" s="15" t="s">
        <v>94</v>
      </c>
      <c r="D535" s="15">
        <v>1173859940</v>
      </c>
      <c r="E535" s="7" t="s">
        <v>52</v>
      </c>
      <c r="F535" s="15" t="s">
        <v>153</v>
      </c>
      <c r="G535" s="7" t="s">
        <v>205</v>
      </c>
      <c r="H535" s="15">
        <v>4</v>
      </c>
      <c r="I535" s="15" t="s">
        <v>97</v>
      </c>
      <c r="J535" s="15" t="s">
        <v>173</v>
      </c>
      <c r="L535" s="15">
        <v>36</v>
      </c>
      <c r="M535" s="15">
        <v>4</v>
      </c>
      <c r="N535" s="15">
        <v>1</v>
      </c>
      <c r="O535" s="15">
        <v>1</v>
      </c>
      <c r="T535" t="s">
        <v>100</v>
      </c>
      <c r="U535">
        <f>MATCH(D535,Отчет!$C$1:$C$65536,0)</f>
        <v>18</v>
      </c>
    </row>
    <row r="536" spans="1:21" x14ac:dyDescent="0.2">
      <c r="A536" s="15">
        <v>2226176309</v>
      </c>
      <c r="B536" s="15">
        <v>10</v>
      </c>
      <c r="C536" s="15" t="s">
        <v>94</v>
      </c>
      <c r="D536" s="15">
        <v>1358983653</v>
      </c>
      <c r="E536" s="7" t="s">
        <v>71</v>
      </c>
      <c r="F536" s="15" t="s">
        <v>118</v>
      </c>
      <c r="G536" s="7" t="s">
        <v>205</v>
      </c>
      <c r="H536" s="15">
        <v>4</v>
      </c>
      <c r="I536" s="15" t="s">
        <v>97</v>
      </c>
      <c r="J536" s="15" t="s">
        <v>173</v>
      </c>
      <c r="L536" s="15">
        <v>40</v>
      </c>
      <c r="M536" s="15">
        <v>4</v>
      </c>
      <c r="N536" s="15">
        <v>1</v>
      </c>
      <c r="O536" s="15">
        <v>1</v>
      </c>
      <c r="T536" t="s">
        <v>100</v>
      </c>
      <c r="U536">
        <f>MATCH(D536,Отчет!$C$1:$C$65536,0)</f>
        <v>49</v>
      </c>
    </row>
    <row r="537" spans="1:21" x14ac:dyDescent="0.2">
      <c r="A537" s="15">
        <v>2257510921</v>
      </c>
      <c r="B537" s="15">
        <v>9</v>
      </c>
      <c r="C537" s="15" t="s">
        <v>103</v>
      </c>
      <c r="D537" s="15">
        <v>1173846300</v>
      </c>
      <c r="E537" s="7" t="s">
        <v>42</v>
      </c>
      <c r="F537" s="15" t="s">
        <v>128</v>
      </c>
      <c r="G537" s="7" t="s">
        <v>205</v>
      </c>
      <c r="H537" s="15">
        <v>4</v>
      </c>
      <c r="I537" s="15" t="s">
        <v>97</v>
      </c>
      <c r="J537" s="15" t="s">
        <v>173</v>
      </c>
      <c r="L537" s="15">
        <v>36</v>
      </c>
      <c r="M537" s="15">
        <v>4</v>
      </c>
      <c r="N537" s="15">
        <v>1</v>
      </c>
      <c r="O537" s="15">
        <v>1</v>
      </c>
      <c r="T537" t="s">
        <v>100</v>
      </c>
      <c r="U537">
        <f>MATCH(D537,Отчет!$C$1:$C$65536,0)</f>
        <v>36</v>
      </c>
    </row>
    <row r="538" spans="1:21" x14ac:dyDescent="0.2">
      <c r="A538" s="15">
        <v>2252906392</v>
      </c>
      <c r="B538" s="15">
        <v>9</v>
      </c>
      <c r="C538" s="15" t="s">
        <v>103</v>
      </c>
      <c r="D538" s="15">
        <v>1173859743</v>
      </c>
      <c r="E538" s="7" t="s">
        <v>87</v>
      </c>
      <c r="F538" s="15" t="s">
        <v>146</v>
      </c>
      <c r="G538" s="7" t="s">
        <v>205</v>
      </c>
      <c r="H538" s="15">
        <v>4</v>
      </c>
      <c r="I538" s="15" t="s">
        <v>97</v>
      </c>
      <c r="J538" s="15" t="s">
        <v>173</v>
      </c>
      <c r="L538" s="15">
        <v>36</v>
      </c>
      <c r="M538" s="15">
        <v>4</v>
      </c>
      <c r="N538" s="15">
        <v>1</v>
      </c>
      <c r="O538" s="15">
        <v>1</v>
      </c>
      <c r="T538" t="s">
        <v>100</v>
      </c>
      <c r="U538">
        <f>MATCH(D538,Отчет!$C$1:$C$65536,0)</f>
        <v>30</v>
      </c>
    </row>
    <row r="539" spans="1:21" x14ac:dyDescent="0.2">
      <c r="A539" s="15">
        <v>2244797265</v>
      </c>
      <c r="B539" s="15">
        <v>10</v>
      </c>
      <c r="C539" s="15" t="s">
        <v>101</v>
      </c>
      <c r="D539" s="15">
        <v>1173859791</v>
      </c>
      <c r="E539" s="7" t="s">
        <v>64</v>
      </c>
      <c r="F539" s="15" t="s">
        <v>148</v>
      </c>
      <c r="G539" s="7" t="s">
        <v>205</v>
      </c>
      <c r="H539" s="15">
        <v>4</v>
      </c>
      <c r="I539" s="15" t="s">
        <v>97</v>
      </c>
      <c r="J539" s="15" t="s">
        <v>173</v>
      </c>
      <c r="L539" s="15">
        <v>40</v>
      </c>
      <c r="M539" s="15">
        <v>4</v>
      </c>
      <c r="N539" s="15">
        <v>1</v>
      </c>
      <c r="O539" s="15">
        <v>1</v>
      </c>
      <c r="T539" t="s">
        <v>100</v>
      </c>
      <c r="U539">
        <f>MATCH(D539,Отчет!$C$1:$C$65536,0)</f>
        <v>29</v>
      </c>
    </row>
    <row r="540" spans="1:21" x14ac:dyDescent="0.2">
      <c r="A540" s="15">
        <v>2257499490</v>
      </c>
      <c r="B540" s="15">
        <v>9</v>
      </c>
      <c r="C540" s="15" t="s">
        <v>94</v>
      </c>
      <c r="D540" s="15">
        <v>1173860420</v>
      </c>
      <c r="E540" s="7" t="s">
        <v>58</v>
      </c>
      <c r="F540" s="15" t="s">
        <v>106</v>
      </c>
      <c r="G540" s="7" t="s">
        <v>205</v>
      </c>
      <c r="H540" s="15">
        <v>4</v>
      </c>
      <c r="I540" s="15" t="s">
        <v>97</v>
      </c>
      <c r="J540" s="15" t="s">
        <v>173</v>
      </c>
      <c r="L540" s="15">
        <v>36</v>
      </c>
      <c r="M540" s="15">
        <v>4</v>
      </c>
      <c r="N540" s="15">
        <v>1</v>
      </c>
      <c r="O540" s="15">
        <v>0</v>
      </c>
      <c r="T540" t="s">
        <v>100</v>
      </c>
      <c r="U540">
        <f>MATCH(D540,Отчет!$C$1:$C$65536,0)</f>
        <v>20</v>
      </c>
    </row>
    <row r="541" spans="1:21" x14ac:dyDescent="0.2">
      <c r="A541" s="15">
        <v>2008249108</v>
      </c>
      <c r="B541" s="15">
        <v>10</v>
      </c>
      <c r="C541" s="15" t="s">
        <v>103</v>
      </c>
      <c r="D541" s="15">
        <v>1181079544</v>
      </c>
      <c r="E541" s="7" t="s">
        <v>75</v>
      </c>
      <c r="F541" s="15" t="s">
        <v>113</v>
      </c>
      <c r="G541" s="7" t="s">
        <v>206</v>
      </c>
      <c r="H541" s="15">
        <v>4</v>
      </c>
      <c r="I541" s="15" t="s">
        <v>97</v>
      </c>
      <c r="J541" s="15" t="s">
        <v>173</v>
      </c>
      <c r="L541" s="15">
        <v>40</v>
      </c>
      <c r="M541" s="15">
        <v>4</v>
      </c>
      <c r="N541" s="15">
        <v>1</v>
      </c>
      <c r="O541" s="15">
        <v>1</v>
      </c>
      <c r="T541" t="s">
        <v>100</v>
      </c>
      <c r="U541">
        <f>MATCH(D541,Отчет!$C$1:$C$65536,0)</f>
        <v>40</v>
      </c>
    </row>
    <row r="542" spans="1:21" x14ac:dyDescent="0.2">
      <c r="A542" s="15">
        <v>2008249344</v>
      </c>
      <c r="B542" s="15">
        <v>10</v>
      </c>
      <c r="C542" s="15" t="s">
        <v>101</v>
      </c>
      <c r="D542" s="15">
        <v>1173846170</v>
      </c>
      <c r="E542" s="7" t="s">
        <v>48</v>
      </c>
      <c r="F542" s="15" t="s">
        <v>126</v>
      </c>
      <c r="G542" s="7" t="s">
        <v>206</v>
      </c>
      <c r="H542" s="15">
        <v>4</v>
      </c>
      <c r="I542" s="15" t="s">
        <v>97</v>
      </c>
      <c r="J542" s="15" t="s">
        <v>173</v>
      </c>
      <c r="L542" s="15">
        <v>40</v>
      </c>
      <c r="M542" s="15">
        <v>4</v>
      </c>
      <c r="N542" s="15">
        <v>1</v>
      </c>
      <c r="O542" s="15">
        <v>1</v>
      </c>
      <c r="T542" t="s">
        <v>100</v>
      </c>
      <c r="U542">
        <f>MATCH(D542,Отчет!$C$1:$C$65536,0)</f>
        <v>37</v>
      </c>
    </row>
    <row r="543" spans="1:21" x14ac:dyDescent="0.2">
      <c r="A543" s="15">
        <v>2008249040</v>
      </c>
      <c r="B543" s="15">
        <v>10</v>
      </c>
      <c r="C543" s="15" t="s">
        <v>103</v>
      </c>
      <c r="D543" s="15">
        <v>1173860103</v>
      </c>
      <c r="E543" s="7" t="s">
        <v>41</v>
      </c>
      <c r="F543" s="15" t="s">
        <v>155</v>
      </c>
      <c r="G543" s="7" t="s">
        <v>206</v>
      </c>
      <c r="H543" s="15">
        <v>4</v>
      </c>
      <c r="I543" s="15" t="s">
        <v>97</v>
      </c>
      <c r="J543" s="15" t="s">
        <v>173</v>
      </c>
      <c r="L543" s="15">
        <v>40</v>
      </c>
      <c r="M543" s="15">
        <v>4</v>
      </c>
      <c r="N543" s="15">
        <v>1</v>
      </c>
      <c r="O543" s="15">
        <v>0</v>
      </c>
      <c r="T543" t="s">
        <v>100</v>
      </c>
      <c r="U543">
        <f>MATCH(D543,Отчет!$C$1:$C$65536,0)</f>
        <v>46</v>
      </c>
    </row>
    <row r="544" spans="1:21" x14ac:dyDescent="0.2">
      <c r="A544" s="15">
        <v>2008248994</v>
      </c>
      <c r="B544" s="15">
        <v>10</v>
      </c>
      <c r="C544" s="15" t="s">
        <v>103</v>
      </c>
      <c r="D544" s="15">
        <v>1173846396</v>
      </c>
      <c r="E544" s="7" t="s">
        <v>55</v>
      </c>
      <c r="F544" s="15" t="s">
        <v>129</v>
      </c>
      <c r="G544" s="7" t="s">
        <v>206</v>
      </c>
      <c r="H544" s="15">
        <v>4</v>
      </c>
      <c r="I544" s="15" t="s">
        <v>97</v>
      </c>
      <c r="J544" s="15" t="s">
        <v>173</v>
      </c>
      <c r="L544" s="15">
        <v>40</v>
      </c>
      <c r="M544" s="15">
        <v>4</v>
      </c>
      <c r="N544" s="15">
        <v>1</v>
      </c>
      <c r="O544" s="15">
        <v>1</v>
      </c>
      <c r="T544" t="s">
        <v>100</v>
      </c>
      <c r="U544">
        <f>MATCH(D544,Отчет!$C$1:$C$65536,0)</f>
        <v>56</v>
      </c>
    </row>
    <row r="545" spans="1:21" x14ac:dyDescent="0.2">
      <c r="A545" s="15">
        <v>2008248983</v>
      </c>
      <c r="B545" s="15">
        <v>10</v>
      </c>
      <c r="C545" s="15" t="s">
        <v>94</v>
      </c>
      <c r="D545" s="15">
        <v>1173859843</v>
      </c>
      <c r="E545" s="7" t="s">
        <v>84</v>
      </c>
      <c r="F545" s="15" t="s">
        <v>150</v>
      </c>
      <c r="G545" s="7" t="s">
        <v>206</v>
      </c>
      <c r="H545" s="15">
        <v>4</v>
      </c>
      <c r="I545" s="15" t="s">
        <v>97</v>
      </c>
      <c r="J545" s="15" t="s">
        <v>173</v>
      </c>
      <c r="L545" s="15">
        <v>40</v>
      </c>
      <c r="M545" s="15">
        <v>4</v>
      </c>
      <c r="N545" s="15">
        <v>1</v>
      </c>
      <c r="O545" s="15">
        <v>1</v>
      </c>
      <c r="T545" t="s">
        <v>100</v>
      </c>
      <c r="U545">
        <f>MATCH(D545,Отчет!$C$1:$C$65536,0)</f>
        <v>35</v>
      </c>
    </row>
    <row r="546" spans="1:21" x14ac:dyDescent="0.2">
      <c r="A546" s="15">
        <v>2008249322</v>
      </c>
      <c r="B546" s="15">
        <v>10</v>
      </c>
      <c r="C546" s="15" t="s">
        <v>94</v>
      </c>
      <c r="D546" s="15">
        <v>1181079404</v>
      </c>
      <c r="E546" s="7" t="s">
        <v>69</v>
      </c>
      <c r="F546" s="15" t="s">
        <v>111</v>
      </c>
      <c r="G546" s="7" t="s">
        <v>206</v>
      </c>
      <c r="H546" s="15">
        <v>4</v>
      </c>
      <c r="I546" s="15" t="s">
        <v>97</v>
      </c>
      <c r="J546" s="15" t="s">
        <v>173</v>
      </c>
      <c r="L546" s="15">
        <v>40</v>
      </c>
      <c r="M546" s="15">
        <v>4</v>
      </c>
      <c r="N546" s="15">
        <v>1</v>
      </c>
      <c r="O546" s="15">
        <v>1</v>
      </c>
      <c r="T546" t="s">
        <v>100</v>
      </c>
      <c r="U546">
        <f>MATCH(D546,Отчет!$C$1:$C$65536,0)</f>
        <v>53</v>
      </c>
    </row>
    <row r="547" spans="1:21" x14ac:dyDescent="0.2">
      <c r="A547" s="15">
        <v>2008249206</v>
      </c>
      <c r="B547" s="15">
        <v>10</v>
      </c>
      <c r="C547" s="15" t="s">
        <v>101</v>
      </c>
      <c r="D547" s="15">
        <v>1173940038</v>
      </c>
      <c r="E547" s="7" t="s">
        <v>92</v>
      </c>
      <c r="F547" s="15" t="s">
        <v>109</v>
      </c>
      <c r="G547" s="7" t="s">
        <v>206</v>
      </c>
      <c r="H547" s="15">
        <v>4</v>
      </c>
      <c r="I547" s="15" t="s">
        <v>97</v>
      </c>
      <c r="J547" s="15" t="s">
        <v>173</v>
      </c>
      <c r="L547" s="15">
        <v>40</v>
      </c>
      <c r="M547" s="15">
        <v>4</v>
      </c>
      <c r="N547" s="15">
        <v>1</v>
      </c>
      <c r="O547" s="15">
        <v>0</v>
      </c>
      <c r="T547" t="s">
        <v>100</v>
      </c>
      <c r="U547">
        <f>MATCH(D547,Отчет!$C$1:$C$65536,0)</f>
        <v>33</v>
      </c>
    </row>
    <row r="548" spans="1:21" x14ac:dyDescent="0.2">
      <c r="A548" s="15">
        <v>2288310630</v>
      </c>
      <c r="B548" s="15">
        <v>7</v>
      </c>
      <c r="C548" s="15" t="s">
        <v>101</v>
      </c>
      <c r="D548" s="15">
        <v>1173860364</v>
      </c>
      <c r="E548" s="7" t="s">
        <v>57</v>
      </c>
      <c r="F548" s="15" t="s">
        <v>102</v>
      </c>
      <c r="G548" s="7" t="s">
        <v>207</v>
      </c>
      <c r="H548" s="15">
        <v>6</v>
      </c>
      <c r="I548" s="15" t="s">
        <v>97</v>
      </c>
      <c r="J548" s="15" t="s">
        <v>173</v>
      </c>
      <c r="L548" s="15">
        <v>42</v>
      </c>
      <c r="M548" s="15">
        <v>6</v>
      </c>
      <c r="N548" s="15">
        <v>1</v>
      </c>
      <c r="O548" s="15">
        <v>0</v>
      </c>
      <c r="T548" t="s">
        <v>100</v>
      </c>
      <c r="U548">
        <f>MATCH(D548,Отчет!$C$1:$C$65536,0)</f>
        <v>62</v>
      </c>
    </row>
    <row r="549" spans="1:21" x14ac:dyDescent="0.2">
      <c r="A549" s="15">
        <v>2008251018</v>
      </c>
      <c r="B549" s="15">
        <v>10</v>
      </c>
      <c r="C549" s="15" t="s">
        <v>94</v>
      </c>
      <c r="D549" s="15">
        <v>1173860392</v>
      </c>
      <c r="E549" s="7" t="s">
        <v>67</v>
      </c>
      <c r="F549" s="15" t="s">
        <v>95</v>
      </c>
      <c r="G549" s="7" t="s">
        <v>208</v>
      </c>
      <c r="H549" s="15">
        <v>4</v>
      </c>
      <c r="I549" s="15" t="s">
        <v>97</v>
      </c>
      <c r="J549" s="15" t="s">
        <v>173</v>
      </c>
      <c r="L549" s="15">
        <v>40</v>
      </c>
      <c r="M549" s="15">
        <v>4</v>
      </c>
      <c r="N549" s="15">
        <v>1</v>
      </c>
      <c r="O549" s="15">
        <v>0</v>
      </c>
      <c r="T549" t="s">
        <v>100</v>
      </c>
      <c r="U549">
        <f>MATCH(D549,Отчет!$C$1:$C$65536,0)</f>
        <v>69</v>
      </c>
    </row>
    <row r="550" spans="1:21" x14ac:dyDescent="0.2">
      <c r="A550" s="15">
        <v>2008250634</v>
      </c>
      <c r="B550" s="15">
        <v>10</v>
      </c>
      <c r="C550" s="15" t="s">
        <v>101</v>
      </c>
      <c r="D550" s="15">
        <v>1173859380</v>
      </c>
      <c r="E550" s="7" t="s">
        <v>91</v>
      </c>
      <c r="F550" s="15" t="s">
        <v>140</v>
      </c>
      <c r="G550" s="7" t="s">
        <v>208</v>
      </c>
      <c r="H550" s="15">
        <v>4</v>
      </c>
      <c r="I550" s="15" t="s">
        <v>97</v>
      </c>
      <c r="J550" s="15" t="s">
        <v>173</v>
      </c>
      <c r="L550" s="15">
        <v>40</v>
      </c>
      <c r="M550" s="15">
        <v>4</v>
      </c>
      <c r="N550" s="15">
        <v>1</v>
      </c>
      <c r="O550" s="15">
        <v>1</v>
      </c>
      <c r="T550" t="s">
        <v>100</v>
      </c>
      <c r="U550">
        <f>MATCH(D550,Отчет!$C$1:$C$65536,0)</f>
        <v>17</v>
      </c>
    </row>
    <row r="551" spans="1:21" x14ac:dyDescent="0.2">
      <c r="A551" s="15">
        <v>2008250682</v>
      </c>
      <c r="B551" s="15">
        <v>10</v>
      </c>
      <c r="C551" s="15" t="s">
        <v>94</v>
      </c>
      <c r="D551" s="15">
        <v>1173859436</v>
      </c>
      <c r="E551" s="7" t="s">
        <v>81</v>
      </c>
      <c r="F551" s="15" t="s">
        <v>141</v>
      </c>
      <c r="G551" s="7" t="s">
        <v>208</v>
      </c>
      <c r="H551" s="15">
        <v>4</v>
      </c>
      <c r="I551" s="15" t="s">
        <v>97</v>
      </c>
      <c r="J551" s="15" t="s">
        <v>173</v>
      </c>
      <c r="L551" s="15">
        <v>40</v>
      </c>
      <c r="M551" s="15">
        <v>4</v>
      </c>
      <c r="N551" s="15">
        <v>1</v>
      </c>
      <c r="O551" s="15">
        <v>1</v>
      </c>
      <c r="T551" t="s">
        <v>100</v>
      </c>
      <c r="U551">
        <f>MATCH(D551,Отчет!$C$1:$C$65536,0)</f>
        <v>21</v>
      </c>
    </row>
    <row r="552" spans="1:21" x14ac:dyDescent="0.2">
      <c r="A552" s="15">
        <v>2008251045</v>
      </c>
      <c r="B552" s="15">
        <v>10</v>
      </c>
      <c r="C552" s="15" t="s">
        <v>101</v>
      </c>
      <c r="D552" s="15">
        <v>1173859532</v>
      </c>
      <c r="E552" s="7" t="s">
        <v>85</v>
      </c>
      <c r="F552" s="15" t="s">
        <v>142</v>
      </c>
      <c r="G552" s="7" t="s">
        <v>208</v>
      </c>
      <c r="H552" s="15">
        <v>4</v>
      </c>
      <c r="I552" s="15" t="s">
        <v>97</v>
      </c>
      <c r="J552" s="15" t="s">
        <v>173</v>
      </c>
      <c r="L552" s="15">
        <v>40</v>
      </c>
      <c r="M552" s="15">
        <v>4</v>
      </c>
      <c r="N552" s="15">
        <v>1</v>
      </c>
      <c r="O552" s="15">
        <v>1</v>
      </c>
      <c r="T552" t="s">
        <v>100</v>
      </c>
      <c r="U552">
        <f>MATCH(D552,Отчет!$C$1:$C$65536,0)</f>
        <v>31</v>
      </c>
    </row>
    <row r="553" spans="1:21" x14ac:dyDescent="0.2">
      <c r="A553" s="15">
        <v>2008251064</v>
      </c>
      <c r="B553" s="15">
        <v>10</v>
      </c>
      <c r="C553" s="15" t="s">
        <v>94</v>
      </c>
      <c r="D553" s="15">
        <v>1173859719</v>
      </c>
      <c r="E553" s="7" t="s">
        <v>76</v>
      </c>
      <c r="F553" s="15" t="s">
        <v>145</v>
      </c>
      <c r="G553" s="7" t="s">
        <v>208</v>
      </c>
      <c r="H553" s="15">
        <v>4</v>
      </c>
      <c r="I553" s="15" t="s">
        <v>97</v>
      </c>
      <c r="J553" s="15" t="s">
        <v>173</v>
      </c>
      <c r="L553" s="15">
        <v>40</v>
      </c>
      <c r="M553" s="15">
        <v>4</v>
      </c>
      <c r="N553" s="15">
        <v>1</v>
      </c>
      <c r="O553" s="15">
        <v>1</v>
      </c>
      <c r="T553" t="s">
        <v>100</v>
      </c>
      <c r="U553">
        <f>MATCH(D553,Отчет!$C$1:$C$65536,0)</f>
        <v>12</v>
      </c>
    </row>
    <row r="554" spans="1:21" x14ac:dyDescent="0.2">
      <c r="A554" s="15">
        <v>2008250801</v>
      </c>
      <c r="B554" s="15">
        <v>10</v>
      </c>
      <c r="C554" s="15" t="s">
        <v>94</v>
      </c>
      <c r="D554" s="15">
        <v>1173859940</v>
      </c>
      <c r="E554" s="7" t="s">
        <v>52</v>
      </c>
      <c r="F554" s="15" t="s">
        <v>153</v>
      </c>
      <c r="G554" s="7" t="s">
        <v>208</v>
      </c>
      <c r="H554" s="15">
        <v>4</v>
      </c>
      <c r="I554" s="15" t="s">
        <v>97</v>
      </c>
      <c r="J554" s="15" t="s">
        <v>173</v>
      </c>
      <c r="L554" s="15">
        <v>40</v>
      </c>
      <c r="M554" s="15">
        <v>4</v>
      </c>
      <c r="N554" s="15">
        <v>1</v>
      </c>
      <c r="O554" s="15">
        <v>1</v>
      </c>
      <c r="T554" t="s">
        <v>100</v>
      </c>
      <c r="U554">
        <f>MATCH(D554,Отчет!$C$1:$C$65536,0)</f>
        <v>18</v>
      </c>
    </row>
    <row r="555" spans="1:21" x14ac:dyDescent="0.2">
      <c r="A555" s="15">
        <v>2008250993</v>
      </c>
      <c r="B555" s="15">
        <v>10</v>
      </c>
      <c r="C555" s="15" t="s">
        <v>101</v>
      </c>
      <c r="D555" s="15">
        <v>1173846625</v>
      </c>
      <c r="E555" s="7" t="s">
        <v>38</v>
      </c>
      <c r="F555" s="15" t="s">
        <v>131</v>
      </c>
      <c r="G555" s="7" t="s">
        <v>208</v>
      </c>
      <c r="H555" s="15">
        <v>4</v>
      </c>
      <c r="I555" s="15" t="s">
        <v>97</v>
      </c>
      <c r="J555" s="15" t="s">
        <v>173</v>
      </c>
      <c r="L555" s="15">
        <v>40</v>
      </c>
      <c r="M555" s="15">
        <v>4</v>
      </c>
      <c r="N555" s="15">
        <v>1</v>
      </c>
      <c r="O555" s="15">
        <v>0</v>
      </c>
      <c r="T555" t="s">
        <v>100</v>
      </c>
      <c r="U555">
        <f>MATCH(D555,Отчет!$C$1:$C$65536,0)</f>
        <v>39</v>
      </c>
    </row>
    <row r="556" spans="1:21" x14ac:dyDescent="0.2">
      <c r="A556" s="15">
        <v>2008251028</v>
      </c>
      <c r="B556" s="15">
        <v>10</v>
      </c>
      <c r="C556" s="15" t="s">
        <v>103</v>
      </c>
      <c r="D556" s="15">
        <v>1173846820</v>
      </c>
      <c r="E556" s="7" t="s">
        <v>73</v>
      </c>
      <c r="F556" s="15" t="s">
        <v>134</v>
      </c>
      <c r="G556" s="7" t="s">
        <v>208</v>
      </c>
      <c r="H556" s="15">
        <v>4</v>
      </c>
      <c r="I556" s="15" t="s">
        <v>97</v>
      </c>
      <c r="J556" s="15" t="s">
        <v>173</v>
      </c>
      <c r="L556" s="15">
        <v>40</v>
      </c>
      <c r="M556" s="15">
        <v>4</v>
      </c>
      <c r="N556" s="15">
        <v>1</v>
      </c>
      <c r="O556" s="15">
        <v>1</v>
      </c>
      <c r="T556" t="s">
        <v>100</v>
      </c>
      <c r="U556">
        <f>MATCH(D556,Отчет!$C$1:$C$65536,0)</f>
        <v>55</v>
      </c>
    </row>
    <row r="557" spans="1:21" x14ac:dyDescent="0.2">
      <c r="A557" s="15">
        <v>2008250559</v>
      </c>
      <c r="B557" s="15">
        <v>10</v>
      </c>
      <c r="C557" s="15" t="s">
        <v>103</v>
      </c>
      <c r="D557" s="15">
        <v>1173846844</v>
      </c>
      <c r="E557" s="7" t="s">
        <v>78</v>
      </c>
      <c r="F557" s="15" t="s">
        <v>135</v>
      </c>
      <c r="G557" s="7" t="s">
        <v>208</v>
      </c>
      <c r="H557" s="15">
        <v>4</v>
      </c>
      <c r="I557" s="15" t="s">
        <v>97</v>
      </c>
      <c r="J557" s="15" t="s">
        <v>173</v>
      </c>
      <c r="L557" s="15">
        <v>40</v>
      </c>
      <c r="M557" s="15">
        <v>4</v>
      </c>
      <c r="N557" s="15">
        <v>1</v>
      </c>
      <c r="O557" s="15">
        <v>1</v>
      </c>
      <c r="T557" t="s">
        <v>100</v>
      </c>
      <c r="U557">
        <f>MATCH(D557,Отчет!$C$1:$C$65536,0)</f>
        <v>15</v>
      </c>
    </row>
    <row r="558" spans="1:21" x14ac:dyDescent="0.2">
      <c r="A558" s="15">
        <v>2008251081</v>
      </c>
      <c r="B558" s="15">
        <v>10</v>
      </c>
      <c r="C558" s="15" t="s">
        <v>101</v>
      </c>
      <c r="D558" s="15">
        <v>1173846892</v>
      </c>
      <c r="E558" s="7" t="s">
        <v>36</v>
      </c>
      <c r="F558" s="15" t="s">
        <v>136</v>
      </c>
      <c r="G558" s="7" t="s">
        <v>208</v>
      </c>
      <c r="H558" s="15">
        <v>4</v>
      </c>
      <c r="I558" s="15" t="s">
        <v>97</v>
      </c>
      <c r="J558" s="15" t="s">
        <v>173</v>
      </c>
      <c r="L558" s="15">
        <v>40</v>
      </c>
      <c r="M558" s="15">
        <v>4</v>
      </c>
      <c r="N558" s="15">
        <v>1</v>
      </c>
      <c r="O558" s="15">
        <v>1</v>
      </c>
      <c r="T558" t="s">
        <v>100</v>
      </c>
      <c r="U558">
        <f>MATCH(D558,Отчет!$C$1:$C$65536,0)</f>
        <v>16</v>
      </c>
    </row>
    <row r="559" spans="1:21" x14ac:dyDescent="0.2">
      <c r="A559" s="15">
        <v>2074651765</v>
      </c>
      <c r="B559" s="15">
        <v>10</v>
      </c>
      <c r="C559" s="15" t="s">
        <v>101</v>
      </c>
      <c r="D559" s="15">
        <v>1181088804</v>
      </c>
      <c r="E559" s="7" t="s">
        <v>66</v>
      </c>
      <c r="F559" s="15" t="s">
        <v>116</v>
      </c>
      <c r="G559" s="7" t="s">
        <v>209</v>
      </c>
      <c r="H559" s="15">
        <v>4</v>
      </c>
      <c r="I559" s="15" t="s">
        <v>97</v>
      </c>
      <c r="J559" s="15" t="s">
        <v>173</v>
      </c>
      <c r="L559" s="15">
        <v>40</v>
      </c>
      <c r="M559" s="15">
        <v>4</v>
      </c>
      <c r="N559" s="15">
        <v>1</v>
      </c>
      <c r="O559" s="15">
        <v>1</v>
      </c>
      <c r="T559" t="s">
        <v>100</v>
      </c>
      <c r="U559">
        <f>MATCH(D559,Отчет!$C$1:$C$65536,0)</f>
        <v>26</v>
      </c>
    </row>
    <row r="560" spans="1:21" x14ac:dyDescent="0.2">
      <c r="A560" s="15">
        <v>2074651911</v>
      </c>
      <c r="B560" s="15">
        <v>7</v>
      </c>
      <c r="C560" s="15" t="s">
        <v>103</v>
      </c>
      <c r="D560" s="15">
        <v>1173860131</v>
      </c>
      <c r="E560" s="7" t="s">
        <v>61</v>
      </c>
      <c r="F560" s="15" t="s">
        <v>156</v>
      </c>
      <c r="G560" s="7" t="s">
        <v>209</v>
      </c>
      <c r="H560" s="15">
        <v>4</v>
      </c>
      <c r="I560" s="15" t="s">
        <v>97</v>
      </c>
      <c r="J560" s="15" t="s">
        <v>173</v>
      </c>
      <c r="L560" s="15">
        <v>28</v>
      </c>
      <c r="M560" s="15">
        <v>4</v>
      </c>
      <c r="N560" s="15">
        <v>1</v>
      </c>
      <c r="O560" s="15">
        <v>0</v>
      </c>
      <c r="T560" t="s">
        <v>100</v>
      </c>
      <c r="U560">
        <f>MATCH(D560,Отчет!$C$1:$C$65536,0)</f>
        <v>51</v>
      </c>
    </row>
    <row r="561" spans="1:21" x14ac:dyDescent="0.2">
      <c r="A561" s="15">
        <v>2074651802</v>
      </c>
      <c r="B561" s="15">
        <v>6</v>
      </c>
      <c r="C561" s="15" t="s">
        <v>94</v>
      </c>
      <c r="D561" s="15">
        <v>1173846680</v>
      </c>
      <c r="E561" s="7" t="s">
        <v>44</v>
      </c>
      <c r="F561" s="15" t="s">
        <v>132</v>
      </c>
      <c r="G561" s="7" t="s">
        <v>209</v>
      </c>
      <c r="H561" s="15">
        <v>4</v>
      </c>
      <c r="I561" s="15" t="s">
        <v>97</v>
      </c>
      <c r="J561" s="15" t="s">
        <v>173</v>
      </c>
      <c r="L561" s="15">
        <v>24</v>
      </c>
      <c r="M561" s="15">
        <v>4</v>
      </c>
      <c r="N561" s="15">
        <v>1</v>
      </c>
      <c r="O561" s="15">
        <v>0</v>
      </c>
      <c r="T561" t="s">
        <v>100</v>
      </c>
      <c r="U561">
        <f>MATCH(D561,Отчет!$C$1:$C$65536,0)</f>
        <v>45</v>
      </c>
    </row>
    <row r="562" spans="1:21" x14ac:dyDescent="0.2">
      <c r="A562" s="15">
        <v>2074651757</v>
      </c>
      <c r="B562" s="15">
        <v>9</v>
      </c>
      <c r="C562" s="15" t="s">
        <v>101</v>
      </c>
      <c r="D562" s="15">
        <v>1173846170</v>
      </c>
      <c r="E562" s="7" t="s">
        <v>48</v>
      </c>
      <c r="F562" s="15" t="s">
        <v>126</v>
      </c>
      <c r="G562" s="7" t="s">
        <v>209</v>
      </c>
      <c r="H562" s="15">
        <v>4</v>
      </c>
      <c r="I562" s="15" t="s">
        <v>97</v>
      </c>
      <c r="J562" s="15" t="s">
        <v>173</v>
      </c>
      <c r="L562" s="15">
        <v>36</v>
      </c>
      <c r="M562" s="15">
        <v>4</v>
      </c>
      <c r="N562" s="15">
        <v>1</v>
      </c>
      <c r="O562" s="15">
        <v>1</v>
      </c>
      <c r="T562" t="s">
        <v>100</v>
      </c>
      <c r="U562">
        <f>MATCH(D562,Отчет!$C$1:$C$65536,0)</f>
        <v>37</v>
      </c>
    </row>
    <row r="563" spans="1:21" x14ac:dyDescent="0.2">
      <c r="A563" s="15">
        <v>2074651753</v>
      </c>
      <c r="B563" s="15">
        <v>10</v>
      </c>
      <c r="C563" s="15" t="s">
        <v>101</v>
      </c>
      <c r="D563" s="15">
        <v>1173846090</v>
      </c>
      <c r="E563" s="7" t="s">
        <v>63</v>
      </c>
      <c r="F563" s="15" t="s">
        <v>123</v>
      </c>
      <c r="G563" s="7" t="s">
        <v>209</v>
      </c>
      <c r="H563" s="15">
        <v>4</v>
      </c>
      <c r="I563" s="15" t="s">
        <v>97</v>
      </c>
      <c r="J563" s="15" t="s">
        <v>173</v>
      </c>
      <c r="L563" s="15">
        <v>40</v>
      </c>
      <c r="M563" s="15">
        <v>4</v>
      </c>
      <c r="N563" s="15">
        <v>1</v>
      </c>
      <c r="O563" s="15">
        <v>1</v>
      </c>
      <c r="T563" t="s">
        <v>100</v>
      </c>
      <c r="U563">
        <f>MATCH(D563,Отчет!$C$1:$C$65536,0)</f>
        <v>23</v>
      </c>
    </row>
    <row r="564" spans="1:21" x14ac:dyDescent="0.2">
      <c r="A564" s="15">
        <v>2074651877</v>
      </c>
      <c r="C564" s="15" t="s">
        <v>94</v>
      </c>
      <c r="D564" s="15">
        <v>1173860212</v>
      </c>
      <c r="E564" s="7" t="s">
        <v>51</v>
      </c>
      <c r="F564" s="15" t="s">
        <v>157</v>
      </c>
      <c r="G564" s="7" t="s">
        <v>209</v>
      </c>
      <c r="H564" s="15">
        <v>4</v>
      </c>
      <c r="I564" s="15" t="s">
        <v>97</v>
      </c>
      <c r="J564" s="15" t="s">
        <v>173</v>
      </c>
      <c r="K564" s="15">
        <v>1</v>
      </c>
      <c r="L564" s="15">
        <v>0</v>
      </c>
      <c r="M564" s="15">
        <v>4</v>
      </c>
      <c r="O564" s="15">
        <v>0</v>
      </c>
      <c r="T564" t="s">
        <v>100</v>
      </c>
      <c r="U564">
        <f>MATCH(D564,Отчет!$C$1:$C$65536,0)</f>
        <v>66</v>
      </c>
    </row>
    <row r="565" spans="1:21" x14ac:dyDescent="0.2">
      <c r="A565" s="15">
        <v>2074651893</v>
      </c>
      <c r="B565" s="15">
        <v>6</v>
      </c>
      <c r="C565" s="15" t="s">
        <v>103</v>
      </c>
      <c r="D565" s="15">
        <v>1173860316</v>
      </c>
      <c r="E565" s="7" t="s">
        <v>45</v>
      </c>
      <c r="F565" s="15" t="s">
        <v>108</v>
      </c>
      <c r="G565" s="7" t="s">
        <v>209</v>
      </c>
      <c r="H565" s="15">
        <v>4</v>
      </c>
      <c r="I565" s="15" t="s">
        <v>97</v>
      </c>
      <c r="J565" s="15" t="s">
        <v>173</v>
      </c>
      <c r="L565" s="15">
        <v>24</v>
      </c>
      <c r="M565" s="15">
        <v>4</v>
      </c>
      <c r="N565" s="15">
        <v>1</v>
      </c>
      <c r="O565" s="15">
        <v>0</v>
      </c>
      <c r="T565" t="s">
        <v>100</v>
      </c>
      <c r="U565">
        <f>MATCH(D565,Отчет!$C$1:$C$65536,0)</f>
        <v>67</v>
      </c>
    </row>
    <row r="566" spans="1:21" x14ac:dyDescent="0.2">
      <c r="A566" s="15">
        <v>2074651885</v>
      </c>
      <c r="B566" s="15">
        <v>7</v>
      </c>
      <c r="C566" s="15" t="s">
        <v>94</v>
      </c>
      <c r="D566" s="15">
        <v>1181079404</v>
      </c>
      <c r="E566" s="7" t="s">
        <v>69</v>
      </c>
      <c r="F566" s="15" t="s">
        <v>111</v>
      </c>
      <c r="G566" s="7" t="s">
        <v>209</v>
      </c>
      <c r="H566" s="15">
        <v>4</v>
      </c>
      <c r="I566" s="15" t="s">
        <v>97</v>
      </c>
      <c r="J566" s="15" t="s">
        <v>173</v>
      </c>
      <c r="L566" s="15">
        <v>28</v>
      </c>
      <c r="M566" s="15">
        <v>4</v>
      </c>
      <c r="N566" s="15">
        <v>1</v>
      </c>
      <c r="O566" s="15">
        <v>1</v>
      </c>
      <c r="T566" t="s">
        <v>100</v>
      </c>
      <c r="U566">
        <f>MATCH(D566,Отчет!$C$1:$C$65536,0)</f>
        <v>53</v>
      </c>
    </row>
    <row r="567" spans="1:21" x14ac:dyDescent="0.2">
      <c r="A567" s="15">
        <v>2074651905</v>
      </c>
      <c r="B567" s="15">
        <v>10</v>
      </c>
      <c r="C567" s="15" t="s">
        <v>103</v>
      </c>
      <c r="D567" s="15">
        <v>1173859356</v>
      </c>
      <c r="E567" s="7" t="s">
        <v>54</v>
      </c>
      <c r="F567" s="15" t="s">
        <v>139</v>
      </c>
      <c r="G567" s="7" t="s">
        <v>209</v>
      </c>
      <c r="H567" s="15">
        <v>4</v>
      </c>
      <c r="I567" s="15" t="s">
        <v>97</v>
      </c>
      <c r="J567" s="15" t="s">
        <v>173</v>
      </c>
      <c r="L567" s="15">
        <v>40</v>
      </c>
      <c r="M567" s="15">
        <v>4</v>
      </c>
      <c r="N567" s="15">
        <v>1</v>
      </c>
      <c r="O567" s="15">
        <v>1</v>
      </c>
      <c r="T567" t="s">
        <v>100</v>
      </c>
      <c r="U567">
        <f>MATCH(D567,Отчет!$C$1:$C$65536,0)</f>
        <v>24</v>
      </c>
    </row>
    <row r="568" spans="1:21" x14ac:dyDescent="0.2">
      <c r="A568" s="15">
        <v>2074651847</v>
      </c>
      <c r="B568" s="15">
        <v>7</v>
      </c>
      <c r="C568" s="15" t="s">
        <v>94</v>
      </c>
      <c r="D568" s="15">
        <v>1173859916</v>
      </c>
      <c r="E568" s="7" t="s">
        <v>49</v>
      </c>
      <c r="F568" s="15" t="s">
        <v>152</v>
      </c>
      <c r="G568" s="7" t="s">
        <v>209</v>
      </c>
      <c r="H568" s="15">
        <v>4</v>
      </c>
      <c r="I568" s="15" t="s">
        <v>97</v>
      </c>
      <c r="J568" s="15" t="s">
        <v>173</v>
      </c>
      <c r="L568" s="15">
        <v>28</v>
      </c>
      <c r="M568" s="15">
        <v>4</v>
      </c>
      <c r="N568" s="15">
        <v>1</v>
      </c>
      <c r="O568" s="15">
        <v>1</v>
      </c>
      <c r="T568" t="s">
        <v>100</v>
      </c>
      <c r="U568">
        <f>MATCH(D568,Отчет!$C$1:$C$65536,0)</f>
        <v>43</v>
      </c>
    </row>
    <row r="569" spans="1:21" x14ac:dyDescent="0.2">
      <c r="A569" s="15">
        <v>2074651881</v>
      </c>
      <c r="B569" s="15">
        <v>9</v>
      </c>
      <c r="C569" s="15" t="s">
        <v>94</v>
      </c>
      <c r="D569" s="15">
        <v>1173860012</v>
      </c>
      <c r="E569" s="7" t="s">
        <v>53</v>
      </c>
      <c r="F569" s="15" t="s">
        <v>154</v>
      </c>
      <c r="G569" s="7" t="s">
        <v>209</v>
      </c>
      <c r="H569" s="15">
        <v>4</v>
      </c>
      <c r="I569" s="15" t="s">
        <v>97</v>
      </c>
      <c r="J569" s="15" t="s">
        <v>173</v>
      </c>
      <c r="L569" s="15">
        <v>36</v>
      </c>
      <c r="M569" s="15">
        <v>4</v>
      </c>
      <c r="N569" s="15">
        <v>1</v>
      </c>
      <c r="O569" s="15">
        <v>1</v>
      </c>
      <c r="T569" t="s">
        <v>100</v>
      </c>
      <c r="U569">
        <f>MATCH(D569,Отчет!$C$1:$C$65536,0)</f>
        <v>14</v>
      </c>
    </row>
    <row r="570" spans="1:21" x14ac:dyDescent="0.2">
      <c r="A570" s="15">
        <v>2074651770</v>
      </c>
      <c r="B570" s="15">
        <v>10</v>
      </c>
      <c r="C570" s="15" t="s">
        <v>101</v>
      </c>
      <c r="D570" s="15">
        <v>1173846056</v>
      </c>
      <c r="E570" s="7" t="s">
        <v>86</v>
      </c>
      <c r="F570" s="15" t="s">
        <v>122</v>
      </c>
      <c r="G570" s="7" t="s">
        <v>209</v>
      </c>
      <c r="H570" s="15">
        <v>4</v>
      </c>
      <c r="I570" s="15" t="s">
        <v>97</v>
      </c>
      <c r="J570" s="15" t="s">
        <v>173</v>
      </c>
      <c r="L570" s="15">
        <v>40</v>
      </c>
      <c r="M570" s="15">
        <v>4</v>
      </c>
      <c r="N570" s="15">
        <v>1</v>
      </c>
      <c r="O570" s="15">
        <v>1</v>
      </c>
      <c r="T570" t="s">
        <v>100</v>
      </c>
      <c r="U570">
        <f>MATCH(D570,Отчет!$C$1:$C$65536,0)</f>
        <v>27</v>
      </c>
    </row>
    <row r="571" spans="1:21" x14ac:dyDescent="0.2">
      <c r="A571" s="15">
        <v>2109008742</v>
      </c>
      <c r="B571" s="15">
        <v>10</v>
      </c>
      <c r="C571" s="15" t="s">
        <v>101</v>
      </c>
      <c r="D571" s="15">
        <v>1173846090</v>
      </c>
      <c r="E571" s="7" t="s">
        <v>63</v>
      </c>
      <c r="F571" s="15" t="s">
        <v>123</v>
      </c>
      <c r="G571" s="7" t="s">
        <v>210</v>
      </c>
      <c r="H571" s="15">
        <v>3</v>
      </c>
      <c r="I571" s="15" t="s">
        <v>97</v>
      </c>
      <c r="J571" s="15" t="s">
        <v>173</v>
      </c>
      <c r="L571" s="15">
        <v>30</v>
      </c>
      <c r="M571" s="15">
        <v>3</v>
      </c>
      <c r="N571" s="15">
        <v>1</v>
      </c>
      <c r="O571" s="15">
        <v>1</v>
      </c>
      <c r="T571" t="s">
        <v>100</v>
      </c>
      <c r="U571">
        <f>MATCH(D571,Отчет!$C$1:$C$65536,0)</f>
        <v>23</v>
      </c>
    </row>
    <row r="572" spans="1:21" x14ac:dyDescent="0.2">
      <c r="A572" s="15">
        <v>2109008999</v>
      </c>
      <c r="B572" s="15">
        <v>10</v>
      </c>
      <c r="C572" s="15" t="s">
        <v>101</v>
      </c>
      <c r="D572" s="15">
        <v>1173859791</v>
      </c>
      <c r="E572" s="7" t="s">
        <v>64</v>
      </c>
      <c r="F572" s="15" t="s">
        <v>148</v>
      </c>
      <c r="G572" s="7" t="s">
        <v>210</v>
      </c>
      <c r="H572" s="15">
        <v>3</v>
      </c>
      <c r="I572" s="15" t="s">
        <v>97</v>
      </c>
      <c r="J572" s="15" t="s">
        <v>173</v>
      </c>
      <c r="L572" s="15">
        <v>30</v>
      </c>
      <c r="M572" s="15">
        <v>3</v>
      </c>
      <c r="N572" s="15">
        <v>1</v>
      </c>
      <c r="O572" s="15">
        <v>1</v>
      </c>
      <c r="T572" t="s">
        <v>100</v>
      </c>
      <c r="U572">
        <f>MATCH(D572,Отчет!$C$1:$C$65536,0)</f>
        <v>29</v>
      </c>
    </row>
    <row r="573" spans="1:21" x14ac:dyDescent="0.2">
      <c r="A573" s="15">
        <v>1979485814</v>
      </c>
      <c r="B573" s="15">
        <v>10</v>
      </c>
      <c r="C573" s="15" t="s">
        <v>101</v>
      </c>
      <c r="D573" s="15">
        <v>1173846892</v>
      </c>
      <c r="E573" s="7" t="s">
        <v>36</v>
      </c>
      <c r="F573" s="15" t="s">
        <v>136</v>
      </c>
      <c r="G573" s="7" t="s">
        <v>211</v>
      </c>
      <c r="H573" s="15">
        <v>3</v>
      </c>
      <c r="I573" s="15" t="s">
        <v>97</v>
      </c>
      <c r="J573" s="15" t="s">
        <v>173</v>
      </c>
      <c r="L573" s="15">
        <v>30</v>
      </c>
      <c r="M573" s="15">
        <v>3</v>
      </c>
      <c r="N573" s="15">
        <v>1</v>
      </c>
      <c r="O573" s="15">
        <v>1</v>
      </c>
      <c r="T573" t="s">
        <v>100</v>
      </c>
      <c r="U573">
        <f>MATCH(D573,Отчет!$C$1:$C$65536,0)</f>
        <v>16</v>
      </c>
    </row>
    <row r="574" spans="1:21" x14ac:dyDescent="0.2">
      <c r="A574" s="15">
        <v>2109009019</v>
      </c>
      <c r="B574" s="15">
        <v>9</v>
      </c>
      <c r="C574" s="15" t="s">
        <v>94</v>
      </c>
      <c r="D574" s="15">
        <v>1173846146</v>
      </c>
      <c r="E574" s="7" t="s">
        <v>50</v>
      </c>
      <c r="F574" s="15" t="s">
        <v>125</v>
      </c>
      <c r="G574" s="7" t="s">
        <v>212</v>
      </c>
      <c r="H574" s="15">
        <v>3</v>
      </c>
      <c r="I574" s="15" t="s">
        <v>97</v>
      </c>
      <c r="J574" s="15" t="s">
        <v>173</v>
      </c>
      <c r="L574" s="15">
        <v>27</v>
      </c>
      <c r="M574" s="15">
        <v>3</v>
      </c>
      <c r="N574" s="15">
        <v>1</v>
      </c>
      <c r="O574" s="15">
        <v>1</v>
      </c>
      <c r="T574" t="s">
        <v>100</v>
      </c>
      <c r="U574">
        <f>MATCH(D574,Отчет!$C$1:$C$65536,0)</f>
        <v>19</v>
      </c>
    </row>
    <row r="575" spans="1:21" x14ac:dyDescent="0.2">
      <c r="A575" s="15">
        <v>1819738992</v>
      </c>
      <c r="B575" s="15">
        <v>7</v>
      </c>
      <c r="C575" s="15" t="s">
        <v>94</v>
      </c>
      <c r="D575" s="15">
        <v>1173860240</v>
      </c>
      <c r="E575" s="7" t="s">
        <v>43</v>
      </c>
      <c r="F575" s="15" t="s">
        <v>158</v>
      </c>
      <c r="G575" s="7" t="s">
        <v>213</v>
      </c>
      <c r="H575" s="15">
        <v>5</v>
      </c>
      <c r="I575" s="15" t="s">
        <v>97</v>
      </c>
      <c r="J575" s="15" t="s">
        <v>173</v>
      </c>
      <c r="L575" s="15">
        <v>35</v>
      </c>
      <c r="M575" s="15">
        <v>5</v>
      </c>
      <c r="N575" s="15">
        <v>1</v>
      </c>
      <c r="O575" s="15">
        <v>0</v>
      </c>
      <c r="P575">
        <v>1777385076</v>
      </c>
      <c r="Q575">
        <v>2098</v>
      </c>
      <c r="S575" t="s">
        <v>174</v>
      </c>
      <c r="T575" t="s">
        <v>100</v>
      </c>
      <c r="U575">
        <f>MATCH(D575,Отчет!$C$1:$C$65536,0)</f>
        <v>42</v>
      </c>
    </row>
    <row r="576" spans="1:21" x14ac:dyDescent="0.2">
      <c r="A576" s="15">
        <v>1819739293</v>
      </c>
      <c r="B576" s="15">
        <v>7</v>
      </c>
      <c r="C576" s="15" t="s">
        <v>103</v>
      </c>
      <c r="D576" s="15">
        <v>1173859892</v>
      </c>
      <c r="E576" s="7" t="s">
        <v>37</v>
      </c>
      <c r="F576" s="15" t="s">
        <v>151</v>
      </c>
      <c r="G576" s="7" t="s">
        <v>213</v>
      </c>
      <c r="H576" s="15">
        <v>5</v>
      </c>
      <c r="I576" s="15" t="s">
        <v>97</v>
      </c>
      <c r="J576" s="15" t="s">
        <v>173</v>
      </c>
      <c r="L576" s="15">
        <v>35</v>
      </c>
      <c r="M576" s="15">
        <v>5</v>
      </c>
      <c r="N576" s="15">
        <v>1</v>
      </c>
      <c r="O576" s="15">
        <v>1</v>
      </c>
      <c r="P576">
        <v>1777385076</v>
      </c>
      <c r="Q576">
        <v>2098</v>
      </c>
      <c r="S576" t="s">
        <v>174</v>
      </c>
      <c r="T576" t="s">
        <v>100</v>
      </c>
      <c r="U576">
        <f>MATCH(D576,Отчет!$C$1:$C$65536,0)</f>
        <v>50</v>
      </c>
    </row>
    <row r="577" spans="1:21" x14ac:dyDescent="0.2">
      <c r="A577" s="15">
        <v>1819739055</v>
      </c>
      <c r="B577" s="15">
        <v>10</v>
      </c>
      <c r="C577" s="15" t="s">
        <v>94</v>
      </c>
      <c r="D577" s="15">
        <v>1173846146</v>
      </c>
      <c r="E577" s="7" t="s">
        <v>50</v>
      </c>
      <c r="F577" s="15" t="s">
        <v>125</v>
      </c>
      <c r="G577" s="7" t="s">
        <v>213</v>
      </c>
      <c r="H577" s="15">
        <v>5</v>
      </c>
      <c r="I577" s="15" t="s">
        <v>97</v>
      </c>
      <c r="J577" s="15" t="s">
        <v>173</v>
      </c>
      <c r="L577" s="15">
        <v>50</v>
      </c>
      <c r="M577" s="15">
        <v>5</v>
      </c>
      <c r="N577" s="15">
        <v>1</v>
      </c>
      <c r="O577" s="15">
        <v>1</v>
      </c>
      <c r="P577">
        <v>1777385076</v>
      </c>
      <c r="Q577">
        <v>2098</v>
      </c>
      <c r="S577" t="s">
        <v>174</v>
      </c>
      <c r="T577" t="s">
        <v>100</v>
      </c>
      <c r="U577">
        <f>MATCH(D577,Отчет!$C$1:$C$65536,0)</f>
        <v>19</v>
      </c>
    </row>
    <row r="578" spans="1:21" x14ac:dyDescent="0.2">
      <c r="A578" s="15">
        <v>1819739072</v>
      </c>
      <c r="B578" s="15">
        <v>9</v>
      </c>
      <c r="C578" s="15" t="s">
        <v>94</v>
      </c>
      <c r="D578" s="15">
        <v>1173859940</v>
      </c>
      <c r="E578" s="7" t="s">
        <v>52</v>
      </c>
      <c r="F578" s="15" t="s">
        <v>153</v>
      </c>
      <c r="G578" s="7" t="s">
        <v>213</v>
      </c>
      <c r="H578" s="15">
        <v>5</v>
      </c>
      <c r="I578" s="15" t="s">
        <v>97</v>
      </c>
      <c r="J578" s="15" t="s">
        <v>173</v>
      </c>
      <c r="L578" s="15">
        <v>45</v>
      </c>
      <c r="M578" s="15">
        <v>5</v>
      </c>
      <c r="N578" s="15">
        <v>1</v>
      </c>
      <c r="O578" s="15">
        <v>1</v>
      </c>
      <c r="P578">
        <v>1777385076</v>
      </c>
      <c r="Q578">
        <v>2098</v>
      </c>
      <c r="S578" t="s">
        <v>174</v>
      </c>
      <c r="T578" t="s">
        <v>100</v>
      </c>
      <c r="U578">
        <f>MATCH(D578,Отчет!$C$1:$C$65536,0)</f>
        <v>18</v>
      </c>
    </row>
    <row r="579" spans="1:21" x14ac:dyDescent="0.2">
      <c r="A579" s="15">
        <v>1819739207</v>
      </c>
      <c r="B579" s="15">
        <v>10</v>
      </c>
      <c r="C579" s="15" t="s">
        <v>94</v>
      </c>
      <c r="D579" s="15">
        <v>1173859719</v>
      </c>
      <c r="E579" s="7" t="s">
        <v>76</v>
      </c>
      <c r="F579" s="15" t="s">
        <v>145</v>
      </c>
      <c r="G579" s="7" t="s">
        <v>213</v>
      </c>
      <c r="H579" s="15">
        <v>5</v>
      </c>
      <c r="I579" s="15" t="s">
        <v>97</v>
      </c>
      <c r="J579" s="15" t="s">
        <v>173</v>
      </c>
      <c r="L579" s="15">
        <v>50</v>
      </c>
      <c r="M579" s="15">
        <v>5</v>
      </c>
      <c r="N579" s="15">
        <v>1</v>
      </c>
      <c r="O579" s="15">
        <v>1</v>
      </c>
      <c r="P579">
        <v>1777385076</v>
      </c>
      <c r="Q579">
        <v>2098</v>
      </c>
      <c r="S579" t="s">
        <v>174</v>
      </c>
      <c r="T579" t="s">
        <v>100</v>
      </c>
      <c r="U579">
        <f>MATCH(D579,Отчет!$C$1:$C$65536,0)</f>
        <v>12</v>
      </c>
    </row>
    <row r="580" spans="1:21" x14ac:dyDescent="0.2">
      <c r="A580" s="15">
        <v>1819739017</v>
      </c>
      <c r="C580" s="15" t="s">
        <v>94</v>
      </c>
      <c r="D580" s="15">
        <v>1173859767</v>
      </c>
      <c r="E580" s="7" t="s">
        <v>46</v>
      </c>
      <c r="F580" s="15" t="s">
        <v>147</v>
      </c>
      <c r="G580" s="7" t="s">
        <v>213</v>
      </c>
      <c r="H580" s="15">
        <v>5</v>
      </c>
      <c r="I580" s="15" t="s">
        <v>97</v>
      </c>
      <c r="J580" s="15" t="s">
        <v>173</v>
      </c>
      <c r="K580" s="15">
        <v>1</v>
      </c>
      <c r="L580" s="15">
        <v>0</v>
      </c>
      <c r="M580" s="15">
        <v>5</v>
      </c>
      <c r="O580" s="15">
        <v>1</v>
      </c>
      <c r="P580">
        <v>1777385076</v>
      </c>
      <c r="Q580">
        <v>2098</v>
      </c>
      <c r="S580" t="s">
        <v>174</v>
      </c>
      <c r="T580" t="s">
        <v>100</v>
      </c>
      <c r="U580">
        <f>MATCH(D580,Отчет!$C$1:$C$65536,0)</f>
        <v>63</v>
      </c>
    </row>
    <row r="581" spans="1:21" x14ac:dyDescent="0.2">
      <c r="A581" s="15">
        <v>1819739416</v>
      </c>
      <c r="B581" s="15">
        <v>7</v>
      </c>
      <c r="C581" s="15" t="s">
        <v>103</v>
      </c>
      <c r="D581" s="15">
        <v>1173846820</v>
      </c>
      <c r="E581" s="7" t="s">
        <v>73</v>
      </c>
      <c r="F581" s="15" t="s">
        <v>134</v>
      </c>
      <c r="G581" s="7" t="s">
        <v>213</v>
      </c>
      <c r="H581" s="15">
        <v>5</v>
      </c>
      <c r="I581" s="15" t="s">
        <v>97</v>
      </c>
      <c r="J581" s="15" t="s">
        <v>173</v>
      </c>
      <c r="L581" s="15">
        <v>35</v>
      </c>
      <c r="M581" s="15">
        <v>5</v>
      </c>
      <c r="N581" s="15">
        <v>1</v>
      </c>
      <c r="O581" s="15">
        <v>1</v>
      </c>
      <c r="P581">
        <v>1777385076</v>
      </c>
      <c r="Q581">
        <v>2098</v>
      </c>
      <c r="S581" t="s">
        <v>174</v>
      </c>
      <c r="T581" t="s">
        <v>100</v>
      </c>
      <c r="U581">
        <f>MATCH(D581,Отчет!$C$1:$C$65536,0)</f>
        <v>55</v>
      </c>
    </row>
    <row r="582" spans="1:21" x14ac:dyDescent="0.2">
      <c r="A582" s="15">
        <v>1879096748</v>
      </c>
      <c r="B582" s="15">
        <v>6</v>
      </c>
      <c r="C582" s="15" t="s">
        <v>103</v>
      </c>
      <c r="D582" s="15">
        <v>1173846300</v>
      </c>
      <c r="E582" s="7" t="s">
        <v>42</v>
      </c>
      <c r="F582" s="15" t="s">
        <v>128</v>
      </c>
      <c r="G582" s="7" t="s">
        <v>214</v>
      </c>
      <c r="H582" s="15">
        <v>6</v>
      </c>
      <c r="I582" s="15" t="s">
        <v>97</v>
      </c>
      <c r="J582" s="15" t="s">
        <v>173</v>
      </c>
      <c r="L582" s="15">
        <v>36</v>
      </c>
      <c r="M582" s="15">
        <v>6</v>
      </c>
      <c r="N582" s="15">
        <v>1</v>
      </c>
      <c r="O582" s="15">
        <v>1</v>
      </c>
      <c r="P582">
        <v>1815389965</v>
      </c>
      <c r="Q582">
        <v>2098</v>
      </c>
      <c r="S582" t="s">
        <v>174</v>
      </c>
      <c r="T582" t="s">
        <v>100</v>
      </c>
      <c r="U582">
        <f>MATCH(D582,Отчет!$C$1:$C$65536,0)</f>
        <v>36</v>
      </c>
    </row>
    <row r="583" spans="1:21" x14ac:dyDescent="0.2">
      <c r="A583" s="15">
        <v>1874269648</v>
      </c>
      <c r="B583" s="15">
        <v>7</v>
      </c>
      <c r="C583" s="15" t="s">
        <v>94</v>
      </c>
      <c r="D583" s="15">
        <v>1181079404</v>
      </c>
      <c r="E583" s="7" t="s">
        <v>69</v>
      </c>
      <c r="F583" s="15" t="s">
        <v>111</v>
      </c>
      <c r="G583" s="7" t="s">
        <v>214</v>
      </c>
      <c r="H583" s="15">
        <v>6</v>
      </c>
      <c r="I583" s="15" t="s">
        <v>97</v>
      </c>
      <c r="J583" s="15" t="s">
        <v>173</v>
      </c>
      <c r="L583" s="15">
        <v>42</v>
      </c>
      <c r="M583" s="15">
        <v>6</v>
      </c>
      <c r="N583" s="15">
        <v>1</v>
      </c>
      <c r="O583" s="15">
        <v>1</v>
      </c>
      <c r="P583">
        <v>1815389965</v>
      </c>
      <c r="Q583">
        <v>2098</v>
      </c>
      <c r="S583" t="s">
        <v>174</v>
      </c>
      <c r="T583" t="s">
        <v>100</v>
      </c>
      <c r="U583">
        <f>MATCH(D583,Отчет!$C$1:$C$65536,0)</f>
        <v>53</v>
      </c>
    </row>
    <row r="584" spans="1:21" x14ac:dyDescent="0.2">
      <c r="A584" s="15">
        <v>1819739553</v>
      </c>
      <c r="B584" s="15">
        <v>4</v>
      </c>
      <c r="C584" s="15" t="s">
        <v>103</v>
      </c>
      <c r="D584" s="15">
        <v>1173846202</v>
      </c>
      <c r="E584" s="7" t="s">
        <v>89</v>
      </c>
      <c r="F584" s="15" t="s">
        <v>127</v>
      </c>
      <c r="G584" s="7" t="s">
        <v>215</v>
      </c>
      <c r="H584" s="15">
        <v>5</v>
      </c>
      <c r="I584" s="15" t="s">
        <v>97</v>
      </c>
      <c r="J584" s="15" t="s">
        <v>173</v>
      </c>
      <c r="L584" s="15">
        <v>20</v>
      </c>
      <c r="M584" s="15">
        <v>5</v>
      </c>
      <c r="N584" s="15">
        <v>1</v>
      </c>
      <c r="O584" s="15">
        <v>1</v>
      </c>
      <c r="P584">
        <v>1777386430</v>
      </c>
      <c r="Q584">
        <v>2098</v>
      </c>
      <c r="S584" t="s">
        <v>174</v>
      </c>
      <c r="T584" t="s">
        <v>100</v>
      </c>
      <c r="U584">
        <f>MATCH(D584,Отчет!$C$1:$C$65536,0)</f>
        <v>60</v>
      </c>
    </row>
    <row r="585" spans="1:21" x14ac:dyDescent="0.2">
      <c r="A585" s="15">
        <v>1874265109</v>
      </c>
      <c r="C585" s="15" t="s">
        <v>94</v>
      </c>
      <c r="D585" s="15">
        <v>1173860212</v>
      </c>
      <c r="E585" s="7" t="s">
        <v>51</v>
      </c>
      <c r="F585" s="15" t="s">
        <v>157</v>
      </c>
      <c r="G585" s="7" t="s">
        <v>216</v>
      </c>
      <c r="H585" s="15">
        <v>6</v>
      </c>
      <c r="I585" s="15" t="s">
        <v>97</v>
      </c>
      <c r="J585" s="15" t="s">
        <v>173</v>
      </c>
      <c r="K585" s="15">
        <v>1</v>
      </c>
      <c r="L585" s="15">
        <v>0</v>
      </c>
      <c r="M585" s="15">
        <v>6</v>
      </c>
      <c r="O585" s="15">
        <v>0</v>
      </c>
      <c r="P585">
        <v>1815389760</v>
      </c>
      <c r="Q585">
        <v>2098</v>
      </c>
      <c r="S585" t="s">
        <v>174</v>
      </c>
      <c r="T585" t="s">
        <v>100</v>
      </c>
      <c r="U585">
        <f>MATCH(D585,Отчет!$C$1:$C$65536,0)</f>
        <v>66</v>
      </c>
    </row>
    <row r="586" spans="1:21" x14ac:dyDescent="0.2">
      <c r="A586" s="15">
        <v>1874148955</v>
      </c>
      <c r="B586" s="15">
        <v>6</v>
      </c>
      <c r="C586" s="15" t="s">
        <v>101</v>
      </c>
      <c r="D586" s="15">
        <v>1173860364</v>
      </c>
      <c r="E586" s="7" t="s">
        <v>57</v>
      </c>
      <c r="F586" s="15" t="s">
        <v>102</v>
      </c>
      <c r="G586" s="7" t="s">
        <v>216</v>
      </c>
      <c r="H586" s="15">
        <v>6</v>
      </c>
      <c r="I586" s="15" t="s">
        <v>97</v>
      </c>
      <c r="J586" s="15" t="s">
        <v>173</v>
      </c>
      <c r="L586" s="15">
        <v>36</v>
      </c>
      <c r="M586" s="15">
        <v>6</v>
      </c>
      <c r="N586" s="15">
        <v>1</v>
      </c>
      <c r="O586" s="15">
        <v>0</v>
      </c>
      <c r="P586">
        <v>1815389760</v>
      </c>
      <c r="Q586">
        <v>2098</v>
      </c>
      <c r="S586" t="s">
        <v>174</v>
      </c>
      <c r="T586" t="s">
        <v>100</v>
      </c>
      <c r="U586">
        <f>MATCH(D586,Отчет!$C$1:$C$65536,0)</f>
        <v>62</v>
      </c>
    </row>
    <row r="587" spans="1:21" x14ac:dyDescent="0.2">
      <c r="A587" s="15">
        <v>1874206927</v>
      </c>
      <c r="B587" s="15">
        <v>6</v>
      </c>
      <c r="C587" s="15" t="s">
        <v>101</v>
      </c>
      <c r="D587" s="15">
        <v>1173940004</v>
      </c>
      <c r="E587" s="7" t="s">
        <v>80</v>
      </c>
      <c r="F587" s="15" t="s">
        <v>105</v>
      </c>
      <c r="G587" s="7" t="s">
        <v>216</v>
      </c>
      <c r="H587" s="15">
        <v>6</v>
      </c>
      <c r="I587" s="15" t="s">
        <v>97</v>
      </c>
      <c r="J587" s="15" t="s">
        <v>173</v>
      </c>
      <c r="L587" s="15">
        <v>36</v>
      </c>
      <c r="M587" s="15">
        <v>6</v>
      </c>
      <c r="N587" s="15">
        <v>1</v>
      </c>
      <c r="O587" s="15">
        <v>1</v>
      </c>
      <c r="P587">
        <v>1815389760</v>
      </c>
      <c r="Q587">
        <v>2098</v>
      </c>
      <c r="S587" t="s">
        <v>174</v>
      </c>
      <c r="T587" t="s">
        <v>100</v>
      </c>
      <c r="U587">
        <f>MATCH(D587,Отчет!$C$1:$C$65536,0)</f>
        <v>41</v>
      </c>
    </row>
    <row r="588" spans="1:21" x14ac:dyDescent="0.2">
      <c r="A588" s="15">
        <v>2122099104</v>
      </c>
      <c r="B588" s="15">
        <v>7</v>
      </c>
      <c r="C588" s="15" t="s">
        <v>101</v>
      </c>
      <c r="D588" s="15">
        <v>1173940038</v>
      </c>
      <c r="E588" s="7" t="s">
        <v>92</v>
      </c>
      <c r="F588" s="15" t="s">
        <v>109</v>
      </c>
      <c r="G588" s="7" t="s">
        <v>216</v>
      </c>
      <c r="H588" s="15">
        <v>6</v>
      </c>
      <c r="I588" s="15" t="s">
        <v>97</v>
      </c>
      <c r="J588" s="15" t="s">
        <v>173</v>
      </c>
      <c r="L588" s="15">
        <v>42</v>
      </c>
      <c r="M588" s="15">
        <v>6</v>
      </c>
      <c r="N588" s="15">
        <v>1</v>
      </c>
      <c r="O588" s="15">
        <v>0</v>
      </c>
      <c r="P588">
        <v>1815389760</v>
      </c>
      <c r="Q588">
        <v>2098</v>
      </c>
      <c r="S588" t="s">
        <v>174</v>
      </c>
      <c r="T588" t="s">
        <v>100</v>
      </c>
      <c r="U588">
        <f>MATCH(D588,Отчет!$C$1:$C$65536,0)</f>
        <v>33</v>
      </c>
    </row>
    <row r="589" spans="1:21" x14ac:dyDescent="0.2">
      <c r="A589" s="15">
        <v>1951905171</v>
      </c>
      <c r="B589" s="15">
        <v>8</v>
      </c>
      <c r="C589" s="15" t="s">
        <v>103</v>
      </c>
      <c r="D589" s="15">
        <v>1173846844</v>
      </c>
      <c r="E589" s="7" t="s">
        <v>78</v>
      </c>
      <c r="F589" s="15" t="s">
        <v>135</v>
      </c>
      <c r="G589" s="7" t="s">
        <v>216</v>
      </c>
      <c r="H589" s="15">
        <v>6</v>
      </c>
      <c r="I589" s="15" t="s">
        <v>97</v>
      </c>
      <c r="J589" s="15" t="s">
        <v>173</v>
      </c>
      <c r="L589" s="15">
        <v>48</v>
      </c>
      <c r="M589" s="15">
        <v>6</v>
      </c>
      <c r="N589" s="15">
        <v>1</v>
      </c>
      <c r="O589" s="15">
        <v>1</v>
      </c>
      <c r="P589">
        <v>1815389760</v>
      </c>
      <c r="Q589">
        <v>2098</v>
      </c>
      <c r="S589" t="s">
        <v>174</v>
      </c>
      <c r="T589" t="s">
        <v>100</v>
      </c>
      <c r="U589">
        <f>MATCH(D589,Отчет!$C$1:$C$65536,0)</f>
        <v>15</v>
      </c>
    </row>
    <row r="590" spans="1:21" x14ac:dyDescent="0.2">
      <c r="A590" s="15">
        <v>1951905949</v>
      </c>
      <c r="B590" s="15">
        <v>8</v>
      </c>
      <c r="C590" s="15" t="s">
        <v>101</v>
      </c>
      <c r="D590" s="15">
        <v>1173859380</v>
      </c>
      <c r="E590" s="7" t="s">
        <v>91</v>
      </c>
      <c r="F590" s="15" t="s">
        <v>140</v>
      </c>
      <c r="G590" s="7" t="s">
        <v>216</v>
      </c>
      <c r="H590" s="15">
        <v>6</v>
      </c>
      <c r="I590" s="15" t="s">
        <v>97</v>
      </c>
      <c r="J590" s="15" t="s">
        <v>173</v>
      </c>
      <c r="L590" s="15">
        <v>48</v>
      </c>
      <c r="M590" s="15">
        <v>6</v>
      </c>
      <c r="N590" s="15">
        <v>1</v>
      </c>
      <c r="O590" s="15">
        <v>1</v>
      </c>
      <c r="P590">
        <v>1815389760</v>
      </c>
      <c r="Q590">
        <v>2098</v>
      </c>
      <c r="S590" t="s">
        <v>174</v>
      </c>
      <c r="T590" t="s">
        <v>100</v>
      </c>
      <c r="U590">
        <f>MATCH(D590,Отчет!$C$1:$C$65536,0)</f>
        <v>17</v>
      </c>
    </row>
    <row r="591" spans="1:21" x14ac:dyDescent="0.2">
      <c r="A591" s="15">
        <v>1965302235</v>
      </c>
      <c r="B591" s="15">
        <v>4</v>
      </c>
      <c r="C591" s="15" t="s">
        <v>103</v>
      </c>
      <c r="D591" s="15">
        <v>1173846202</v>
      </c>
      <c r="E591" s="7" t="s">
        <v>89</v>
      </c>
      <c r="F591" s="15" t="s">
        <v>127</v>
      </c>
      <c r="G591" s="7" t="s">
        <v>216</v>
      </c>
      <c r="H591" s="15">
        <v>6</v>
      </c>
      <c r="I591" s="15" t="s">
        <v>97</v>
      </c>
      <c r="J591" s="15" t="s">
        <v>173</v>
      </c>
      <c r="L591" s="15">
        <v>24</v>
      </c>
      <c r="M591" s="15">
        <v>6</v>
      </c>
      <c r="N591" s="15">
        <v>1</v>
      </c>
      <c r="O591" s="15">
        <v>1</v>
      </c>
      <c r="P591">
        <v>1815389760</v>
      </c>
      <c r="Q591">
        <v>2098</v>
      </c>
      <c r="S591" t="s">
        <v>174</v>
      </c>
      <c r="T591" t="s">
        <v>100</v>
      </c>
      <c r="U591">
        <f>MATCH(D591,Отчет!$C$1:$C$65536,0)</f>
        <v>60</v>
      </c>
    </row>
    <row r="592" spans="1:21" x14ac:dyDescent="0.2">
      <c r="A592" s="15">
        <v>1951907467</v>
      </c>
      <c r="B592" s="15">
        <v>5</v>
      </c>
      <c r="C592" s="15" t="s">
        <v>101</v>
      </c>
      <c r="D592" s="15">
        <v>1173846625</v>
      </c>
      <c r="E592" s="7" t="s">
        <v>38</v>
      </c>
      <c r="F592" s="15" t="s">
        <v>131</v>
      </c>
      <c r="G592" s="7" t="s">
        <v>216</v>
      </c>
      <c r="H592" s="15">
        <v>6</v>
      </c>
      <c r="I592" s="15" t="s">
        <v>97</v>
      </c>
      <c r="J592" s="15" t="s">
        <v>173</v>
      </c>
      <c r="L592" s="15">
        <v>30</v>
      </c>
      <c r="M592" s="15">
        <v>6</v>
      </c>
      <c r="N592" s="15">
        <v>1</v>
      </c>
      <c r="O592" s="15">
        <v>0</v>
      </c>
      <c r="P592">
        <v>1815389760</v>
      </c>
      <c r="Q592">
        <v>2098</v>
      </c>
      <c r="S592" t="s">
        <v>174</v>
      </c>
      <c r="T592" t="s">
        <v>100</v>
      </c>
      <c r="U592">
        <f>MATCH(D592,Отчет!$C$1:$C$65536,0)</f>
        <v>39</v>
      </c>
    </row>
    <row r="593" spans="1:21" x14ac:dyDescent="0.2">
      <c r="A593" s="15">
        <v>1874387183</v>
      </c>
      <c r="B593" s="15">
        <v>9</v>
      </c>
      <c r="C593" s="15" t="s">
        <v>103</v>
      </c>
      <c r="D593" s="15">
        <v>1173859356</v>
      </c>
      <c r="E593" s="7" t="s">
        <v>54</v>
      </c>
      <c r="F593" s="15" t="s">
        <v>139</v>
      </c>
      <c r="G593" s="7" t="s">
        <v>216</v>
      </c>
      <c r="H593" s="15">
        <v>6</v>
      </c>
      <c r="I593" s="15" t="s">
        <v>97</v>
      </c>
      <c r="J593" s="15" t="s">
        <v>173</v>
      </c>
      <c r="L593" s="15">
        <v>54</v>
      </c>
      <c r="M593" s="15">
        <v>6</v>
      </c>
      <c r="N593" s="15">
        <v>1</v>
      </c>
      <c r="O593" s="15">
        <v>1</v>
      </c>
      <c r="P593">
        <v>1815389760</v>
      </c>
      <c r="Q593">
        <v>2098</v>
      </c>
      <c r="S593" t="s">
        <v>174</v>
      </c>
      <c r="T593" t="s">
        <v>100</v>
      </c>
      <c r="U593">
        <f>MATCH(D593,Отчет!$C$1:$C$65536,0)</f>
        <v>24</v>
      </c>
    </row>
    <row r="594" spans="1:21" x14ac:dyDescent="0.2">
      <c r="A594" s="15">
        <v>1865969891</v>
      </c>
      <c r="B594" s="15">
        <v>6</v>
      </c>
      <c r="C594" s="15" t="s">
        <v>101</v>
      </c>
      <c r="D594" s="15">
        <v>1181088786</v>
      </c>
      <c r="E594" s="7" t="s">
        <v>70</v>
      </c>
      <c r="F594" s="15" t="s">
        <v>115</v>
      </c>
      <c r="G594" s="7" t="s">
        <v>217</v>
      </c>
      <c r="H594" s="15">
        <v>3</v>
      </c>
      <c r="I594" s="15" t="s">
        <v>97</v>
      </c>
      <c r="J594" s="15" t="s">
        <v>173</v>
      </c>
      <c r="L594" s="15">
        <v>18</v>
      </c>
      <c r="M594" s="15">
        <v>3</v>
      </c>
      <c r="N594" s="15">
        <v>1</v>
      </c>
      <c r="O594" s="15">
        <v>1</v>
      </c>
      <c r="P594">
        <v>1730752704</v>
      </c>
      <c r="Q594">
        <v>2098</v>
      </c>
      <c r="S594" t="s">
        <v>174</v>
      </c>
      <c r="T594" t="s">
        <v>100</v>
      </c>
      <c r="U594">
        <f>MATCH(D594,Отчет!$C$1:$C$65536,0)</f>
        <v>44</v>
      </c>
    </row>
    <row r="595" spans="1:21" x14ac:dyDescent="0.2">
      <c r="A595" s="15">
        <v>1865969547</v>
      </c>
      <c r="B595" s="15">
        <v>9</v>
      </c>
      <c r="C595" s="15" t="s">
        <v>101</v>
      </c>
      <c r="D595" s="15">
        <v>1181088804</v>
      </c>
      <c r="E595" s="7" t="s">
        <v>66</v>
      </c>
      <c r="F595" s="15" t="s">
        <v>116</v>
      </c>
      <c r="G595" s="7" t="s">
        <v>217</v>
      </c>
      <c r="H595" s="15">
        <v>3</v>
      </c>
      <c r="I595" s="15" t="s">
        <v>97</v>
      </c>
      <c r="J595" s="15" t="s">
        <v>173</v>
      </c>
      <c r="L595" s="15">
        <v>27</v>
      </c>
      <c r="M595" s="15">
        <v>3</v>
      </c>
      <c r="N595" s="15">
        <v>1</v>
      </c>
      <c r="O595" s="15">
        <v>1</v>
      </c>
      <c r="P595">
        <v>1730752704</v>
      </c>
      <c r="Q595">
        <v>2098</v>
      </c>
      <c r="S595" t="s">
        <v>174</v>
      </c>
      <c r="T595" t="s">
        <v>100</v>
      </c>
      <c r="U595">
        <f>MATCH(D595,Отчет!$C$1:$C$65536,0)</f>
        <v>26</v>
      </c>
    </row>
    <row r="596" spans="1:21" x14ac:dyDescent="0.2">
      <c r="A596" s="15">
        <v>1865969371</v>
      </c>
      <c r="B596" s="15">
        <v>7</v>
      </c>
      <c r="C596" s="15" t="s">
        <v>101</v>
      </c>
      <c r="D596" s="15">
        <v>1173846892</v>
      </c>
      <c r="E596" s="7" t="s">
        <v>36</v>
      </c>
      <c r="F596" s="15" t="s">
        <v>136</v>
      </c>
      <c r="G596" s="7" t="s">
        <v>217</v>
      </c>
      <c r="H596" s="15">
        <v>3</v>
      </c>
      <c r="I596" s="15" t="s">
        <v>97</v>
      </c>
      <c r="J596" s="15" t="s">
        <v>173</v>
      </c>
      <c r="L596" s="15">
        <v>21</v>
      </c>
      <c r="M596" s="15">
        <v>3</v>
      </c>
      <c r="N596" s="15">
        <v>1</v>
      </c>
      <c r="O596" s="15">
        <v>1</v>
      </c>
      <c r="P596">
        <v>1730752704</v>
      </c>
      <c r="Q596">
        <v>2098</v>
      </c>
      <c r="S596" t="s">
        <v>174</v>
      </c>
      <c r="T596" t="s">
        <v>100</v>
      </c>
      <c r="U596">
        <f>MATCH(D596,Отчет!$C$1:$C$65536,0)</f>
        <v>16</v>
      </c>
    </row>
    <row r="597" spans="1:21" x14ac:dyDescent="0.2">
      <c r="A597" s="15">
        <v>1865969119</v>
      </c>
      <c r="B597" s="15">
        <v>8</v>
      </c>
      <c r="C597" s="15" t="s">
        <v>103</v>
      </c>
      <c r="D597" s="15">
        <v>1173846820</v>
      </c>
      <c r="E597" s="7" t="s">
        <v>73</v>
      </c>
      <c r="F597" s="15" t="s">
        <v>134</v>
      </c>
      <c r="G597" s="7" t="s">
        <v>217</v>
      </c>
      <c r="H597" s="15">
        <v>3</v>
      </c>
      <c r="I597" s="15" t="s">
        <v>97</v>
      </c>
      <c r="J597" s="15" t="s">
        <v>173</v>
      </c>
      <c r="L597" s="15">
        <v>24</v>
      </c>
      <c r="M597" s="15">
        <v>3</v>
      </c>
      <c r="N597" s="15">
        <v>1</v>
      </c>
      <c r="O597" s="15">
        <v>1</v>
      </c>
      <c r="P597">
        <v>1730752704</v>
      </c>
      <c r="Q597">
        <v>2098</v>
      </c>
      <c r="S597" t="s">
        <v>174</v>
      </c>
      <c r="T597" t="s">
        <v>100</v>
      </c>
      <c r="U597">
        <f>MATCH(D597,Отчет!$C$1:$C$65536,0)</f>
        <v>55</v>
      </c>
    </row>
    <row r="598" spans="1:21" x14ac:dyDescent="0.2">
      <c r="A598" s="15">
        <v>1878699094</v>
      </c>
      <c r="B598" s="15">
        <v>6</v>
      </c>
      <c r="C598" s="15" t="s">
        <v>103</v>
      </c>
      <c r="D598" s="15">
        <v>1173846601</v>
      </c>
      <c r="E598" s="7" t="s">
        <v>65</v>
      </c>
      <c r="F598" s="15" t="s">
        <v>130</v>
      </c>
      <c r="G598" s="7" t="s">
        <v>217</v>
      </c>
      <c r="H598" s="15">
        <v>3</v>
      </c>
      <c r="I598" s="15" t="s">
        <v>97</v>
      </c>
      <c r="J598" s="15" t="s">
        <v>173</v>
      </c>
      <c r="L598" s="15">
        <v>18</v>
      </c>
      <c r="M598" s="15">
        <v>3</v>
      </c>
      <c r="N598" s="15">
        <v>1</v>
      </c>
      <c r="O598" s="15">
        <v>0</v>
      </c>
      <c r="P598">
        <v>1730752704</v>
      </c>
      <c r="Q598">
        <v>2098</v>
      </c>
      <c r="S598" t="s">
        <v>174</v>
      </c>
      <c r="T598" t="s">
        <v>100</v>
      </c>
      <c r="U598">
        <f>MATCH(D598,Отчет!$C$1:$C$65536,0)</f>
        <v>58</v>
      </c>
    </row>
    <row r="599" spans="1:21" x14ac:dyDescent="0.2">
      <c r="A599" s="15">
        <v>1865969706</v>
      </c>
      <c r="B599" s="15">
        <v>7</v>
      </c>
      <c r="C599" s="15" t="s">
        <v>103</v>
      </c>
      <c r="D599" s="15">
        <v>1173846396</v>
      </c>
      <c r="E599" s="7" t="s">
        <v>55</v>
      </c>
      <c r="F599" s="15" t="s">
        <v>129</v>
      </c>
      <c r="G599" s="7" t="s">
        <v>217</v>
      </c>
      <c r="H599" s="15">
        <v>3</v>
      </c>
      <c r="I599" s="15" t="s">
        <v>97</v>
      </c>
      <c r="J599" s="15" t="s">
        <v>173</v>
      </c>
      <c r="L599" s="15">
        <v>21</v>
      </c>
      <c r="M599" s="15">
        <v>3</v>
      </c>
      <c r="N599" s="15">
        <v>1</v>
      </c>
      <c r="O599" s="15">
        <v>1</v>
      </c>
      <c r="P599">
        <v>1730752704</v>
      </c>
      <c r="Q599">
        <v>2098</v>
      </c>
      <c r="S599" t="s">
        <v>174</v>
      </c>
      <c r="T599" t="s">
        <v>100</v>
      </c>
      <c r="U599">
        <f>MATCH(D599,Отчет!$C$1:$C$65536,0)</f>
        <v>56</v>
      </c>
    </row>
    <row r="600" spans="1:21" x14ac:dyDescent="0.2">
      <c r="A600" s="15">
        <v>1878856193</v>
      </c>
      <c r="B600" s="15">
        <v>9</v>
      </c>
      <c r="C600" s="15" t="s">
        <v>94</v>
      </c>
      <c r="D600" s="15">
        <v>1173859940</v>
      </c>
      <c r="E600" s="7" t="s">
        <v>52</v>
      </c>
      <c r="F600" s="15" t="s">
        <v>153</v>
      </c>
      <c r="G600" s="7" t="s">
        <v>217</v>
      </c>
      <c r="H600" s="15">
        <v>3</v>
      </c>
      <c r="I600" s="15" t="s">
        <v>97</v>
      </c>
      <c r="J600" s="15" t="s">
        <v>173</v>
      </c>
      <c r="L600" s="15">
        <v>27</v>
      </c>
      <c r="M600" s="15">
        <v>3</v>
      </c>
      <c r="N600" s="15">
        <v>1</v>
      </c>
      <c r="O600" s="15">
        <v>1</v>
      </c>
      <c r="P600">
        <v>1730752704</v>
      </c>
      <c r="Q600">
        <v>2098</v>
      </c>
      <c r="S600" t="s">
        <v>174</v>
      </c>
      <c r="T600" t="s">
        <v>100</v>
      </c>
      <c r="U600">
        <f>MATCH(D600,Отчет!$C$1:$C$65536,0)</f>
        <v>18</v>
      </c>
    </row>
    <row r="601" spans="1:21" x14ac:dyDescent="0.2">
      <c r="A601" s="15">
        <v>1878923611</v>
      </c>
      <c r="B601" s="15">
        <v>7</v>
      </c>
      <c r="C601" s="15" t="s">
        <v>101</v>
      </c>
      <c r="D601" s="15">
        <v>1173859791</v>
      </c>
      <c r="E601" s="7" t="s">
        <v>64</v>
      </c>
      <c r="F601" s="15" t="s">
        <v>148</v>
      </c>
      <c r="G601" s="7" t="s">
        <v>217</v>
      </c>
      <c r="H601" s="15">
        <v>3</v>
      </c>
      <c r="I601" s="15" t="s">
        <v>97</v>
      </c>
      <c r="J601" s="15" t="s">
        <v>173</v>
      </c>
      <c r="L601" s="15">
        <v>21</v>
      </c>
      <c r="M601" s="15">
        <v>3</v>
      </c>
      <c r="N601" s="15">
        <v>1</v>
      </c>
      <c r="O601" s="15">
        <v>1</v>
      </c>
      <c r="P601">
        <v>1730752704</v>
      </c>
      <c r="Q601">
        <v>2098</v>
      </c>
      <c r="S601" t="s">
        <v>174</v>
      </c>
      <c r="T601" t="s">
        <v>100</v>
      </c>
      <c r="U601">
        <f>MATCH(D601,Отчет!$C$1:$C$65536,0)</f>
        <v>29</v>
      </c>
    </row>
    <row r="602" spans="1:21" x14ac:dyDescent="0.2">
      <c r="A602" s="15">
        <v>1865970107</v>
      </c>
      <c r="C602" s="15" t="s">
        <v>94</v>
      </c>
      <c r="D602" s="15">
        <v>1173859695</v>
      </c>
      <c r="E602" s="7" t="s">
        <v>60</v>
      </c>
      <c r="F602" s="15" t="s">
        <v>144</v>
      </c>
      <c r="G602" s="7" t="s">
        <v>217</v>
      </c>
      <c r="H602" s="15">
        <v>3</v>
      </c>
      <c r="I602" s="15" t="s">
        <v>97</v>
      </c>
      <c r="J602" s="15" t="s">
        <v>173</v>
      </c>
      <c r="K602" s="15">
        <v>1</v>
      </c>
      <c r="L602" s="15">
        <v>0</v>
      </c>
      <c r="M602" s="15">
        <v>3</v>
      </c>
      <c r="O602" s="15">
        <v>1</v>
      </c>
      <c r="P602">
        <v>1730752704</v>
      </c>
      <c r="Q602">
        <v>2098</v>
      </c>
      <c r="S602" t="s">
        <v>174</v>
      </c>
      <c r="T602" t="s">
        <v>100</v>
      </c>
      <c r="U602">
        <f>MATCH(D602,Отчет!$C$1:$C$65536,0)</f>
        <v>65</v>
      </c>
    </row>
    <row r="603" spans="1:21" x14ac:dyDescent="0.2">
      <c r="A603" s="15">
        <v>1865969280</v>
      </c>
      <c r="B603" s="15">
        <v>9</v>
      </c>
      <c r="C603" s="15" t="s">
        <v>103</v>
      </c>
      <c r="D603" s="15">
        <v>1173859356</v>
      </c>
      <c r="E603" s="7" t="s">
        <v>54</v>
      </c>
      <c r="F603" s="15" t="s">
        <v>139</v>
      </c>
      <c r="G603" s="7" t="s">
        <v>217</v>
      </c>
      <c r="H603" s="15">
        <v>3</v>
      </c>
      <c r="I603" s="15" t="s">
        <v>97</v>
      </c>
      <c r="J603" s="15" t="s">
        <v>173</v>
      </c>
      <c r="L603" s="15">
        <v>27</v>
      </c>
      <c r="M603" s="15">
        <v>3</v>
      </c>
      <c r="N603" s="15">
        <v>1</v>
      </c>
      <c r="O603" s="15">
        <v>1</v>
      </c>
      <c r="P603">
        <v>1730752704</v>
      </c>
      <c r="Q603">
        <v>2098</v>
      </c>
      <c r="S603" t="s">
        <v>174</v>
      </c>
      <c r="T603" t="s">
        <v>100</v>
      </c>
      <c r="U603">
        <f>MATCH(D603,Отчет!$C$1:$C$65536,0)</f>
        <v>24</v>
      </c>
    </row>
    <row r="604" spans="1:21" x14ac:dyDescent="0.2">
      <c r="A604" s="15">
        <v>1865969674</v>
      </c>
      <c r="B604" s="15">
        <v>6</v>
      </c>
      <c r="C604" s="15" t="s">
        <v>103</v>
      </c>
      <c r="D604" s="15">
        <v>1181079455</v>
      </c>
      <c r="E604" s="7" t="s">
        <v>83</v>
      </c>
      <c r="F604" s="15" t="s">
        <v>112</v>
      </c>
      <c r="G604" s="7" t="s">
        <v>217</v>
      </c>
      <c r="H604" s="15">
        <v>3</v>
      </c>
      <c r="I604" s="15" t="s">
        <v>97</v>
      </c>
      <c r="J604" s="15" t="s">
        <v>173</v>
      </c>
      <c r="L604" s="15">
        <v>18</v>
      </c>
      <c r="M604" s="15">
        <v>3</v>
      </c>
      <c r="N604" s="15">
        <v>1</v>
      </c>
      <c r="O604" s="15">
        <v>1</v>
      </c>
      <c r="P604">
        <v>1730752704</v>
      </c>
      <c r="Q604">
        <v>2098</v>
      </c>
      <c r="S604" t="s">
        <v>174</v>
      </c>
      <c r="T604" t="s">
        <v>100</v>
      </c>
      <c r="U604">
        <f>MATCH(D604,Отчет!$C$1:$C$65536,0)</f>
        <v>57</v>
      </c>
    </row>
    <row r="605" spans="1:21" x14ac:dyDescent="0.2">
      <c r="A605" s="15">
        <v>1865970301</v>
      </c>
      <c r="B605" s="15">
        <v>6</v>
      </c>
      <c r="C605" s="15" t="s">
        <v>94</v>
      </c>
      <c r="D605" s="15">
        <v>1181079404</v>
      </c>
      <c r="E605" s="7" t="s">
        <v>69</v>
      </c>
      <c r="F605" s="15" t="s">
        <v>111</v>
      </c>
      <c r="G605" s="7" t="s">
        <v>217</v>
      </c>
      <c r="H605" s="15">
        <v>3</v>
      </c>
      <c r="I605" s="15" t="s">
        <v>97</v>
      </c>
      <c r="J605" s="15" t="s">
        <v>173</v>
      </c>
      <c r="L605" s="15">
        <v>18</v>
      </c>
      <c r="M605" s="15">
        <v>3</v>
      </c>
      <c r="N605" s="15">
        <v>1</v>
      </c>
      <c r="O605" s="15">
        <v>1</v>
      </c>
      <c r="P605">
        <v>1730752704</v>
      </c>
      <c r="Q605">
        <v>2098</v>
      </c>
      <c r="S605" t="s">
        <v>174</v>
      </c>
      <c r="T605" t="s">
        <v>100</v>
      </c>
      <c r="U605">
        <f>MATCH(D605,Отчет!$C$1:$C$65536,0)</f>
        <v>53</v>
      </c>
    </row>
    <row r="606" spans="1:21" x14ac:dyDescent="0.2">
      <c r="A606" s="15">
        <v>1865969644</v>
      </c>
      <c r="B606" s="15">
        <v>8</v>
      </c>
      <c r="C606" s="15" t="s">
        <v>101</v>
      </c>
      <c r="D606" s="15">
        <v>1173940004</v>
      </c>
      <c r="E606" s="7" t="s">
        <v>80</v>
      </c>
      <c r="F606" s="15" t="s">
        <v>105</v>
      </c>
      <c r="G606" s="7" t="s">
        <v>217</v>
      </c>
      <c r="H606" s="15">
        <v>3</v>
      </c>
      <c r="I606" s="15" t="s">
        <v>97</v>
      </c>
      <c r="J606" s="15" t="s">
        <v>173</v>
      </c>
      <c r="L606" s="15">
        <v>24</v>
      </c>
      <c r="M606" s="15">
        <v>3</v>
      </c>
      <c r="N606" s="15">
        <v>1</v>
      </c>
      <c r="O606" s="15">
        <v>1</v>
      </c>
      <c r="P606">
        <v>1730752704</v>
      </c>
      <c r="Q606">
        <v>2098</v>
      </c>
      <c r="S606" t="s">
        <v>174</v>
      </c>
      <c r="T606" t="s">
        <v>100</v>
      </c>
      <c r="U606">
        <f>MATCH(D606,Отчет!$C$1:$C$65536,0)</f>
        <v>41</v>
      </c>
    </row>
    <row r="607" spans="1:21" x14ac:dyDescent="0.2">
      <c r="A607" s="15">
        <v>1865970365</v>
      </c>
      <c r="B607" s="15">
        <v>10</v>
      </c>
      <c r="C607" s="15" t="s">
        <v>94</v>
      </c>
      <c r="D607" s="15">
        <v>1173860420</v>
      </c>
      <c r="E607" s="7" t="s">
        <v>58</v>
      </c>
      <c r="F607" s="15" t="s">
        <v>106</v>
      </c>
      <c r="G607" s="7" t="s">
        <v>217</v>
      </c>
      <c r="H607" s="15">
        <v>3</v>
      </c>
      <c r="I607" s="15" t="s">
        <v>97</v>
      </c>
      <c r="J607" s="15" t="s">
        <v>173</v>
      </c>
      <c r="L607" s="15">
        <v>30</v>
      </c>
      <c r="M607" s="15">
        <v>3</v>
      </c>
      <c r="N607" s="15">
        <v>1</v>
      </c>
      <c r="O607" s="15">
        <v>0</v>
      </c>
      <c r="P607">
        <v>1730752704</v>
      </c>
      <c r="Q607">
        <v>2098</v>
      </c>
      <c r="S607" t="s">
        <v>174</v>
      </c>
      <c r="T607" t="s">
        <v>100</v>
      </c>
      <c r="U607">
        <f>MATCH(D607,Отчет!$C$1:$C$65536,0)</f>
        <v>20</v>
      </c>
    </row>
    <row r="608" spans="1:21" x14ac:dyDescent="0.2">
      <c r="A608" s="15">
        <v>1865970649</v>
      </c>
      <c r="C608" s="15" t="s">
        <v>94</v>
      </c>
      <c r="D608" s="15">
        <v>1173860392</v>
      </c>
      <c r="E608" s="7" t="s">
        <v>67</v>
      </c>
      <c r="F608" s="15" t="s">
        <v>95</v>
      </c>
      <c r="G608" s="7" t="s">
        <v>217</v>
      </c>
      <c r="H608" s="15">
        <v>3</v>
      </c>
      <c r="I608" s="15" t="s">
        <v>97</v>
      </c>
      <c r="J608" s="15" t="s">
        <v>173</v>
      </c>
      <c r="K608" s="15">
        <v>1</v>
      </c>
      <c r="L608" s="15">
        <v>0</v>
      </c>
      <c r="M608" s="15">
        <v>3</v>
      </c>
      <c r="O608" s="15">
        <v>0</v>
      </c>
      <c r="P608">
        <v>1730752704</v>
      </c>
      <c r="Q608">
        <v>2098</v>
      </c>
      <c r="S608" t="s">
        <v>174</v>
      </c>
      <c r="T608" t="s">
        <v>100</v>
      </c>
      <c r="U608">
        <f>MATCH(D608,Отчет!$C$1:$C$65536,0)</f>
        <v>69</v>
      </c>
    </row>
    <row r="609" spans="1:21" x14ac:dyDescent="0.2">
      <c r="A609" s="15">
        <v>1865969430</v>
      </c>
      <c r="B609" s="15">
        <v>8</v>
      </c>
      <c r="C609" s="15" t="s">
        <v>94</v>
      </c>
      <c r="D609" s="15">
        <v>1173860340</v>
      </c>
      <c r="E609" s="7" t="s">
        <v>56</v>
      </c>
      <c r="F609" s="15" t="s">
        <v>107</v>
      </c>
      <c r="G609" s="7" t="s">
        <v>217</v>
      </c>
      <c r="H609" s="15">
        <v>3</v>
      </c>
      <c r="I609" s="15" t="s">
        <v>97</v>
      </c>
      <c r="J609" s="15" t="s">
        <v>173</v>
      </c>
      <c r="L609" s="15">
        <v>24</v>
      </c>
      <c r="M609" s="15">
        <v>3</v>
      </c>
      <c r="N609" s="15">
        <v>1</v>
      </c>
      <c r="O609" s="15">
        <v>0</v>
      </c>
      <c r="P609">
        <v>1730752704</v>
      </c>
      <c r="Q609">
        <v>2098</v>
      </c>
      <c r="S609" t="s">
        <v>174</v>
      </c>
      <c r="T609" t="s">
        <v>100</v>
      </c>
      <c r="U609">
        <f>MATCH(D609,Отчет!$C$1:$C$65536,0)</f>
        <v>25</v>
      </c>
    </row>
    <row r="610" spans="1:21" x14ac:dyDescent="0.2">
      <c r="A610" s="15">
        <v>1865970043</v>
      </c>
      <c r="C610" s="15" t="s">
        <v>94</v>
      </c>
      <c r="D610" s="15">
        <v>1173860212</v>
      </c>
      <c r="E610" s="7" t="s">
        <v>51</v>
      </c>
      <c r="F610" s="15" t="s">
        <v>157</v>
      </c>
      <c r="G610" s="7" t="s">
        <v>217</v>
      </c>
      <c r="H610" s="15">
        <v>3</v>
      </c>
      <c r="I610" s="15" t="s">
        <v>97</v>
      </c>
      <c r="J610" s="15" t="s">
        <v>173</v>
      </c>
      <c r="K610" s="15">
        <v>1</v>
      </c>
      <c r="L610" s="15">
        <v>0</v>
      </c>
      <c r="M610" s="15">
        <v>3</v>
      </c>
      <c r="O610" s="15">
        <v>0</v>
      </c>
      <c r="P610">
        <v>1730752704</v>
      </c>
      <c r="Q610">
        <v>2098</v>
      </c>
      <c r="S610" t="s">
        <v>174</v>
      </c>
      <c r="T610" t="s">
        <v>100</v>
      </c>
      <c r="U610">
        <f>MATCH(D610,Отчет!$C$1:$C$65536,0)</f>
        <v>66</v>
      </c>
    </row>
    <row r="611" spans="1:21" x14ac:dyDescent="0.2">
      <c r="A611" s="15">
        <v>2243670690</v>
      </c>
      <c r="B611" s="15">
        <v>5</v>
      </c>
      <c r="C611" s="15" t="s">
        <v>94</v>
      </c>
      <c r="D611" s="15">
        <v>2243662758</v>
      </c>
      <c r="E611" s="7" t="s">
        <v>59</v>
      </c>
      <c r="F611" s="15" t="s">
        <v>160</v>
      </c>
      <c r="G611" s="7" t="s">
        <v>217</v>
      </c>
      <c r="H611" s="15">
        <v>3</v>
      </c>
      <c r="I611" s="15" t="s">
        <v>97</v>
      </c>
      <c r="J611" s="15" t="s">
        <v>173</v>
      </c>
      <c r="L611" s="15">
        <v>15</v>
      </c>
      <c r="M611" s="15">
        <v>3</v>
      </c>
      <c r="N611" s="15">
        <v>1</v>
      </c>
      <c r="O611" s="15">
        <v>1</v>
      </c>
      <c r="P611">
        <v>1730752704</v>
      </c>
      <c r="Q611">
        <v>2098</v>
      </c>
      <c r="R611" t="s">
        <v>120</v>
      </c>
      <c r="S611" t="s">
        <v>174</v>
      </c>
      <c r="T611" t="s">
        <v>100</v>
      </c>
      <c r="U611">
        <f>MATCH(D611,Отчет!$C$1:$C$65536,0)</f>
        <v>64</v>
      </c>
    </row>
    <row r="612" spans="1:21" x14ac:dyDescent="0.2">
      <c r="A612" s="15">
        <v>2108264271</v>
      </c>
      <c r="B612" s="15">
        <v>6</v>
      </c>
      <c r="C612" s="15" t="s">
        <v>103</v>
      </c>
      <c r="D612" s="15">
        <v>2108257439</v>
      </c>
      <c r="E612" s="7" t="s">
        <v>72</v>
      </c>
      <c r="F612" s="15" t="s">
        <v>119</v>
      </c>
      <c r="G612" s="7" t="s">
        <v>217</v>
      </c>
      <c r="H612" s="15">
        <v>3</v>
      </c>
      <c r="I612" s="15" t="s">
        <v>97</v>
      </c>
      <c r="J612" s="15" t="s">
        <v>173</v>
      </c>
      <c r="L612" s="15">
        <v>18</v>
      </c>
      <c r="M612" s="15">
        <v>3</v>
      </c>
      <c r="N612" s="15">
        <v>1</v>
      </c>
      <c r="O612" s="15">
        <v>0</v>
      </c>
      <c r="P612">
        <v>1730752704</v>
      </c>
      <c r="Q612">
        <v>2098</v>
      </c>
      <c r="R612" t="s">
        <v>120</v>
      </c>
      <c r="S612" t="s">
        <v>174</v>
      </c>
      <c r="T612" t="s">
        <v>100</v>
      </c>
      <c r="U612">
        <f>MATCH(D612,Отчет!$C$1:$C$65536,0)</f>
        <v>61</v>
      </c>
    </row>
    <row r="613" spans="1:21" x14ac:dyDescent="0.2">
      <c r="A613" s="15">
        <v>1865969477</v>
      </c>
      <c r="B613" s="15">
        <v>5</v>
      </c>
      <c r="C613" s="15" t="s">
        <v>94</v>
      </c>
      <c r="D613" s="15">
        <v>1358983653</v>
      </c>
      <c r="E613" s="7" t="s">
        <v>71</v>
      </c>
      <c r="F613" s="15" t="s">
        <v>118</v>
      </c>
      <c r="G613" s="7" t="s">
        <v>217</v>
      </c>
      <c r="H613" s="15">
        <v>3</v>
      </c>
      <c r="I613" s="15" t="s">
        <v>97</v>
      </c>
      <c r="J613" s="15" t="s">
        <v>173</v>
      </c>
      <c r="L613" s="15">
        <v>15</v>
      </c>
      <c r="M613" s="15">
        <v>3</v>
      </c>
      <c r="N613" s="15">
        <v>1</v>
      </c>
      <c r="O613" s="15">
        <v>1</v>
      </c>
      <c r="P613">
        <v>1730752704</v>
      </c>
      <c r="Q613">
        <v>2098</v>
      </c>
      <c r="S613" t="s">
        <v>174</v>
      </c>
      <c r="T613" t="s">
        <v>100</v>
      </c>
      <c r="U613">
        <f>MATCH(D613,Отчет!$C$1:$C$65536,0)</f>
        <v>49</v>
      </c>
    </row>
    <row r="614" spans="1:21" x14ac:dyDescent="0.2">
      <c r="A614" s="15">
        <v>1865970439</v>
      </c>
      <c r="B614" s="15">
        <v>4</v>
      </c>
      <c r="C614" s="15" t="s">
        <v>94</v>
      </c>
      <c r="D614" s="15">
        <v>1181088821</v>
      </c>
      <c r="E614" s="7" t="s">
        <v>40</v>
      </c>
      <c r="F614" s="15" t="s">
        <v>117</v>
      </c>
      <c r="G614" s="7" t="s">
        <v>217</v>
      </c>
      <c r="H614" s="15">
        <v>3</v>
      </c>
      <c r="I614" s="15" t="s">
        <v>97</v>
      </c>
      <c r="J614" s="15" t="s">
        <v>173</v>
      </c>
      <c r="L614" s="15">
        <v>12</v>
      </c>
      <c r="M614" s="15">
        <v>3</v>
      </c>
      <c r="N614" s="15">
        <v>1</v>
      </c>
      <c r="O614" s="15">
        <v>1</v>
      </c>
      <c r="P614">
        <v>1730752704</v>
      </c>
      <c r="Q614">
        <v>2098</v>
      </c>
      <c r="S614" t="s">
        <v>174</v>
      </c>
      <c r="T614" t="s">
        <v>100</v>
      </c>
      <c r="U614">
        <f>MATCH(D614,Отчет!$C$1:$C$65536,0)</f>
        <v>54</v>
      </c>
    </row>
    <row r="615" spans="1:21" x14ac:dyDescent="0.2">
      <c r="A615" s="15">
        <v>1865968880</v>
      </c>
      <c r="B615" s="15">
        <v>9</v>
      </c>
      <c r="C615" s="15" t="s">
        <v>101</v>
      </c>
      <c r="D615" s="15">
        <v>1173846090</v>
      </c>
      <c r="E615" s="7" t="s">
        <v>63</v>
      </c>
      <c r="F615" s="15" t="s">
        <v>123</v>
      </c>
      <c r="G615" s="7" t="s">
        <v>218</v>
      </c>
      <c r="H615" s="15">
        <v>3</v>
      </c>
      <c r="I615" s="15" t="s">
        <v>97</v>
      </c>
      <c r="J615" s="15" t="s">
        <v>173</v>
      </c>
      <c r="L615" s="15">
        <v>27</v>
      </c>
      <c r="M615" s="15">
        <v>3</v>
      </c>
      <c r="N615" s="15">
        <v>1</v>
      </c>
      <c r="O615" s="15">
        <v>1</v>
      </c>
      <c r="P615">
        <v>1730752704</v>
      </c>
      <c r="Q615">
        <v>2098</v>
      </c>
      <c r="S615" t="s">
        <v>174</v>
      </c>
      <c r="T615" t="s">
        <v>100</v>
      </c>
      <c r="U615">
        <f>MATCH(D615,Отчет!$C$1:$C$65536,0)</f>
        <v>23</v>
      </c>
    </row>
    <row r="616" spans="1:21" x14ac:dyDescent="0.2">
      <c r="A616" s="15">
        <v>1865969517</v>
      </c>
      <c r="B616" s="15">
        <v>3</v>
      </c>
      <c r="C616" s="15" t="s">
        <v>94</v>
      </c>
      <c r="D616" s="15">
        <v>1173859916</v>
      </c>
      <c r="E616" s="7" t="s">
        <v>49</v>
      </c>
      <c r="F616" s="15" t="s">
        <v>152</v>
      </c>
      <c r="G616" s="7" t="s">
        <v>218</v>
      </c>
      <c r="H616" s="15">
        <v>3</v>
      </c>
      <c r="I616" s="15" t="s">
        <v>97</v>
      </c>
      <c r="J616" s="15" t="s">
        <v>173</v>
      </c>
      <c r="L616" s="15">
        <v>0</v>
      </c>
      <c r="M616" s="15">
        <v>3</v>
      </c>
      <c r="N616" s="15">
        <v>0</v>
      </c>
      <c r="O616" s="15">
        <v>1</v>
      </c>
      <c r="P616">
        <v>1730752704</v>
      </c>
      <c r="Q616">
        <v>2098</v>
      </c>
      <c r="S616" t="s">
        <v>174</v>
      </c>
      <c r="T616" t="s">
        <v>100</v>
      </c>
      <c r="U616">
        <f>MATCH(D616,Отчет!$C$1:$C$65536,0)</f>
        <v>43</v>
      </c>
    </row>
    <row r="617" spans="1:21" x14ac:dyDescent="0.2">
      <c r="A617" s="15">
        <v>1865969310</v>
      </c>
      <c r="B617" s="15">
        <v>9</v>
      </c>
      <c r="C617" s="15" t="s">
        <v>94</v>
      </c>
      <c r="D617" s="15">
        <v>1173846146</v>
      </c>
      <c r="E617" s="7" t="s">
        <v>50</v>
      </c>
      <c r="F617" s="15" t="s">
        <v>125</v>
      </c>
      <c r="G617" s="7" t="s">
        <v>218</v>
      </c>
      <c r="H617" s="15">
        <v>3</v>
      </c>
      <c r="I617" s="15" t="s">
        <v>97</v>
      </c>
      <c r="J617" s="15" t="s">
        <v>173</v>
      </c>
      <c r="L617" s="15">
        <v>27</v>
      </c>
      <c r="M617" s="15">
        <v>3</v>
      </c>
      <c r="N617" s="15">
        <v>1</v>
      </c>
      <c r="O617" s="15">
        <v>1</v>
      </c>
      <c r="P617">
        <v>1730752704</v>
      </c>
      <c r="Q617">
        <v>2098</v>
      </c>
      <c r="S617" t="s">
        <v>174</v>
      </c>
      <c r="T617" t="s">
        <v>100</v>
      </c>
      <c r="U617">
        <f>MATCH(D617,Отчет!$C$1:$C$65536,0)</f>
        <v>19</v>
      </c>
    </row>
    <row r="618" spans="1:21" x14ac:dyDescent="0.2">
      <c r="A618" s="15">
        <v>1865969734</v>
      </c>
      <c r="B618" s="15">
        <v>8</v>
      </c>
      <c r="C618" s="15" t="s">
        <v>94</v>
      </c>
      <c r="D618" s="15">
        <v>1173859436</v>
      </c>
      <c r="E618" s="7" t="s">
        <v>81</v>
      </c>
      <c r="F618" s="15" t="s">
        <v>141</v>
      </c>
      <c r="G618" s="7" t="s">
        <v>218</v>
      </c>
      <c r="H618" s="15">
        <v>3</v>
      </c>
      <c r="I618" s="15" t="s">
        <v>97</v>
      </c>
      <c r="J618" s="15" t="s">
        <v>173</v>
      </c>
      <c r="L618" s="15">
        <v>24</v>
      </c>
      <c r="M618" s="15">
        <v>3</v>
      </c>
      <c r="N618" s="15">
        <v>1</v>
      </c>
      <c r="O618" s="15">
        <v>1</v>
      </c>
      <c r="P618">
        <v>1730752704</v>
      </c>
      <c r="Q618">
        <v>2098</v>
      </c>
      <c r="S618" t="s">
        <v>174</v>
      </c>
      <c r="T618" t="s">
        <v>100</v>
      </c>
      <c r="U618">
        <f>MATCH(D618,Отчет!$C$1:$C$65536,0)</f>
        <v>21</v>
      </c>
    </row>
    <row r="619" spans="1:21" x14ac:dyDescent="0.2">
      <c r="A619" s="15">
        <v>1865969033</v>
      </c>
      <c r="B619" s="15">
        <v>9</v>
      </c>
      <c r="C619" s="15" t="s">
        <v>101</v>
      </c>
      <c r="D619" s="15">
        <v>1173846056</v>
      </c>
      <c r="E619" s="7" t="s">
        <v>86</v>
      </c>
      <c r="F619" s="15" t="s">
        <v>122</v>
      </c>
      <c r="G619" s="7" t="s">
        <v>218</v>
      </c>
      <c r="H619" s="15">
        <v>3</v>
      </c>
      <c r="I619" s="15" t="s">
        <v>97</v>
      </c>
      <c r="J619" s="15" t="s">
        <v>173</v>
      </c>
      <c r="L619" s="15">
        <v>27</v>
      </c>
      <c r="M619" s="15">
        <v>3</v>
      </c>
      <c r="N619" s="15">
        <v>1</v>
      </c>
      <c r="O619" s="15">
        <v>1</v>
      </c>
      <c r="P619">
        <v>1730752704</v>
      </c>
      <c r="Q619">
        <v>2098</v>
      </c>
      <c r="S619" t="s">
        <v>174</v>
      </c>
      <c r="T619" t="s">
        <v>100</v>
      </c>
      <c r="U619">
        <f>MATCH(D619,Отчет!$C$1:$C$65536,0)</f>
        <v>27</v>
      </c>
    </row>
    <row r="620" spans="1:21" x14ac:dyDescent="0.2">
      <c r="A620" s="15">
        <v>1865969829</v>
      </c>
      <c r="B620" s="15">
        <v>3</v>
      </c>
      <c r="C620" s="15" t="s">
        <v>103</v>
      </c>
      <c r="D620" s="15">
        <v>1173860131</v>
      </c>
      <c r="E620" s="7" t="s">
        <v>61</v>
      </c>
      <c r="F620" s="15" t="s">
        <v>156</v>
      </c>
      <c r="G620" s="7" t="s">
        <v>218</v>
      </c>
      <c r="H620" s="15">
        <v>3</v>
      </c>
      <c r="I620" s="15" t="s">
        <v>97</v>
      </c>
      <c r="J620" s="15" t="s">
        <v>173</v>
      </c>
      <c r="L620" s="15">
        <v>0</v>
      </c>
      <c r="M620" s="15">
        <v>3</v>
      </c>
      <c r="N620" s="15">
        <v>0</v>
      </c>
      <c r="O620" s="15">
        <v>0</v>
      </c>
      <c r="P620">
        <v>1730752704</v>
      </c>
      <c r="Q620">
        <v>2098</v>
      </c>
      <c r="S620" t="s">
        <v>174</v>
      </c>
      <c r="T620" t="s">
        <v>100</v>
      </c>
      <c r="U620">
        <f>MATCH(D620,Отчет!$C$1:$C$65536,0)</f>
        <v>51</v>
      </c>
    </row>
    <row r="621" spans="1:21" x14ac:dyDescent="0.2">
      <c r="A621" s="15">
        <v>1865970419</v>
      </c>
      <c r="B621" s="15">
        <v>8</v>
      </c>
      <c r="C621" s="15" t="s">
        <v>103</v>
      </c>
      <c r="D621" s="15">
        <v>1173860103</v>
      </c>
      <c r="E621" s="7" t="s">
        <v>41</v>
      </c>
      <c r="F621" s="15" t="s">
        <v>155</v>
      </c>
      <c r="G621" s="7" t="s">
        <v>218</v>
      </c>
      <c r="H621" s="15">
        <v>3</v>
      </c>
      <c r="I621" s="15" t="s">
        <v>97</v>
      </c>
      <c r="J621" s="15" t="s">
        <v>173</v>
      </c>
      <c r="L621" s="15">
        <v>24</v>
      </c>
      <c r="M621" s="15">
        <v>3</v>
      </c>
      <c r="N621" s="15">
        <v>1</v>
      </c>
      <c r="O621" s="15">
        <v>0</v>
      </c>
      <c r="P621">
        <v>1730752704</v>
      </c>
      <c r="Q621">
        <v>2098</v>
      </c>
      <c r="S621" t="s">
        <v>174</v>
      </c>
      <c r="T621" t="s">
        <v>100</v>
      </c>
      <c r="U621">
        <f>MATCH(D621,Отчет!$C$1:$C$65536,0)</f>
        <v>46</v>
      </c>
    </row>
    <row r="622" spans="1:21" x14ac:dyDescent="0.2">
      <c r="A622" s="15">
        <v>1865969457</v>
      </c>
      <c r="B622" s="15">
        <v>6</v>
      </c>
      <c r="C622" s="15" t="s">
        <v>94</v>
      </c>
      <c r="D622" s="15">
        <v>1173859843</v>
      </c>
      <c r="E622" s="7" t="s">
        <v>84</v>
      </c>
      <c r="F622" s="15" t="s">
        <v>150</v>
      </c>
      <c r="G622" s="7" t="s">
        <v>218</v>
      </c>
      <c r="H622" s="15">
        <v>3</v>
      </c>
      <c r="I622" s="15" t="s">
        <v>97</v>
      </c>
      <c r="J622" s="15" t="s">
        <v>173</v>
      </c>
      <c r="L622" s="15">
        <v>18</v>
      </c>
      <c r="M622" s="15">
        <v>3</v>
      </c>
      <c r="N622" s="15">
        <v>1</v>
      </c>
      <c r="O622" s="15">
        <v>1</v>
      </c>
      <c r="P622">
        <v>1730752704</v>
      </c>
      <c r="Q622">
        <v>2098</v>
      </c>
      <c r="S622" t="s">
        <v>174</v>
      </c>
      <c r="T622" t="s">
        <v>100</v>
      </c>
      <c r="U622">
        <f>MATCH(D622,Отчет!$C$1:$C$65536,0)</f>
        <v>35</v>
      </c>
    </row>
    <row r="623" spans="1:21" x14ac:dyDescent="0.2">
      <c r="A623" s="15">
        <v>2110644703</v>
      </c>
      <c r="C623" s="15" t="s">
        <v>101</v>
      </c>
      <c r="D623" s="15">
        <v>2110561099</v>
      </c>
      <c r="E623" s="7" t="s">
        <v>79</v>
      </c>
      <c r="F623" s="31" t="s">
        <v>121</v>
      </c>
      <c r="G623" s="7" t="s">
        <v>218</v>
      </c>
      <c r="H623" s="15">
        <v>3</v>
      </c>
      <c r="I623" s="15" t="s">
        <v>97</v>
      </c>
      <c r="J623" s="15" t="s">
        <v>173</v>
      </c>
      <c r="K623" s="15">
        <v>0</v>
      </c>
      <c r="L623" s="15">
        <v>0</v>
      </c>
      <c r="M623" s="15">
        <v>3</v>
      </c>
      <c r="O623" s="15">
        <v>0</v>
      </c>
      <c r="P623">
        <v>1730752704</v>
      </c>
      <c r="Q623">
        <v>2098</v>
      </c>
      <c r="R623" t="s">
        <v>120</v>
      </c>
      <c r="S623" t="s">
        <v>174</v>
      </c>
      <c r="T623" t="s">
        <v>100</v>
      </c>
      <c r="U623">
        <f>MATCH(D623,Отчет!$C$1:$C$65536,0)</f>
        <v>68</v>
      </c>
    </row>
    <row r="624" spans="1:21" x14ac:dyDescent="0.2">
      <c r="A624" s="15">
        <v>1945412944</v>
      </c>
      <c r="B624" s="15">
        <v>9</v>
      </c>
      <c r="C624" s="15" t="s">
        <v>103</v>
      </c>
      <c r="D624" s="15">
        <v>1173859556</v>
      </c>
      <c r="E624" s="7" t="s">
        <v>68</v>
      </c>
      <c r="F624" s="15" t="s">
        <v>143</v>
      </c>
      <c r="G624" s="7" t="s">
        <v>218</v>
      </c>
      <c r="H624" s="15">
        <v>3</v>
      </c>
      <c r="I624" s="15" t="s">
        <v>97</v>
      </c>
      <c r="J624" s="15" t="s">
        <v>173</v>
      </c>
      <c r="L624" s="15">
        <v>27</v>
      </c>
      <c r="M624" s="15">
        <v>3</v>
      </c>
      <c r="N624" s="15">
        <v>1</v>
      </c>
      <c r="O624" s="15">
        <v>1</v>
      </c>
      <c r="P624">
        <v>1730752704</v>
      </c>
      <c r="Q624">
        <v>2098</v>
      </c>
      <c r="S624" t="s">
        <v>174</v>
      </c>
      <c r="T624" t="s">
        <v>100</v>
      </c>
      <c r="U624">
        <f>MATCH(D624,Отчет!$C$1:$C$65536,0)</f>
        <v>13</v>
      </c>
    </row>
    <row r="625" spans="1:21" x14ac:dyDescent="0.2">
      <c r="A625" s="15">
        <v>1865969953</v>
      </c>
      <c r="B625" s="15">
        <v>6</v>
      </c>
      <c r="C625" s="15" t="s">
        <v>103</v>
      </c>
      <c r="D625" s="15">
        <v>1173846202</v>
      </c>
      <c r="E625" s="7" t="s">
        <v>89</v>
      </c>
      <c r="F625" s="15" t="s">
        <v>127</v>
      </c>
      <c r="G625" s="7" t="s">
        <v>218</v>
      </c>
      <c r="H625" s="15">
        <v>3</v>
      </c>
      <c r="I625" s="15" t="s">
        <v>97</v>
      </c>
      <c r="J625" s="15" t="s">
        <v>173</v>
      </c>
      <c r="L625" s="15">
        <v>18</v>
      </c>
      <c r="M625" s="15">
        <v>3</v>
      </c>
      <c r="N625" s="15">
        <v>1</v>
      </c>
      <c r="O625" s="15">
        <v>1</v>
      </c>
      <c r="P625">
        <v>1730752704</v>
      </c>
      <c r="Q625">
        <v>2098</v>
      </c>
      <c r="S625" t="s">
        <v>174</v>
      </c>
      <c r="T625" t="s">
        <v>100</v>
      </c>
      <c r="U625">
        <f>MATCH(D625,Отчет!$C$1:$C$65536,0)</f>
        <v>60</v>
      </c>
    </row>
    <row r="626" spans="1:21" x14ac:dyDescent="0.2">
      <c r="A626" s="15">
        <v>1865969932</v>
      </c>
      <c r="B626" s="15">
        <v>9</v>
      </c>
      <c r="C626" s="15" t="s">
        <v>94</v>
      </c>
      <c r="D626" s="15">
        <v>1173859719</v>
      </c>
      <c r="E626" s="7" t="s">
        <v>76</v>
      </c>
      <c r="F626" s="15" t="s">
        <v>145</v>
      </c>
      <c r="G626" s="7" t="s">
        <v>218</v>
      </c>
      <c r="H626" s="15">
        <v>3</v>
      </c>
      <c r="I626" s="15" t="s">
        <v>97</v>
      </c>
      <c r="J626" s="15" t="s">
        <v>173</v>
      </c>
      <c r="L626" s="15">
        <v>27</v>
      </c>
      <c r="M626" s="15">
        <v>3</v>
      </c>
      <c r="N626" s="15">
        <v>1</v>
      </c>
      <c r="O626" s="15">
        <v>1</v>
      </c>
      <c r="P626">
        <v>1730752704</v>
      </c>
      <c r="Q626">
        <v>2098</v>
      </c>
      <c r="S626" t="s">
        <v>174</v>
      </c>
      <c r="T626" t="s">
        <v>100</v>
      </c>
      <c r="U626">
        <f>MATCH(D626,Отчет!$C$1:$C$65536,0)</f>
        <v>12</v>
      </c>
    </row>
    <row r="627" spans="1:21" x14ac:dyDescent="0.2">
      <c r="A627" s="15">
        <v>1865969197</v>
      </c>
      <c r="B627" s="15">
        <v>8</v>
      </c>
      <c r="C627" s="15" t="s">
        <v>103</v>
      </c>
      <c r="D627" s="15">
        <v>1173846300</v>
      </c>
      <c r="E627" s="7" t="s">
        <v>42</v>
      </c>
      <c r="F627" s="15" t="s">
        <v>128</v>
      </c>
      <c r="G627" s="7" t="s">
        <v>218</v>
      </c>
      <c r="H627" s="15">
        <v>3</v>
      </c>
      <c r="I627" s="15" t="s">
        <v>97</v>
      </c>
      <c r="J627" s="15" t="s">
        <v>173</v>
      </c>
      <c r="L627" s="15">
        <v>24</v>
      </c>
      <c r="M627" s="15">
        <v>3</v>
      </c>
      <c r="N627" s="15">
        <v>1</v>
      </c>
      <c r="O627" s="15">
        <v>1</v>
      </c>
      <c r="P627">
        <v>1730752704</v>
      </c>
      <c r="Q627">
        <v>2098</v>
      </c>
      <c r="S627" t="s">
        <v>174</v>
      </c>
      <c r="T627" t="s">
        <v>100</v>
      </c>
      <c r="U627">
        <f>MATCH(D627,Отчет!$C$1:$C$65536,0)</f>
        <v>36</v>
      </c>
    </row>
    <row r="628" spans="1:21" x14ac:dyDescent="0.2">
      <c r="A628" s="15">
        <v>1865969227</v>
      </c>
      <c r="C628" s="15" t="s">
        <v>94</v>
      </c>
      <c r="D628" s="15">
        <v>1173859767</v>
      </c>
      <c r="E628" s="7" t="s">
        <v>46</v>
      </c>
      <c r="F628" s="15" t="s">
        <v>147</v>
      </c>
      <c r="G628" s="7" t="s">
        <v>218</v>
      </c>
      <c r="H628" s="15">
        <v>3</v>
      </c>
      <c r="I628" s="15" t="s">
        <v>97</v>
      </c>
      <c r="J628" s="15" t="s">
        <v>173</v>
      </c>
      <c r="K628" s="15">
        <v>1</v>
      </c>
      <c r="L628" s="15">
        <v>0</v>
      </c>
      <c r="M628" s="15">
        <v>3</v>
      </c>
      <c r="O628" s="15">
        <v>1</v>
      </c>
      <c r="P628">
        <v>1730752704</v>
      </c>
      <c r="Q628">
        <v>2098</v>
      </c>
      <c r="S628" t="s">
        <v>174</v>
      </c>
      <c r="T628" t="s">
        <v>100</v>
      </c>
      <c r="U628">
        <f>MATCH(D628,Отчет!$C$1:$C$65536,0)</f>
        <v>63</v>
      </c>
    </row>
    <row r="629" spans="1:21" x14ac:dyDescent="0.2">
      <c r="A629" s="15">
        <v>1865970074</v>
      </c>
      <c r="B629" s="15">
        <v>9</v>
      </c>
      <c r="C629" s="15" t="s">
        <v>94</v>
      </c>
      <c r="D629" s="15">
        <v>1173860012</v>
      </c>
      <c r="E629" s="7" t="s">
        <v>53</v>
      </c>
      <c r="F629" s="15" t="s">
        <v>154</v>
      </c>
      <c r="G629" s="7" t="s">
        <v>218</v>
      </c>
      <c r="H629" s="15">
        <v>3</v>
      </c>
      <c r="I629" s="15" t="s">
        <v>97</v>
      </c>
      <c r="J629" s="15" t="s">
        <v>173</v>
      </c>
      <c r="L629" s="15">
        <v>27</v>
      </c>
      <c r="M629" s="15">
        <v>3</v>
      </c>
      <c r="N629" s="15">
        <v>1</v>
      </c>
      <c r="O629" s="15">
        <v>1</v>
      </c>
      <c r="P629">
        <v>1730752704</v>
      </c>
      <c r="Q629">
        <v>2098</v>
      </c>
      <c r="S629" t="s">
        <v>174</v>
      </c>
      <c r="T629" t="s">
        <v>100</v>
      </c>
      <c r="U629">
        <f>MATCH(D629,Отчет!$C$1:$C$65536,0)</f>
        <v>14</v>
      </c>
    </row>
    <row r="630" spans="1:21" x14ac:dyDescent="0.2">
      <c r="A630" s="15">
        <v>1865968850</v>
      </c>
      <c r="C630" s="15" t="s">
        <v>103</v>
      </c>
      <c r="D630" s="15">
        <v>1173860316</v>
      </c>
      <c r="E630" s="7" t="s">
        <v>45</v>
      </c>
      <c r="F630" s="15" t="s">
        <v>108</v>
      </c>
      <c r="G630" s="7" t="s">
        <v>218</v>
      </c>
      <c r="H630" s="15">
        <v>3</v>
      </c>
      <c r="I630" s="15" t="s">
        <v>97</v>
      </c>
      <c r="J630" s="15" t="s">
        <v>173</v>
      </c>
      <c r="K630" s="15">
        <v>0</v>
      </c>
      <c r="L630" s="15">
        <v>0</v>
      </c>
      <c r="M630" s="15">
        <v>3</v>
      </c>
      <c r="O630" s="15">
        <v>0</v>
      </c>
      <c r="P630">
        <v>1730752704</v>
      </c>
      <c r="Q630">
        <v>2098</v>
      </c>
      <c r="S630" t="s">
        <v>174</v>
      </c>
      <c r="T630" t="s">
        <v>100</v>
      </c>
      <c r="U630">
        <f>MATCH(D630,Отчет!$C$1:$C$65536,0)</f>
        <v>67</v>
      </c>
    </row>
    <row r="631" spans="1:21" x14ac:dyDescent="0.2">
      <c r="A631" s="15">
        <v>1865970268</v>
      </c>
      <c r="B631" s="15">
        <v>6</v>
      </c>
      <c r="C631" s="15" t="s">
        <v>103</v>
      </c>
      <c r="D631" s="15">
        <v>1173860446</v>
      </c>
      <c r="E631" s="7" t="s">
        <v>90</v>
      </c>
      <c r="F631" s="15" t="s">
        <v>104</v>
      </c>
      <c r="G631" s="7" t="s">
        <v>219</v>
      </c>
      <c r="H631" s="15">
        <v>3</v>
      </c>
      <c r="I631" s="15" t="s">
        <v>97</v>
      </c>
      <c r="J631" s="15" t="s">
        <v>173</v>
      </c>
      <c r="L631" s="15">
        <v>18</v>
      </c>
      <c r="M631" s="15">
        <v>3</v>
      </c>
      <c r="N631" s="15">
        <v>1</v>
      </c>
      <c r="O631" s="15">
        <v>0</v>
      </c>
      <c r="P631">
        <v>1730752704</v>
      </c>
      <c r="Q631">
        <v>2098</v>
      </c>
      <c r="S631" t="s">
        <v>174</v>
      </c>
      <c r="T631" t="s">
        <v>100</v>
      </c>
      <c r="U631">
        <f>MATCH(D631,Отчет!$C$1:$C$65536,0)</f>
        <v>52</v>
      </c>
    </row>
    <row r="632" spans="1:21" x14ac:dyDescent="0.2">
      <c r="A632" s="15">
        <v>1865969167</v>
      </c>
      <c r="B632" s="15">
        <v>5</v>
      </c>
      <c r="C632" s="15" t="s">
        <v>94</v>
      </c>
      <c r="D632" s="15">
        <v>1173859815</v>
      </c>
      <c r="E632" s="7" t="s">
        <v>47</v>
      </c>
      <c r="F632" s="15" t="s">
        <v>149</v>
      </c>
      <c r="G632" s="7" t="s">
        <v>219</v>
      </c>
      <c r="H632" s="15">
        <v>3</v>
      </c>
      <c r="I632" s="15" t="s">
        <v>97</v>
      </c>
      <c r="J632" s="15" t="s">
        <v>173</v>
      </c>
      <c r="L632" s="15">
        <v>15</v>
      </c>
      <c r="M632" s="15">
        <v>3</v>
      </c>
      <c r="N632" s="15">
        <v>1</v>
      </c>
      <c r="O632" s="15">
        <v>1</v>
      </c>
      <c r="P632">
        <v>1730752704</v>
      </c>
      <c r="Q632">
        <v>2098</v>
      </c>
      <c r="S632" t="s">
        <v>174</v>
      </c>
      <c r="T632" t="s">
        <v>100</v>
      </c>
      <c r="U632">
        <f>MATCH(D632,Отчет!$C$1:$C$65536,0)</f>
        <v>59</v>
      </c>
    </row>
    <row r="633" spans="1:21" x14ac:dyDescent="0.2">
      <c r="A633" s="15">
        <v>1865970203</v>
      </c>
      <c r="B633" s="15">
        <v>9</v>
      </c>
      <c r="C633" s="15" t="s">
        <v>103</v>
      </c>
      <c r="D633" s="15">
        <v>1173859743</v>
      </c>
      <c r="E633" s="7" t="s">
        <v>87</v>
      </c>
      <c r="F633" s="15" t="s">
        <v>146</v>
      </c>
      <c r="G633" s="7" t="s">
        <v>219</v>
      </c>
      <c r="H633" s="15">
        <v>3</v>
      </c>
      <c r="I633" s="15" t="s">
        <v>97</v>
      </c>
      <c r="J633" s="15" t="s">
        <v>173</v>
      </c>
      <c r="L633" s="15">
        <v>27</v>
      </c>
      <c r="M633" s="15">
        <v>3</v>
      </c>
      <c r="N633" s="15">
        <v>1</v>
      </c>
      <c r="O633" s="15">
        <v>1</v>
      </c>
      <c r="P633">
        <v>1730752704</v>
      </c>
      <c r="Q633">
        <v>2098</v>
      </c>
      <c r="S633" t="s">
        <v>174</v>
      </c>
      <c r="T633" t="s">
        <v>100</v>
      </c>
      <c r="U633">
        <f>MATCH(D633,Отчет!$C$1:$C$65536,0)</f>
        <v>30</v>
      </c>
    </row>
    <row r="634" spans="1:21" x14ac:dyDescent="0.2">
      <c r="A634" s="15">
        <v>1865970172</v>
      </c>
      <c r="B634" s="15">
        <v>9</v>
      </c>
      <c r="C634" s="15" t="s">
        <v>103</v>
      </c>
      <c r="D634" s="15">
        <v>1173846844</v>
      </c>
      <c r="E634" s="7" t="s">
        <v>78</v>
      </c>
      <c r="F634" s="15" t="s">
        <v>135</v>
      </c>
      <c r="G634" s="7" t="s">
        <v>219</v>
      </c>
      <c r="H634" s="15">
        <v>3</v>
      </c>
      <c r="I634" s="15" t="s">
        <v>97</v>
      </c>
      <c r="J634" s="15" t="s">
        <v>173</v>
      </c>
      <c r="L634" s="15">
        <v>27</v>
      </c>
      <c r="M634" s="15">
        <v>3</v>
      </c>
      <c r="N634" s="15">
        <v>1</v>
      </c>
      <c r="O634" s="15">
        <v>1</v>
      </c>
      <c r="P634">
        <v>1730752704</v>
      </c>
      <c r="Q634">
        <v>2098</v>
      </c>
      <c r="S634" t="s">
        <v>174</v>
      </c>
      <c r="T634" t="s">
        <v>100</v>
      </c>
      <c r="U634">
        <f>MATCH(D634,Отчет!$C$1:$C$65536,0)</f>
        <v>15</v>
      </c>
    </row>
    <row r="635" spans="1:21" x14ac:dyDescent="0.2">
      <c r="A635" s="15">
        <v>1865970241</v>
      </c>
      <c r="B635" s="15">
        <v>8</v>
      </c>
      <c r="C635" s="15" t="s">
        <v>103</v>
      </c>
      <c r="D635" s="15">
        <v>1173846796</v>
      </c>
      <c r="E635" s="7" t="s">
        <v>88</v>
      </c>
      <c r="F635" s="15" t="s">
        <v>133</v>
      </c>
      <c r="G635" s="7" t="s">
        <v>219</v>
      </c>
      <c r="H635" s="15">
        <v>3</v>
      </c>
      <c r="I635" s="15" t="s">
        <v>97</v>
      </c>
      <c r="J635" s="15" t="s">
        <v>173</v>
      </c>
      <c r="L635" s="15">
        <v>24</v>
      </c>
      <c r="M635" s="15">
        <v>3</v>
      </c>
      <c r="N635" s="15">
        <v>1</v>
      </c>
      <c r="O635" s="15">
        <v>1</v>
      </c>
      <c r="P635">
        <v>1730752704</v>
      </c>
      <c r="Q635">
        <v>2098</v>
      </c>
      <c r="S635" t="s">
        <v>174</v>
      </c>
      <c r="T635" t="s">
        <v>100</v>
      </c>
      <c r="U635">
        <f>MATCH(D635,Отчет!$C$1:$C$65536,0)</f>
        <v>22</v>
      </c>
    </row>
    <row r="636" spans="1:21" x14ac:dyDescent="0.2">
      <c r="A636" s="15">
        <v>1865968963</v>
      </c>
      <c r="B636" s="15">
        <v>6</v>
      </c>
      <c r="C636" s="15" t="s">
        <v>103</v>
      </c>
      <c r="D636" s="15">
        <v>1173847040</v>
      </c>
      <c r="E636" s="7" t="s">
        <v>93</v>
      </c>
      <c r="F636" s="15" t="s">
        <v>138</v>
      </c>
      <c r="G636" s="7" t="s">
        <v>219</v>
      </c>
      <c r="H636" s="15">
        <v>3</v>
      </c>
      <c r="I636" s="15" t="s">
        <v>97</v>
      </c>
      <c r="J636" s="15" t="s">
        <v>173</v>
      </c>
      <c r="L636" s="15">
        <v>18</v>
      </c>
      <c r="M636" s="15">
        <v>3</v>
      </c>
      <c r="N636" s="15">
        <v>1</v>
      </c>
      <c r="O636" s="15">
        <v>1</v>
      </c>
      <c r="P636">
        <v>1730752704</v>
      </c>
      <c r="Q636">
        <v>2098</v>
      </c>
      <c r="S636" t="s">
        <v>174</v>
      </c>
      <c r="T636" t="s">
        <v>100</v>
      </c>
      <c r="U636">
        <f>MATCH(D636,Отчет!$C$1:$C$65536,0)</f>
        <v>34</v>
      </c>
    </row>
    <row r="637" spans="1:21" x14ac:dyDescent="0.2">
      <c r="A637" s="15">
        <v>1865970589</v>
      </c>
      <c r="B637" s="15">
        <v>9</v>
      </c>
      <c r="C637" s="15" t="s">
        <v>94</v>
      </c>
      <c r="D637" s="15">
        <v>1181088746</v>
      </c>
      <c r="E637" s="7" t="s">
        <v>39</v>
      </c>
      <c r="F637" s="15" t="s">
        <v>114</v>
      </c>
      <c r="G637" s="7" t="s">
        <v>219</v>
      </c>
      <c r="H637" s="15">
        <v>3</v>
      </c>
      <c r="I637" s="15" t="s">
        <v>97</v>
      </c>
      <c r="J637" s="15" t="s">
        <v>173</v>
      </c>
      <c r="L637" s="15">
        <v>27</v>
      </c>
      <c r="M637" s="15">
        <v>3</v>
      </c>
      <c r="N637" s="15">
        <v>1</v>
      </c>
      <c r="O637" s="15">
        <v>1</v>
      </c>
      <c r="P637">
        <v>1730752704</v>
      </c>
      <c r="Q637">
        <v>2098</v>
      </c>
      <c r="S637" t="s">
        <v>174</v>
      </c>
      <c r="T637" t="s">
        <v>100</v>
      </c>
      <c r="U637">
        <f>MATCH(D637,Отчет!$C$1:$C$65536,0)</f>
        <v>32</v>
      </c>
    </row>
    <row r="638" spans="1:21" x14ac:dyDescent="0.2">
      <c r="A638" s="15">
        <v>1865969760</v>
      </c>
      <c r="B638" s="15">
        <v>9</v>
      </c>
      <c r="C638" s="15" t="s">
        <v>103</v>
      </c>
      <c r="D638" s="15">
        <v>1181079544</v>
      </c>
      <c r="E638" s="7" t="s">
        <v>75</v>
      </c>
      <c r="F638" s="15" t="s">
        <v>113</v>
      </c>
      <c r="G638" s="7" t="s">
        <v>219</v>
      </c>
      <c r="H638" s="15">
        <v>3</v>
      </c>
      <c r="I638" s="15" t="s">
        <v>97</v>
      </c>
      <c r="J638" s="15" t="s">
        <v>173</v>
      </c>
      <c r="L638" s="15">
        <v>27</v>
      </c>
      <c r="M638" s="15">
        <v>3</v>
      </c>
      <c r="N638" s="15">
        <v>1</v>
      </c>
      <c r="O638" s="15">
        <v>1</v>
      </c>
      <c r="P638">
        <v>1730752704</v>
      </c>
      <c r="Q638">
        <v>2098</v>
      </c>
      <c r="S638" t="s">
        <v>174</v>
      </c>
      <c r="T638" t="s">
        <v>100</v>
      </c>
      <c r="U638">
        <f>MATCH(D638,Отчет!$C$1:$C$65536,0)</f>
        <v>40</v>
      </c>
    </row>
    <row r="639" spans="1:21" x14ac:dyDescent="0.2">
      <c r="A639" s="15">
        <v>1865969337</v>
      </c>
      <c r="B639" s="15">
        <v>6</v>
      </c>
      <c r="C639" s="15" t="s">
        <v>103</v>
      </c>
      <c r="D639" s="15">
        <v>1173859892</v>
      </c>
      <c r="E639" s="7" t="s">
        <v>37</v>
      </c>
      <c r="F639" s="15" t="s">
        <v>151</v>
      </c>
      <c r="G639" s="7" t="s">
        <v>219</v>
      </c>
      <c r="H639" s="15">
        <v>3</v>
      </c>
      <c r="I639" s="15" t="s">
        <v>97</v>
      </c>
      <c r="J639" s="15" t="s">
        <v>173</v>
      </c>
      <c r="L639" s="15">
        <v>18</v>
      </c>
      <c r="M639" s="15">
        <v>3</v>
      </c>
      <c r="N639" s="15">
        <v>1</v>
      </c>
      <c r="O639" s="15">
        <v>1</v>
      </c>
      <c r="P639">
        <v>1730752704</v>
      </c>
      <c r="Q639">
        <v>2098</v>
      </c>
      <c r="S639" t="s">
        <v>174</v>
      </c>
      <c r="T639" t="s">
        <v>100</v>
      </c>
      <c r="U639">
        <f>MATCH(D639,Отчет!$C$1:$C$65536,0)</f>
        <v>50</v>
      </c>
    </row>
    <row r="640" spans="1:21" x14ac:dyDescent="0.2">
      <c r="A640" s="15">
        <v>1865970389</v>
      </c>
      <c r="B640" s="15">
        <v>8</v>
      </c>
      <c r="C640" s="15" t="s">
        <v>94</v>
      </c>
      <c r="D640" s="15">
        <v>1173847014</v>
      </c>
      <c r="E640" s="7" t="s">
        <v>77</v>
      </c>
      <c r="F640" s="15" t="s">
        <v>137</v>
      </c>
      <c r="G640" s="7" t="s">
        <v>219</v>
      </c>
      <c r="H640" s="15">
        <v>3</v>
      </c>
      <c r="I640" s="15" t="s">
        <v>97</v>
      </c>
      <c r="J640" s="15" t="s">
        <v>173</v>
      </c>
      <c r="L640" s="15">
        <v>24</v>
      </c>
      <c r="M640" s="15">
        <v>3</v>
      </c>
      <c r="N640" s="15">
        <v>1</v>
      </c>
      <c r="O640" s="15">
        <v>1</v>
      </c>
      <c r="P640">
        <v>1730752704</v>
      </c>
      <c r="Q640">
        <v>2098</v>
      </c>
      <c r="S640" t="s">
        <v>174</v>
      </c>
      <c r="T640" t="s">
        <v>100</v>
      </c>
      <c r="U640">
        <f>MATCH(D640,Отчет!$C$1:$C$65536,0)</f>
        <v>47</v>
      </c>
    </row>
    <row r="641" spans="1:21" x14ac:dyDescent="0.2">
      <c r="A641" s="15">
        <v>1865969604</v>
      </c>
      <c r="B641" s="15">
        <v>7</v>
      </c>
      <c r="C641" s="15" t="s">
        <v>103</v>
      </c>
      <c r="D641" s="15">
        <v>1173860268</v>
      </c>
      <c r="E641" s="7" t="s">
        <v>82</v>
      </c>
      <c r="F641" s="15" t="s">
        <v>159</v>
      </c>
      <c r="G641" s="7" t="s">
        <v>219</v>
      </c>
      <c r="H641" s="15">
        <v>3</v>
      </c>
      <c r="I641" s="15" t="s">
        <v>97</v>
      </c>
      <c r="J641" s="15" t="s">
        <v>173</v>
      </c>
      <c r="L641" s="15">
        <v>21</v>
      </c>
      <c r="M641" s="15">
        <v>3</v>
      </c>
      <c r="N641" s="15">
        <v>1</v>
      </c>
      <c r="O641" s="15">
        <v>0</v>
      </c>
      <c r="P641">
        <v>1730752704</v>
      </c>
      <c r="Q641">
        <v>2098</v>
      </c>
      <c r="S641" t="s">
        <v>174</v>
      </c>
      <c r="T641" t="s">
        <v>100</v>
      </c>
      <c r="U641">
        <f>MATCH(D641,Отчет!$C$1:$C$65536,0)</f>
        <v>48</v>
      </c>
    </row>
    <row r="642" spans="1:21" x14ac:dyDescent="0.2">
      <c r="A642" s="15">
        <v>1865970559</v>
      </c>
      <c r="B642" s="15">
        <v>7</v>
      </c>
      <c r="C642" s="15" t="s">
        <v>94</v>
      </c>
      <c r="D642" s="15">
        <v>1173860240</v>
      </c>
      <c r="E642" s="7" t="s">
        <v>43</v>
      </c>
      <c r="F642" s="15" t="s">
        <v>158</v>
      </c>
      <c r="G642" s="7" t="s">
        <v>220</v>
      </c>
      <c r="H642" s="15">
        <v>3</v>
      </c>
      <c r="I642" s="15" t="s">
        <v>97</v>
      </c>
      <c r="J642" s="15" t="s">
        <v>173</v>
      </c>
      <c r="L642" s="15">
        <v>21</v>
      </c>
      <c r="M642" s="15">
        <v>3</v>
      </c>
      <c r="N642" s="15">
        <v>1</v>
      </c>
      <c r="O642" s="15">
        <v>0</v>
      </c>
      <c r="P642">
        <v>1730752704</v>
      </c>
      <c r="Q642">
        <v>2098</v>
      </c>
      <c r="S642" t="s">
        <v>174</v>
      </c>
      <c r="T642" t="s">
        <v>100</v>
      </c>
      <c r="U642">
        <f>MATCH(D642,Отчет!$C$1:$C$65536,0)</f>
        <v>42</v>
      </c>
    </row>
    <row r="643" spans="1:21" x14ac:dyDescent="0.2">
      <c r="A643" s="15">
        <v>1865968917</v>
      </c>
      <c r="B643" s="15">
        <v>4</v>
      </c>
      <c r="C643" s="15" t="s">
        <v>101</v>
      </c>
      <c r="D643" s="15">
        <v>1173846170</v>
      </c>
      <c r="E643" s="7" t="s">
        <v>48</v>
      </c>
      <c r="F643" s="15" t="s">
        <v>126</v>
      </c>
      <c r="G643" s="7" t="s">
        <v>220</v>
      </c>
      <c r="H643" s="15">
        <v>3</v>
      </c>
      <c r="I643" s="15" t="s">
        <v>97</v>
      </c>
      <c r="J643" s="15" t="s">
        <v>173</v>
      </c>
      <c r="L643" s="15">
        <v>12</v>
      </c>
      <c r="M643" s="15">
        <v>3</v>
      </c>
      <c r="N643" s="15">
        <v>1</v>
      </c>
      <c r="O643" s="15">
        <v>1</v>
      </c>
      <c r="P643">
        <v>1730752704</v>
      </c>
      <c r="Q643">
        <v>2098</v>
      </c>
      <c r="S643" t="s">
        <v>174</v>
      </c>
      <c r="T643" t="s">
        <v>100</v>
      </c>
      <c r="U643">
        <f>MATCH(D643,Отчет!$C$1:$C$65536,0)</f>
        <v>37</v>
      </c>
    </row>
    <row r="644" spans="1:21" x14ac:dyDescent="0.2">
      <c r="A644" s="15">
        <v>1865970139</v>
      </c>
      <c r="B644" s="15">
        <v>8</v>
      </c>
      <c r="C644" s="15" t="s">
        <v>101</v>
      </c>
      <c r="D644" s="15">
        <v>1173940038</v>
      </c>
      <c r="E644" s="7" t="s">
        <v>92</v>
      </c>
      <c r="F644" s="15" t="s">
        <v>109</v>
      </c>
      <c r="G644" s="7" t="s">
        <v>220</v>
      </c>
      <c r="H644" s="15">
        <v>3</v>
      </c>
      <c r="I644" s="15" t="s">
        <v>97</v>
      </c>
      <c r="J644" s="15" t="s">
        <v>173</v>
      </c>
      <c r="L644" s="15">
        <v>24</v>
      </c>
      <c r="M644" s="15">
        <v>3</v>
      </c>
      <c r="N644" s="15">
        <v>1</v>
      </c>
      <c r="O644" s="15">
        <v>0</v>
      </c>
      <c r="P644">
        <v>1730752704</v>
      </c>
      <c r="Q644">
        <v>2098</v>
      </c>
      <c r="S644" t="s">
        <v>174</v>
      </c>
      <c r="T644" t="s">
        <v>100</v>
      </c>
      <c r="U644">
        <f>MATCH(D644,Отчет!$C$1:$C$65536,0)</f>
        <v>33</v>
      </c>
    </row>
    <row r="645" spans="1:21" x14ac:dyDescent="0.2">
      <c r="A645" s="15">
        <v>1865969577</v>
      </c>
      <c r="B645" s="15">
        <v>6</v>
      </c>
      <c r="C645" s="15" t="s">
        <v>101</v>
      </c>
      <c r="D645" s="15">
        <v>1181079354</v>
      </c>
      <c r="E645" s="7" t="s">
        <v>74</v>
      </c>
      <c r="F645" s="15" t="s">
        <v>110</v>
      </c>
      <c r="G645" s="7" t="s">
        <v>220</v>
      </c>
      <c r="H645" s="15">
        <v>3</v>
      </c>
      <c r="I645" s="15" t="s">
        <v>97</v>
      </c>
      <c r="J645" s="15" t="s">
        <v>173</v>
      </c>
      <c r="L645" s="15">
        <v>18</v>
      </c>
      <c r="M645" s="15">
        <v>3</v>
      </c>
      <c r="N645" s="15">
        <v>1</v>
      </c>
      <c r="O645" s="15">
        <v>1</v>
      </c>
      <c r="P645">
        <v>1730752704</v>
      </c>
      <c r="Q645">
        <v>2098</v>
      </c>
      <c r="S645" t="s">
        <v>174</v>
      </c>
      <c r="T645" t="s">
        <v>100</v>
      </c>
      <c r="U645">
        <f>MATCH(D645,Отчет!$C$1:$C$65536,0)</f>
        <v>38</v>
      </c>
    </row>
    <row r="646" spans="1:21" x14ac:dyDescent="0.2">
      <c r="A646" s="15">
        <v>1865970499</v>
      </c>
      <c r="C646" s="15" t="s">
        <v>101</v>
      </c>
      <c r="D646" s="15">
        <v>1173860364</v>
      </c>
      <c r="E646" s="7" t="s">
        <v>57</v>
      </c>
      <c r="F646" s="15" t="s">
        <v>102</v>
      </c>
      <c r="G646" s="7" t="s">
        <v>220</v>
      </c>
      <c r="H646" s="15">
        <v>3</v>
      </c>
      <c r="I646" s="15" t="s">
        <v>97</v>
      </c>
      <c r="J646" s="15" t="s">
        <v>173</v>
      </c>
      <c r="K646" s="15">
        <v>0</v>
      </c>
      <c r="L646" s="15">
        <v>0</v>
      </c>
      <c r="M646" s="15">
        <v>3</v>
      </c>
      <c r="O646" s="15">
        <v>0</v>
      </c>
      <c r="P646">
        <v>1730752704</v>
      </c>
      <c r="Q646">
        <v>2098</v>
      </c>
      <c r="S646" t="s">
        <v>174</v>
      </c>
      <c r="T646" t="s">
        <v>100</v>
      </c>
      <c r="U646">
        <f>MATCH(D646,Отчет!$C$1:$C$65536,0)</f>
        <v>62</v>
      </c>
    </row>
    <row r="647" spans="1:21" x14ac:dyDescent="0.2">
      <c r="A647" s="15">
        <v>1865969983</v>
      </c>
      <c r="B647" s="15">
        <v>8</v>
      </c>
      <c r="C647" s="15" t="s">
        <v>101</v>
      </c>
      <c r="D647" s="15">
        <v>1173859532</v>
      </c>
      <c r="E647" s="7" t="s">
        <v>85</v>
      </c>
      <c r="F647" s="15" t="s">
        <v>142</v>
      </c>
      <c r="G647" s="7" t="s">
        <v>220</v>
      </c>
      <c r="H647" s="15">
        <v>3</v>
      </c>
      <c r="I647" s="15" t="s">
        <v>97</v>
      </c>
      <c r="J647" s="15" t="s">
        <v>173</v>
      </c>
      <c r="L647" s="15">
        <v>24</v>
      </c>
      <c r="M647" s="15">
        <v>3</v>
      </c>
      <c r="N647" s="15">
        <v>1</v>
      </c>
      <c r="O647" s="15">
        <v>1</v>
      </c>
      <c r="P647">
        <v>1730752704</v>
      </c>
      <c r="Q647">
        <v>2098</v>
      </c>
      <c r="S647" t="s">
        <v>174</v>
      </c>
      <c r="T647" t="s">
        <v>100</v>
      </c>
      <c r="U647">
        <f>MATCH(D647,Отчет!$C$1:$C$65536,0)</f>
        <v>31</v>
      </c>
    </row>
    <row r="648" spans="1:21" x14ac:dyDescent="0.2">
      <c r="A648" s="15">
        <v>1865968820</v>
      </c>
      <c r="B648" s="15">
        <v>7</v>
      </c>
      <c r="C648" s="15" t="s">
        <v>94</v>
      </c>
      <c r="D648" s="15">
        <v>1173846680</v>
      </c>
      <c r="E648" s="7" t="s">
        <v>44</v>
      </c>
      <c r="F648" s="15" t="s">
        <v>132</v>
      </c>
      <c r="G648" s="7" t="s">
        <v>220</v>
      </c>
      <c r="H648" s="15">
        <v>3</v>
      </c>
      <c r="I648" s="15" t="s">
        <v>97</v>
      </c>
      <c r="J648" s="15" t="s">
        <v>173</v>
      </c>
      <c r="L648" s="15">
        <v>21</v>
      </c>
      <c r="M648" s="15">
        <v>3</v>
      </c>
      <c r="N648" s="15">
        <v>1</v>
      </c>
      <c r="O648" s="15">
        <v>0</v>
      </c>
      <c r="P648">
        <v>1730752704</v>
      </c>
      <c r="Q648">
        <v>2098</v>
      </c>
      <c r="S648" t="s">
        <v>174</v>
      </c>
      <c r="T648" t="s">
        <v>100</v>
      </c>
      <c r="U648">
        <f>MATCH(D648,Отчет!$C$1:$C$65536,0)</f>
        <v>45</v>
      </c>
    </row>
    <row r="649" spans="1:21" x14ac:dyDescent="0.2">
      <c r="A649" s="15">
        <v>1865970013</v>
      </c>
      <c r="B649" s="15">
        <v>8</v>
      </c>
      <c r="C649" s="15" t="s">
        <v>101</v>
      </c>
      <c r="D649" s="15">
        <v>1173859380</v>
      </c>
      <c r="E649" s="7" t="s">
        <v>91</v>
      </c>
      <c r="F649" s="15" t="s">
        <v>140</v>
      </c>
      <c r="G649" s="7" t="s">
        <v>220</v>
      </c>
      <c r="H649" s="15">
        <v>3</v>
      </c>
      <c r="I649" s="15" t="s">
        <v>97</v>
      </c>
      <c r="J649" s="15" t="s">
        <v>173</v>
      </c>
      <c r="L649" s="15">
        <v>24</v>
      </c>
      <c r="M649" s="15">
        <v>3</v>
      </c>
      <c r="N649" s="15">
        <v>1</v>
      </c>
      <c r="O649" s="15">
        <v>1</v>
      </c>
      <c r="P649">
        <v>1730752704</v>
      </c>
      <c r="Q649">
        <v>2098</v>
      </c>
      <c r="S649" t="s">
        <v>174</v>
      </c>
      <c r="T649" t="s">
        <v>100</v>
      </c>
      <c r="U649">
        <f>MATCH(D649,Отчет!$C$1:$C$65536,0)</f>
        <v>17</v>
      </c>
    </row>
    <row r="650" spans="1:21" x14ac:dyDescent="0.2">
      <c r="A650" s="15">
        <v>1865970623</v>
      </c>
      <c r="B650" s="15">
        <v>8</v>
      </c>
      <c r="C650" s="15" t="s">
        <v>101</v>
      </c>
      <c r="D650" s="15">
        <v>1173846122</v>
      </c>
      <c r="E650" s="7" t="s">
        <v>62</v>
      </c>
      <c r="F650" s="15" t="s">
        <v>124</v>
      </c>
      <c r="G650" s="7" t="s">
        <v>220</v>
      </c>
      <c r="H650" s="15">
        <v>3</v>
      </c>
      <c r="I650" s="15" t="s">
        <v>97</v>
      </c>
      <c r="J650" s="15" t="s">
        <v>173</v>
      </c>
      <c r="L650" s="15">
        <v>24</v>
      </c>
      <c r="M650" s="15">
        <v>3</v>
      </c>
      <c r="N650" s="15">
        <v>1</v>
      </c>
      <c r="O650" s="15">
        <v>1</v>
      </c>
      <c r="P650">
        <v>1730752704</v>
      </c>
      <c r="Q650">
        <v>2098</v>
      </c>
      <c r="S650" t="s">
        <v>174</v>
      </c>
      <c r="T650" t="s">
        <v>100</v>
      </c>
      <c r="U650">
        <f>MATCH(D650,Отчет!$C$1:$C$65536,0)</f>
        <v>28</v>
      </c>
    </row>
    <row r="651" spans="1:21" x14ac:dyDescent="0.2">
      <c r="A651" s="15">
        <v>1865970335</v>
      </c>
      <c r="B651" s="15">
        <v>6</v>
      </c>
      <c r="C651" s="15" t="s">
        <v>101</v>
      </c>
      <c r="D651" s="15">
        <v>1173846625</v>
      </c>
      <c r="E651" s="7" t="s">
        <v>38</v>
      </c>
      <c r="F651" s="15" t="s">
        <v>131</v>
      </c>
      <c r="G651" s="7" t="s">
        <v>220</v>
      </c>
      <c r="H651" s="15">
        <v>3</v>
      </c>
      <c r="I651" s="15" t="s">
        <v>97</v>
      </c>
      <c r="J651" s="15" t="s">
        <v>173</v>
      </c>
      <c r="L651" s="15">
        <v>18</v>
      </c>
      <c r="M651" s="15">
        <v>3</v>
      </c>
      <c r="N651" s="15">
        <v>1</v>
      </c>
      <c r="O651" s="15">
        <v>0</v>
      </c>
      <c r="P651">
        <v>1730752704</v>
      </c>
      <c r="Q651">
        <v>2098</v>
      </c>
      <c r="S651" t="s">
        <v>174</v>
      </c>
      <c r="T651" t="s">
        <v>100</v>
      </c>
      <c r="U651">
        <f>MATCH(D651,Отчет!$C$1:$C$65536,0)</f>
        <v>39</v>
      </c>
    </row>
    <row r="652" spans="1:21" x14ac:dyDescent="0.2">
      <c r="A652" s="15">
        <v>2122090127</v>
      </c>
      <c r="B652" s="15">
        <v>7</v>
      </c>
      <c r="C652" s="15" t="s">
        <v>103</v>
      </c>
      <c r="D652" s="15">
        <v>2108257439</v>
      </c>
      <c r="E652" s="7" t="s">
        <v>72</v>
      </c>
      <c r="F652" s="15" t="s">
        <v>119</v>
      </c>
      <c r="G652" s="7" t="s">
        <v>221</v>
      </c>
      <c r="H652" s="15">
        <v>5</v>
      </c>
      <c r="I652" s="15" t="s">
        <v>97</v>
      </c>
      <c r="J652" s="15" t="s">
        <v>173</v>
      </c>
      <c r="L652" s="15">
        <v>35</v>
      </c>
      <c r="M652" s="15">
        <v>5</v>
      </c>
      <c r="N652" s="15">
        <v>1</v>
      </c>
      <c r="O652" s="15">
        <v>0</v>
      </c>
      <c r="P652">
        <v>1777386028</v>
      </c>
      <c r="Q652">
        <v>2098</v>
      </c>
      <c r="S652" t="s">
        <v>174</v>
      </c>
      <c r="T652" t="s">
        <v>100</v>
      </c>
      <c r="U652">
        <f>MATCH(D652,Отчет!$C$1:$C$65536,0)</f>
        <v>61</v>
      </c>
    </row>
    <row r="653" spans="1:21" x14ac:dyDescent="0.2">
      <c r="A653" s="15">
        <v>1819738722</v>
      </c>
      <c r="B653" s="15">
        <v>8</v>
      </c>
      <c r="C653" s="15" t="s">
        <v>101</v>
      </c>
      <c r="D653" s="15">
        <v>1173846122</v>
      </c>
      <c r="E653" s="7" t="s">
        <v>62</v>
      </c>
      <c r="F653" s="15" t="s">
        <v>124</v>
      </c>
      <c r="G653" s="7" t="s">
        <v>221</v>
      </c>
      <c r="H653" s="15">
        <v>5</v>
      </c>
      <c r="I653" s="15" t="s">
        <v>97</v>
      </c>
      <c r="J653" s="15" t="s">
        <v>173</v>
      </c>
      <c r="L653" s="15">
        <v>40</v>
      </c>
      <c r="M653" s="15">
        <v>5</v>
      </c>
      <c r="N653" s="15">
        <v>1</v>
      </c>
      <c r="O653" s="15">
        <v>1</v>
      </c>
      <c r="P653">
        <v>1777386028</v>
      </c>
      <c r="Q653">
        <v>2098</v>
      </c>
      <c r="S653" t="s">
        <v>174</v>
      </c>
      <c r="T653" t="s">
        <v>100</v>
      </c>
      <c r="U653">
        <f>MATCH(D653,Отчет!$C$1:$C$65536,0)</f>
        <v>28</v>
      </c>
    </row>
    <row r="654" spans="1:21" x14ac:dyDescent="0.2">
      <c r="A654" s="15">
        <v>1819739081</v>
      </c>
      <c r="B654" s="15">
        <v>8</v>
      </c>
      <c r="C654" s="15" t="s">
        <v>94</v>
      </c>
      <c r="D654" s="15">
        <v>1173860012</v>
      </c>
      <c r="E654" s="7" t="s">
        <v>53</v>
      </c>
      <c r="F654" s="15" t="s">
        <v>154</v>
      </c>
      <c r="G654" s="7" t="s">
        <v>221</v>
      </c>
      <c r="H654" s="15">
        <v>5</v>
      </c>
      <c r="I654" s="15" t="s">
        <v>97</v>
      </c>
      <c r="J654" s="15" t="s">
        <v>173</v>
      </c>
      <c r="L654" s="15">
        <v>40</v>
      </c>
      <c r="M654" s="15">
        <v>5</v>
      </c>
      <c r="N654" s="15">
        <v>1</v>
      </c>
      <c r="O654" s="15">
        <v>1</v>
      </c>
      <c r="P654">
        <v>1777386028</v>
      </c>
      <c r="Q654">
        <v>2098</v>
      </c>
      <c r="S654" t="s">
        <v>174</v>
      </c>
      <c r="T654" t="s">
        <v>100</v>
      </c>
      <c r="U654">
        <f>MATCH(D654,Отчет!$C$1:$C$65536,0)</f>
        <v>14</v>
      </c>
    </row>
    <row r="655" spans="1:21" x14ac:dyDescent="0.2">
      <c r="A655" s="15">
        <v>1819738921</v>
      </c>
      <c r="B655" s="15">
        <v>9</v>
      </c>
      <c r="C655" s="15" t="s">
        <v>101</v>
      </c>
      <c r="D655" s="15">
        <v>1173859532</v>
      </c>
      <c r="E655" s="7" t="s">
        <v>85</v>
      </c>
      <c r="F655" s="15" t="s">
        <v>142</v>
      </c>
      <c r="G655" s="7" t="s">
        <v>222</v>
      </c>
      <c r="H655" s="15">
        <v>5</v>
      </c>
      <c r="I655" s="15" t="s">
        <v>97</v>
      </c>
      <c r="J655" s="15" t="s">
        <v>173</v>
      </c>
      <c r="L655" s="15">
        <v>45</v>
      </c>
      <c r="M655" s="15">
        <v>5</v>
      </c>
      <c r="N655" s="15">
        <v>1</v>
      </c>
      <c r="O655" s="15">
        <v>1</v>
      </c>
      <c r="P655">
        <v>1777384980</v>
      </c>
      <c r="Q655">
        <v>2098</v>
      </c>
      <c r="S655" t="s">
        <v>174</v>
      </c>
      <c r="T655" t="s">
        <v>100</v>
      </c>
      <c r="U655">
        <f>MATCH(D655,Отчет!$C$1:$C$65536,0)</f>
        <v>31</v>
      </c>
    </row>
    <row r="656" spans="1:21" x14ac:dyDescent="0.2">
      <c r="A656" s="15">
        <v>1819739118</v>
      </c>
      <c r="B656" s="15">
        <v>10</v>
      </c>
      <c r="C656" s="15" t="s">
        <v>94</v>
      </c>
      <c r="D656" s="15">
        <v>1173860420</v>
      </c>
      <c r="E656" s="7" t="s">
        <v>58</v>
      </c>
      <c r="F656" s="15" t="s">
        <v>106</v>
      </c>
      <c r="G656" s="7" t="s">
        <v>222</v>
      </c>
      <c r="H656" s="15">
        <v>5</v>
      </c>
      <c r="I656" s="15" t="s">
        <v>97</v>
      </c>
      <c r="J656" s="15" t="s">
        <v>173</v>
      </c>
      <c r="L656" s="15">
        <v>50</v>
      </c>
      <c r="M656" s="15">
        <v>5</v>
      </c>
      <c r="N656" s="15">
        <v>1</v>
      </c>
      <c r="O656" s="15">
        <v>0</v>
      </c>
      <c r="P656">
        <v>1777384980</v>
      </c>
      <c r="Q656">
        <v>2098</v>
      </c>
      <c r="S656" t="s">
        <v>174</v>
      </c>
      <c r="T656" t="s">
        <v>100</v>
      </c>
      <c r="U656">
        <f>MATCH(D656,Отчет!$C$1:$C$65536,0)</f>
        <v>20</v>
      </c>
    </row>
    <row r="657" spans="1:21" x14ac:dyDescent="0.2">
      <c r="A657" s="15">
        <v>1819738966</v>
      </c>
      <c r="B657" s="15">
        <v>5</v>
      </c>
      <c r="C657" s="15" t="s">
        <v>94</v>
      </c>
      <c r="D657" s="15">
        <v>1181088746</v>
      </c>
      <c r="E657" s="7" t="s">
        <v>39</v>
      </c>
      <c r="F657" s="15" t="s">
        <v>114</v>
      </c>
      <c r="G657" s="7" t="s">
        <v>223</v>
      </c>
      <c r="H657" s="15">
        <v>5</v>
      </c>
      <c r="I657" s="15" t="s">
        <v>97</v>
      </c>
      <c r="J657" s="15" t="s">
        <v>173</v>
      </c>
      <c r="L657" s="15">
        <v>25</v>
      </c>
      <c r="M657" s="15">
        <v>5</v>
      </c>
      <c r="N657" s="15">
        <v>1</v>
      </c>
      <c r="O657" s="15">
        <v>1</v>
      </c>
      <c r="P657">
        <v>1533639419</v>
      </c>
      <c r="Q657">
        <v>2098</v>
      </c>
      <c r="S657" t="s">
        <v>174</v>
      </c>
      <c r="T657" t="s">
        <v>100</v>
      </c>
      <c r="U657">
        <f>MATCH(D657,Отчет!$C$1:$C$65536,0)</f>
        <v>32</v>
      </c>
    </row>
    <row r="658" spans="1:21" x14ac:dyDescent="0.2">
      <c r="A658" s="15">
        <v>2235630854</v>
      </c>
      <c r="B658" s="15">
        <v>9</v>
      </c>
      <c r="C658" s="15" t="s">
        <v>101</v>
      </c>
      <c r="D658" s="15">
        <v>1173846892</v>
      </c>
      <c r="E658" s="7" t="s">
        <v>36</v>
      </c>
      <c r="F658" s="15" t="s">
        <v>136</v>
      </c>
      <c r="G658" s="7" t="s">
        <v>224</v>
      </c>
      <c r="H658" s="15">
        <v>1</v>
      </c>
      <c r="I658" s="15" t="s">
        <v>170</v>
      </c>
      <c r="J658" s="15" t="s">
        <v>173</v>
      </c>
      <c r="L658" s="15">
        <v>9</v>
      </c>
      <c r="M658" s="15">
        <v>1</v>
      </c>
      <c r="N658" s="15">
        <v>1</v>
      </c>
      <c r="O658" s="15">
        <v>1</v>
      </c>
      <c r="T658" t="s">
        <v>100</v>
      </c>
      <c r="U658">
        <f>MATCH(D658,Отчет!$C$1:$C$65536,0)</f>
        <v>16</v>
      </c>
    </row>
    <row r="659" spans="1:21" x14ac:dyDescent="0.2">
      <c r="A659" s="15">
        <v>2008251165</v>
      </c>
      <c r="B659" s="15">
        <v>10</v>
      </c>
      <c r="C659" s="15" t="s">
        <v>94</v>
      </c>
      <c r="D659" s="15">
        <v>1173846146</v>
      </c>
      <c r="E659" s="7" t="s">
        <v>50</v>
      </c>
      <c r="F659" s="15" t="s">
        <v>125</v>
      </c>
      <c r="G659" s="7" t="s">
        <v>225</v>
      </c>
      <c r="H659" s="15">
        <v>2</v>
      </c>
      <c r="I659" s="15" t="s">
        <v>170</v>
      </c>
      <c r="J659" s="15" t="s">
        <v>173</v>
      </c>
      <c r="L659" s="15">
        <v>20</v>
      </c>
      <c r="M659" s="15">
        <v>2</v>
      </c>
      <c r="N659" s="15">
        <v>1</v>
      </c>
      <c r="O659" s="15">
        <v>1</v>
      </c>
      <c r="T659" t="s">
        <v>100</v>
      </c>
      <c r="U659">
        <f>MATCH(D659,Отчет!$C$1:$C$65536,0)</f>
        <v>19</v>
      </c>
    </row>
    <row r="660" spans="1:21" x14ac:dyDescent="0.2">
      <c r="A660" s="15">
        <v>1843963222</v>
      </c>
      <c r="C660" s="15" t="s">
        <v>101</v>
      </c>
      <c r="D660" s="15">
        <v>1173846122</v>
      </c>
      <c r="E660" s="7" t="s">
        <v>62</v>
      </c>
      <c r="F660" s="15" t="s">
        <v>124</v>
      </c>
      <c r="G660" s="7" t="s">
        <v>226</v>
      </c>
      <c r="H660" s="15">
        <v>0</v>
      </c>
      <c r="I660" s="15" t="s">
        <v>170</v>
      </c>
      <c r="J660" s="15" t="s">
        <v>173</v>
      </c>
      <c r="L660" s="15">
        <v>0</v>
      </c>
      <c r="M660" s="15">
        <v>0</v>
      </c>
      <c r="N660" s="15">
        <v>1</v>
      </c>
      <c r="O660" s="15">
        <v>1</v>
      </c>
      <c r="P660">
        <v>1730752704</v>
      </c>
      <c r="Q660">
        <v>2098</v>
      </c>
      <c r="S660" t="s">
        <v>99</v>
      </c>
      <c r="T660" t="s">
        <v>100</v>
      </c>
      <c r="U660">
        <f>MATCH(D660,Отчет!$C$1:$C$65536,0)</f>
        <v>28</v>
      </c>
    </row>
    <row r="661" spans="1:21" x14ac:dyDescent="0.2">
      <c r="A661" s="15">
        <v>1843964346</v>
      </c>
      <c r="C661" s="15" t="s">
        <v>94</v>
      </c>
      <c r="D661" s="15">
        <v>1173846146</v>
      </c>
      <c r="E661" s="7" t="s">
        <v>50</v>
      </c>
      <c r="F661" s="15" t="s">
        <v>125</v>
      </c>
      <c r="G661" s="7" t="s">
        <v>226</v>
      </c>
      <c r="H661" s="15">
        <v>0</v>
      </c>
      <c r="I661" s="15" t="s">
        <v>170</v>
      </c>
      <c r="J661" s="15" t="s">
        <v>173</v>
      </c>
      <c r="L661" s="15">
        <v>0</v>
      </c>
      <c r="M661" s="15">
        <v>0</v>
      </c>
      <c r="N661" s="15">
        <v>1</v>
      </c>
      <c r="O661" s="15">
        <v>1</v>
      </c>
      <c r="P661">
        <v>1730752704</v>
      </c>
      <c r="Q661">
        <v>2098</v>
      </c>
      <c r="S661" t="s">
        <v>99</v>
      </c>
      <c r="T661" t="s">
        <v>100</v>
      </c>
      <c r="U661">
        <f>MATCH(D661,Отчет!$C$1:$C$65536,0)</f>
        <v>19</v>
      </c>
    </row>
    <row r="662" spans="1:21" x14ac:dyDescent="0.2">
      <c r="A662" s="15">
        <v>1843963105</v>
      </c>
      <c r="C662" s="15" t="s">
        <v>101</v>
      </c>
      <c r="D662" s="15">
        <v>1173846170</v>
      </c>
      <c r="E662" s="7" t="s">
        <v>48</v>
      </c>
      <c r="F662" s="15" t="s">
        <v>126</v>
      </c>
      <c r="G662" s="7" t="s">
        <v>226</v>
      </c>
      <c r="H662" s="15">
        <v>0</v>
      </c>
      <c r="I662" s="15" t="s">
        <v>170</v>
      </c>
      <c r="J662" s="15" t="s">
        <v>173</v>
      </c>
      <c r="L662" s="15">
        <v>0</v>
      </c>
      <c r="M662" s="15">
        <v>0</v>
      </c>
      <c r="N662" s="15">
        <v>1</v>
      </c>
      <c r="O662" s="15">
        <v>1</v>
      </c>
      <c r="P662">
        <v>1730752704</v>
      </c>
      <c r="Q662">
        <v>2098</v>
      </c>
      <c r="S662" t="s">
        <v>99</v>
      </c>
      <c r="T662" t="s">
        <v>100</v>
      </c>
      <c r="U662">
        <f>MATCH(D662,Отчет!$C$1:$C$65536,0)</f>
        <v>37</v>
      </c>
    </row>
    <row r="663" spans="1:21" x14ac:dyDescent="0.2">
      <c r="A663" s="15">
        <v>1843966137</v>
      </c>
      <c r="C663" s="15" t="s">
        <v>103</v>
      </c>
      <c r="D663" s="15">
        <v>1173846202</v>
      </c>
      <c r="E663" s="7" t="s">
        <v>89</v>
      </c>
      <c r="F663" s="15" t="s">
        <v>127</v>
      </c>
      <c r="G663" s="7" t="s">
        <v>226</v>
      </c>
      <c r="H663" s="15">
        <v>0</v>
      </c>
      <c r="I663" s="15" t="s">
        <v>170</v>
      </c>
      <c r="J663" s="15" t="s">
        <v>173</v>
      </c>
      <c r="L663" s="15">
        <v>0</v>
      </c>
      <c r="M663" s="15">
        <v>0</v>
      </c>
      <c r="N663" s="15">
        <v>1</v>
      </c>
      <c r="O663" s="15">
        <v>1</v>
      </c>
      <c r="P663">
        <v>1730752704</v>
      </c>
      <c r="Q663">
        <v>2098</v>
      </c>
      <c r="S663" t="s">
        <v>99</v>
      </c>
      <c r="T663" t="s">
        <v>100</v>
      </c>
      <c r="U663">
        <f>MATCH(D663,Отчет!$C$1:$C$65536,0)</f>
        <v>60</v>
      </c>
    </row>
    <row r="664" spans="1:21" x14ac:dyDescent="0.2">
      <c r="A664" s="15">
        <v>1843965274</v>
      </c>
      <c r="C664" s="15" t="s">
        <v>103</v>
      </c>
      <c r="D664" s="15">
        <v>1173846300</v>
      </c>
      <c r="E664" s="7" t="s">
        <v>42</v>
      </c>
      <c r="F664" s="15" t="s">
        <v>128</v>
      </c>
      <c r="G664" s="7" t="s">
        <v>226</v>
      </c>
      <c r="H664" s="15">
        <v>0</v>
      </c>
      <c r="I664" s="15" t="s">
        <v>170</v>
      </c>
      <c r="J664" s="15" t="s">
        <v>173</v>
      </c>
      <c r="L664" s="15">
        <v>0</v>
      </c>
      <c r="M664" s="15">
        <v>0</v>
      </c>
      <c r="N664" s="15">
        <v>1</v>
      </c>
      <c r="O664" s="15">
        <v>1</v>
      </c>
      <c r="P664">
        <v>1730752704</v>
      </c>
      <c r="Q664">
        <v>2098</v>
      </c>
      <c r="S664" t="s">
        <v>99</v>
      </c>
      <c r="T664" t="s">
        <v>100</v>
      </c>
      <c r="U664">
        <f>MATCH(D664,Отчет!$C$1:$C$65536,0)</f>
        <v>36</v>
      </c>
    </row>
    <row r="665" spans="1:21" x14ac:dyDescent="0.2">
      <c r="A665" s="15">
        <v>1843965461</v>
      </c>
      <c r="C665" s="15" t="s">
        <v>103</v>
      </c>
      <c r="D665" s="15">
        <v>1173846396</v>
      </c>
      <c r="E665" s="7" t="s">
        <v>55</v>
      </c>
      <c r="F665" s="15" t="s">
        <v>129</v>
      </c>
      <c r="G665" s="7" t="s">
        <v>226</v>
      </c>
      <c r="H665" s="15">
        <v>0</v>
      </c>
      <c r="I665" s="15" t="s">
        <v>170</v>
      </c>
      <c r="J665" s="15" t="s">
        <v>173</v>
      </c>
      <c r="L665" s="15">
        <v>0</v>
      </c>
      <c r="M665" s="15">
        <v>0</v>
      </c>
      <c r="N665" s="15">
        <v>1</v>
      </c>
      <c r="O665" s="15">
        <v>1</v>
      </c>
      <c r="P665">
        <v>1730752704</v>
      </c>
      <c r="Q665">
        <v>2098</v>
      </c>
      <c r="S665" t="s">
        <v>99</v>
      </c>
      <c r="T665" t="s">
        <v>100</v>
      </c>
      <c r="U665">
        <f>MATCH(D665,Отчет!$C$1:$C$65536,0)</f>
        <v>56</v>
      </c>
    </row>
    <row r="666" spans="1:21" x14ac:dyDescent="0.2">
      <c r="A666" s="15">
        <v>1843965555</v>
      </c>
      <c r="C666" s="15" t="s">
        <v>103</v>
      </c>
      <c r="D666" s="15">
        <v>1173846601</v>
      </c>
      <c r="E666" s="7" t="s">
        <v>65</v>
      </c>
      <c r="F666" s="15" t="s">
        <v>130</v>
      </c>
      <c r="G666" s="7" t="s">
        <v>226</v>
      </c>
      <c r="H666" s="15">
        <v>0</v>
      </c>
      <c r="I666" s="15" t="s">
        <v>170</v>
      </c>
      <c r="J666" s="15" t="s">
        <v>173</v>
      </c>
      <c r="L666" s="15">
        <v>0</v>
      </c>
      <c r="M666" s="15">
        <v>0</v>
      </c>
      <c r="N666" s="15">
        <v>1</v>
      </c>
      <c r="O666" s="15">
        <v>0</v>
      </c>
      <c r="P666">
        <v>1730752704</v>
      </c>
      <c r="Q666">
        <v>2098</v>
      </c>
      <c r="S666" t="s">
        <v>99</v>
      </c>
      <c r="T666" t="s">
        <v>100</v>
      </c>
      <c r="U666">
        <f>MATCH(D666,Отчет!$C$1:$C$65536,0)</f>
        <v>58</v>
      </c>
    </row>
    <row r="667" spans="1:21" x14ac:dyDescent="0.2">
      <c r="A667" s="15">
        <v>1843963052</v>
      </c>
      <c r="C667" s="15" t="s">
        <v>101</v>
      </c>
      <c r="D667" s="15">
        <v>1173846625</v>
      </c>
      <c r="E667" s="7" t="s">
        <v>38</v>
      </c>
      <c r="F667" s="15" t="s">
        <v>131</v>
      </c>
      <c r="G667" s="7" t="s">
        <v>226</v>
      </c>
      <c r="H667" s="15">
        <v>0</v>
      </c>
      <c r="I667" s="15" t="s">
        <v>170</v>
      </c>
      <c r="J667" s="15" t="s">
        <v>173</v>
      </c>
      <c r="L667" s="15">
        <v>0</v>
      </c>
      <c r="M667" s="15">
        <v>0</v>
      </c>
      <c r="N667" s="15">
        <v>1</v>
      </c>
      <c r="O667" s="15">
        <v>0</v>
      </c>
      <c r="P667">
        <v>1730752704</v>
      </c>
      <c r="Q667">
        <v>2098</v>
      </c>
      <c r="S667" t="s">
        <v>99</v>
      </c>
      <c r="T667" t="s">
        <v>100</v>
      </c>
      <c r="U667">
        <f>MATCH(D667,Отчет!$C$1:$C$65536,0)</f>
        <v>39</v>
      </c>
    </row>
    <row r="668" spans="1:21" x14ac:dyDescent="0.2">
      <c r="A668" s="15">
        <v>1843964152</v>
      </c>
      <c r="C668" s="15" t="s">
        <v>94</v>
      </c>
      <c r="D668" s="15">
        <v>1173846680</v>
      </c>
      <c r="E668" s="7" t="s">
        <v>44</v>
      </c>
      <c r="F668" s="15" t="s">
        <v>132</v>
      </c>
      <c r="G668" s="7" t="s">
        <v>226</v>
      </c>
      <c r="H668" s="15">
        <v>0</v>
      </c>
      <c r="I668" s="15" t="s">
        <v>170</v>
      </c>
      <c r="J668" s="15" t="s">
        <v>173</v>
      </c>
      <c r="L668" s="15">
        <v>0</v>
      </c>
      <c r="M668" s="15">
        <v>0</v>
      </c>
      <c r="N668" s="15">
        <v>1</v>
      </c>
      <c r="O668" s="15">
        <v>0</v>
      </c>
      <c r="P668">
        <v>1730752704</v>
      </c>
      <c r="Q668">
        <v>2098</v>
      </c>
      <c r="S668" t="s">
        <v>99</v>
      </c>
      <c r="T668" t="s">
        <v>100</v>
      </c>
      <c r="U668">
        <f>MATCH(D668,Отчет!$C$1:$C$65536,0)</f>
        <v>45</v>
      </c>
    </row>
    <row r="669" spans="1:21" x14ac:dyDescent="0.2">
      <c r="A669" s="15">
        <v>1843966092</v>
      </c>
      <c r="C669" s="15" t="s">
        <v>103</v>
      </c>
      <c r="D669" s="15">
        <v>1173846796</v>
      </c>
      <c r="E669" s="7" t="s">
        <v>88</v>
      </c>
      <c r="F669" s="15" t="s">
        <v>133</v>
      </c>
      <c r="G669" s="7" t="s">
        <v>226</v>
      </c>
      <c r="H669" s="15">
        <v>0</v>
      </c>
      <c r="I669" s="15" t="s">
        <v>170</v>
      </c>
      <c r="J669" s="15" t="s">
        <v>173</v>
      </c>
      <c r="L669" s="15">
        <v>0</v>
      </c>
      <c r="M669" s="15">
        <v>0</v>
      </c>
      <c r="N669" s="15">
        <v>1</v>
      </c>
      <c r="O669" s="15">
        <v>1</v>
      </c>
      <c r="P669">
        <v>1730752704</v>
      </c>
      <c r="Q669">
        <v>2098</v>
      </c>
      <c r="S669" t="s">
        <v>99</v>
      </c>
      <c r="T669" t="s">
        <v>100</v>
      </c>
      <c r="U669">
        <f>MATCH(D669,Отчет!$C$1:$C$65536,0)</f>
        <v>22</v>
      </c>
    </row>
    <row r="670" spans="1:21" x14ac:dyDescent="0.2">
      <c r="A670" s="15">
        <v>1843965720</v>
      </c>
      <c r="C670" s="15" t="s">
        <v>103</v>
      </c>
      <c r="D670" s="15">
        <v>1173846820</v>
      </c>
      <c r="E670" s="7" t="s">
        <v>73</v>
      </c>
      <c r="F670" s="15" t="s">
        <v>134</v>
      </c>
      <c r="G670" s="7" t="s">
        <v>226</v>
      </c>
      <c r="H670" s="15">
        <v>0</v>
      </c>
      <c r="I670" s="15" t="s">
        <v>170</v>
      </c>
      <c r="J670" s="15" t="s">
        <v>173</v>
      </c>
      <c r="L670" s="15">
        <v>0</v>
      </c>
      <c r="M670" s="15">
        <v>0</v>
      </c>
      <c r="N670" s="15">
        <v>1</v>
      </c>
      <c r="O670" s="15">
        <v>1</v>
      </c>
      <c r="P670">
        <v>1730752704</v>
      </c>
      <c r="Q670">
        <v>2098</v>
      </c>
      <c r="S670" t="s">
        <v>99</v>
      </c>
      <c r="T670" t="s">
        <v>100</v>
      </c>
      <c r="U670">
        <f>MATCH(D670,Отчет!$C$1:$C$65536,0)</f>
        <v>55</v>
      </c>
    </row>
    <row r="671" spans="1:21" x14ac:dyDescent="0.2">
      <c r="A671" s="15">
        <v>1843965872</v>
      </c>
      <c r="C671" s="15" t="s">
        <v>103</v>
      </c>
      <c r="D671" s="15">
        <v>1173846844</v>
      </c>
      <c r="E671" s="7" t="s">
        <v>78</v>
      </c>
      <c r="F671" s="15" t="s">
        <v>135</v>
      </c>
      <c r="G671" s="7" t="s">
        <v>226</v>
      </c>
      <c r="H671" s="15">
        <v>0</v>
      </c>
      <c r="I671" s="15" t="s">
        <v>170</v>
      </c>
      <c r="J671" s="15" t="s">
        <v>173</v>
      </c>
      <c r="L671" s="15">
        <v>0</v>
      </c>
      <c r="M671" s="15">
        <v>0</v>
      </c>
      <c r="N671" s="15">
        <v>1</v>
      </c>
      <c r="O671" s="15">
        <v>1</v>
      </c>
      <c r="P671">
        <v>1730752704</v>
      </c>
      <c r="Q671">
        <v>2098</v>
      </c>
      <c r="S671" t="s">
        <v>99</v>
      </c>
      <c r="T671" t="s">
        <v>100</v>
      </c>
      <c r="U671">
        <f>MATCH(D671,Отчет!$C$1:$C$65536,0)</f>
        <v>15</v>
      </c>
    </row>
    <row r="672" spans="1:21" x14ac:dyDescent="0.2">
      <c r="A672" s="15">
        <v>1843963003</v>
      </c>
      <c r="C672" s="15" t="s">
        <v>101</v>
      </c>
      <c r="D672" s="15">
        <v>1173846892</v>
      </c>
      <c r="E672" s="7" t="s">
        <v>36</v>
      </c>
      <c r="F672" s="15" t="s">
        <v>136</v>
      </c>
      <c r="G672" s="7" t="s">
        <v>226</v>
      </c>
      <c r="H672" s="15">
        <v>0</v>
      </c>
      <c r="I672" s="15" t="s">
        <v>170</v>
      </c>
      <c r="J672" s="15" t="s">
        <v>173</v>
      </c>
      <c r="L672" s="15">
        <v>0</v>
      </c>
      <c r="M672" s="15">
        <v>0</v>
      </c>
      <c r="N672" s="15">
        <v>1</v>
      </c>
      <c r="O672" s="15">
        <v>1</v>
      </c>
      <c r="P672">
        <v>1730752704</v>
      </c>
      <c r="Q672">
        <v>2098</v>
      </c>
      <c r="S672" t="s">
        <v>99</v>
      </c>
      <c r="T672" t="s">
        <v>100</v>
      </c>
      <c r="U672">
        <f>MATCH(D672,Отчет!$C$1:$C$65536,0)</f>
        <v>16</v>
      </c>
    </row>
    <row r="673" spans="1:21" x14ac:dyDescent="0.2">
      <c r="A673" s="15">
        <v>1843965005</v>
      </c>
      <c r="C673" s="15" t="s">
        <v>94</v>
      </c>
      <c r="D673" s="15">
        <v>1173847014</v>
      </c>
      <c r="E673" s="7" t="s">
        <v>77</v>
      </c>
      <c r="F673" s="15" t="s">
        <v>137</v>
      </c>
      <c r="G673" s="7" t="s">
        <v>226</v>
      </c>
      <c r="H673" s="15">
        <v>0</v>
      </c>
      <c r="I673" s="15" t="s">
        <v>170</v>
      </c>
      <c r="J673" s="15" t="s">
        <v>173</v>
      </c>
      <c r="L673" s="15">
        <v>0</v>
      </c>
      <c r="M673" s="15">
        <v>0</v>
      </c>
      <c r="N673" s="15">
        <v>1</v>
      </c>
      <c r="O673" s="15">
        <v>1</v>
      </c>
      <c r="P673">
        <v>1730752704</v>
      </c>
      <c r="Q673">
        <v>2098</v>
      </c>
      <c r="S673" t="s">
        <v>99</v>
      </c>
      <c r="T673" t="s">
        <v>100</v>
      </c>
      <c r="U673">
        <f>MATCH(D673,Отчет!$C$1:$C$65536,0)</f>
        <v>47</v>
      </c>
    </row>
    <row r="674" spans="1:21" x14ac:dyDescent="0.2">
      <c r="A674" s="15">
        <v>1843966228</v>
      </c>
      <c r="C674" s="15" t="s">
        <v>103</v>
      </c>
      <c r="D674" s="15">
        <v>1173847040</v>
      </c>
      <c r="E674" s="7" t="s">
        <v>93</v>
      </c>
      <c r="F674" s="15" t="s">
        <v>138</v>
      </c>
      <c r="G674" s="7" t="s">
        <v>226</v>
      </c>
      <c r="H674" s="15">
        <v>0</v>
      </c>
      <c r="I674" s="15" t="s">
        <v>170</v>
      </c>
      <c r="J674" s="15" t="s">
        <v>173</v>
      </c>
      <c r="L674" s="15">
        <v>0</v>
      </c>
      <c r="M674" s="15">
        <v>0</v>
      </c>
      <c r="N674" s="15">
        <v>1</v>
      </c>
      <c r="O674" s="15">
        <v>1</v>
      </c>
      <c r="P674">
        <v>1730752704</v>
      </c>
      <c r="Q674">
        <v>2098</v>
      </c>
      <c r="S674" t="s">
        <v>99</v>
      </c>
      <c r="T674" t="s">
        <v>100</v>
      </c>
      <c r="U674">
        <f>MATCH(D674,Отчет!$C$1:$C$65536,0)</f>
        <v>34</v>
      </c>
    </row>
    <row r="675" spans="1:21" x14ac:dyDescent="0.2">
      <c r="A675" s="15">
        <v>1843965414</v>
      </c>
      <c r="C675" s="15" t="s">
        <v>103</v>
      </c>
      <c r="D675" s="15">
        <v>1173859356</v>
      </c>
      <c r="E675" s="7" t="s">
        <v>54</v>
      </c>
      <c r="F675" s="15" t="s">
        <v>139</v>
      </c>
      <c r="G675" s="7" t="s">
        <v>226</v>
      </c>
      <c r="H675" s="15">
        <v>0</v>
      </c>
      <c r="I675" s="15" t="s">
        <v>170</v>
      </c>
      <c r="J675" s="15" t="s">
        <v>173</v>
      </c>
      <c r="L675" s="15">
        <v>0</v>
      </c>
      <c r="M675" s="15">
        <v>0</v>
      </c>
      <c r="N675" s="15">
        <v>1</v>
      </c>
      <c r="O675" s="15">
        <v>1</v>
      </c>
      <c r="P675">
        <v>1730752704</v>
      </c>
      <c r="Q675">
        <v>2098</v>
      </c>
      <c r="S675" t="s">
        <v>99</v>
      </c>
      <c r="T675" t="s">
        <v>100</v>
      </c>
      <c r="U675">
        <f>MATCH(D675,Отчет!$C$1:$C$65536,0)</f>
        <v>24</v>
      </c>
    </row>
    <row r="676" spans="1:21" x14ac:dyDescent="0.2">
      <c r="A676" s="15">
        <v>1843963901</v>
      </c>
      <c r="C676" s="15" t="s">
        <v>101</v>
      </c>
      <c r="D676" s="15">
        <v>1173859380</v>
      </c>
      <c r="E676" s="7" t="s">
        <v>91</v>
      </c>
      <c r="F676" s="15" t="s">
        <v>140</v>
      </c>
      <c r="G676" s="7" t="s">
        <v>226</v>
      </c>
      <c r="H676" s="15">
        <v>0</v>
      </c>
      <c r="I676" s="15" t="s">
        <v>170</v>
      </c>
      <c r="J676" s="15" t="s">
        <v>173</v>
      </c>
      <c r="L676" s="15">
        <v>0</v>
      </c>
      <c r="M676" s="15">
        <v>0</v>
      </c>
      <c r="N676" s="15">
        <v>1</v>
      </c>
      <c r="O676" s="15">
        <v>1</v>
      </c>
      <c r="P676">
        <v>1730752704</v>
      </c>
      <c r="Q676">
        <v>2098</v>
      </c>
      <c r="S676" t="s">
        <v>99</v>
      </c>
      <c r="T676" t="s">
        <v>100</v>
      </c>
      <c r="U676">
        <f>MATCH(D676,Отчет!$C$1:$C$65536,0)</f>
        <v>17</v>
      </c>
    </row>
    <row r="677" spans="1:21" x14ac:dyDescent="0.2">
      <c r="A677" s="15">
        <v>1843965069</v>
      </c>
      <c r="C677" s="15" t="s">
        <v>94</v>
      </c>
      <c r="D677" s="15">
        <v>1173859436</v>
      </c>
      <c r="E677" s="7" t="s">
        <v>81</v>
      </c>
      <c r="F677" s="15" t="s">
        <v>141</v>
      </c>
      <c r="G677" s="7" t="s">
        <v>226</v>
      </c>
      <c r="H677" s="15">
        <v>0</v>
      </c>
      <c r="I677" s="15" t="s">
        <v>170</v>
      </c>
      <c r="J677" s="15" t="s">
        <v>173</v>
      </c>
      <c r="L677" s="15">
        <v>0</v>
      </c>
      <c r="M677" s="15">
        <v>0</v>
      </c>
      <c r="N677" s="15">
        <v>1</v>
      </c>
      <c r="O677" s="15">
        <v>1</v>
      </c>
      <c r="P677">
        <v>1730752704</v>
      </c>
      <c r="Q677">
        <v>2098</v>
      </c>
      <c r="S677" t="s">
        <v>99</v>
      </c>
      <c r="T677" t="s">
        <v>100</v>
      </c>
      <c r="U677">
        <f>MATCH(D677,Отчет!$C$1:$C$65536,0)</f>
        <v>21</v>
      </c>
    </row>
    <row r="678" spans="1:21" x14ac:dyDescent="0.2">
      <c r="A678" s="15">
        <v>1843963726</v>
      </c>
      <c r="C678" s="15" t="s">
        <v>101</v>
      </c>
      <c r="D678" s="15">
        <v>1173859532</v>
      </c>
      <c r="E678" s="7" t="s">
        <v>85</v>
      </c>
      <c r="F678" s="15" t="s">
        <v>142</v>
      </c>
      <c r="G678" s="7" t="s">
        <v>226</v>
      </c>
      <c r="H678" s="15">
        <v>0</v>
      </c>
      <c r="I678" s="15" t="s">
        <v>170</v>
      </c>
      <c r="J678" s="15" t="s">
        <v>173</v>
      </c>
      <c r="L678" s="15">
        <v>0</v>
      </c>
      <c r="M678" s="15">
        <v>0</v>
      </c>
      <c r="N678" s="15">
        <v>1</v>
      </c>
      <c r="O678" s="15">
        <v>1</v>
      </c>
      <c r="P678">
        <v>1730752704</v>
      </c>
      <c r="Q678">
        <v>2098</v>
      </c>
      <c r="S678" t="s">
        <v>99</v>
      </c>
      <c r="T678" t="s">
        <v>100</v>
      </c>
      <c r="U678">
        <f>MATCH(D678,Отчет!$C$1:$C$65536,0)</f>
        <v>31</v>
      </c>
    </row>
    <row r="679" spans="1:21" x14ac:dyDescent="0.2">
      <c r="A679" s="15">
        <v>1843965675</v>
      </c>
      <c r="C679" s="15" t="s">
        <v>103</v>
      </c>
      <c r="D679" s="15">
        <v>1173859556</v>
      </c>
      <c r="E679" s="7" t="s">
        <v>68</v>
      </c>
      <c r="F679" s="15" t="s">
        <v>143</v>
      </c>
      <c r="G679" s="7" t="s">
        <v>226</v>
      </c>
      <c r="H679" s="15">
        <v>0</v>
      </c>
      <c r="I679" s="15" t="s">
        <v>170</v>
      </c>
      <c r="J679" s="15" t="s">
        <v>173</v>
      </c>
      <c r="L679" s="15">
        <v>0</v>
      </c>
      <c r="M679" s="15">
        <v>0</v>
      </c>
      <c r="N679" s="15">
        <v>1</v>
      </c>
      <c r="O679" s="15">
        <v>1</v>
      </c>
      <c r="P679">
        <v>1730752704</v>
      </c>
      <c r="Q679">
        <v>2098</v>
      </c>
      <c r="S679" t="s">
        <v>99</v>
      </c>
      <c r="T679" t="s">
        <v>100</v>
      </c>
      <c r="U679">
        <f>MATCH(D679,Отчет!$C$1:$C$65536,0)</f>
        <v>13</v>
      </c>
    </row>
    <row r="680" spans="1:21" x14ac:dyDescent="0.2">
      <c r="A680" s="15">
        <v>1843964671</v>
      </c>
      <c r="C680" s="15" t="s">
        <v>94</v>
      </c>
      <c r="D680" s="15">
        <v>1173859695</v>
      </c>
      <c r="E680" s="7" t="s">
        <v>60</v>
      </c>
      <c r="F680" s="15" t="s">
        <v>144</v>
      </c>
      <c r="G680" s="7" t="s">
        <v>226</v>
      </c>
      <c r="H680" s="15">
        <v>0</v>
      </c>
      <c r="I680" s="15" t="s">
        <v>170</v>
      </c>
      <c r="J680" s="15" t="s">
        <v>173</v>
      </c>
      <c r="L680" s="15">
        <v>0</v>
      </c>
      <c r="M680" s="15">
        <v>0</v>
      </c>
      <c r="N680" s="15">
        <v>1</v>
      </c>
      <c r="O680" s="15">
        <v>1</v>
      </c>
      <c r="P680">
        <v>1730752704</v>
      </c>
      <c r="Q680">
        <v>2098</v>
      </c>
      <c r="S680" t="s">
        <v>99</v>
      </c>
      <c r="T680" t="s">
        <v>100</v>
      </c>
      <c r="U680">
        <f>MATCH(D680,Отчет!$C$1:$C$65536,0)</f>
        <v>65</v>
      </c>
    </row>
    <row r="681" spans="1:21" x14ac:dyDescent="0.2">
      <c r="A681" s="15">
        <v>1843964941</v>
      </c>
      <c r="C681" s="15" t="s">
        <v>94</v>
      </c>
      <c r="D681" s="15">
        <v>1173859719</v>
      </c>
      <c r="E681" s="7" t="s">
        <v>76</v>
      </c>
      <c r="F681" s="15" t="s">
        <v>145</v>
      </c>
      <c r="G681" s="7" t="s">
        <v>226</v>
      </c>
      <c r="H681" s="15">
        <v>0</v>
      </c>
      <c r="I681" s="15" t="s">
        <v>170</v>
      </c>
      <c r="J681" s="15" t="s">
        <v>173</v>
      </c>
      <c r="L681" s="15">
        <v>0</v>
      </c>
      <c r="M681" s="15">
        <v>0</v>
      </c>
      <c r="N681" s="15">
        <v>1</v>
      </c>
      <c r="O681" s="15">
        <v>1</v>
      </c>
      <c r="P681">
        <v>1730752704</v>
      </c>
      <c r="Q681">
        <v>2098</v>
      </c>
      <c r="S681" t="s">
        <v>99</v>
      </c>
      <c r="T681" t="s">
        <v>100</v>
      </c>
      <c r="U681">
        <f>MATCH(D681,Отчет!$C$1:$C$65536,0)</f>
        <v>12</v>
      </c>
    </row>
    <row r="682" spans="1:21" x14ac:dyDescent="0.2">
      <c r="A682" s="15">
        <v>1843966046</v>
      </c>
      <c r="C682" s="15" t="s">
        <v>103</v>
      </c>
      <c r="D682" s="15">
        <v>1173859743</v>
      </c>
      <c r="E682" s="7" t="s">
        <v>87</v>
      </c>
      <c r="F682" s="15" t="s">
        <v>146</v>
      </c>
      <c r="G682" s="7" t="s">
        <v>226</v>
      </c>
      <c r="H682" s="15">
        <v>0</v>
      </c>
      <c r="I682" s="15" t="s">
        <v>170</v>
      </c>
      <c r="J682" s="15" t="s">
        <v>173</v>
      </c>
      <c r="L682" s="15">
        <v>0</v>
      </c>
      <c r="M682" s="15">
        <v>0</v>
      </c>
      <c r="N682" s="15">
        <v>1</v>
      </c>
      <c r="O682" s="15">
        <v>1</v>
      </c>
      <c r="P682">
        <v>1730752704</v>
      </c>
      <c r="Q682">
        <v>2098</v>
      </c>
      <c r="S682" t="s">
        <v>99</v>
      </c>
      <c r="T682" t="s">
        <v>100</v>
      </c>
      <c r="U682">
        <f>MATCH(D682,Отчет!$C$1:$C$65536,0)</f>
        <v>30</v>
      </c>
    </row>
    <row r="683" spans="1:21" x14ac:dyDescent="0.2">
      <c r="A683" s="15">
        <v>1843964202</v>
      </c>
      <c r="C683" s="15" t="s">
        <v>94</v>
      </c>
      <c r="D683" s="15">
        <v>1173859767</v>
      </c>
      <c r="E683" s="7" t="s">
        <v>46</v>
      </c>
      <c r="F683" s="15" t="s">
        <v>147</v>
      </c>
      <c r="G683" s="7" t="s">
        <v>226</v>
      </c>
      <c r="H683" s="15">
        <v>0</v>
      </c>
      <c r="I683" s="15" t="s">
        <v>170</v>
      </c>
      <c r="J683" s="15" t="s">
        <v>173</v>
      </c>
      <c r="L683" s="15">
        <v>0</v>
      </c>
      <c r="M683" s="15">
        <v>0</v>
      </c>
      <c r="N683" s="15">
        <v>1</v>
      </c>
      <c r="O683" s="15">
        <v>1</v>
      </c>
      <c r="P683">
        <v>1730752704</v>
      </c>
      <c r="Q683">
        <v>2098</v>
      </c>
      <c r="S683" t="s">
        <v>99</v>
      </c>
      <c r="T683" t="s">
        <v>100</v>
      </c>
      <c r="U683">
        <f>MATCH(D683,Отчет!$C$1:$C$65536,0)</f>
        <v>63</v>
      </c>
    </row>
    <row r="684" spans="1:21" x14ac:dyDescent="0.2">
      <c r="A684" s="15">
        <v>1843963325</v>
      </c>
      <c r="C684" s="15" t="s">
        <v>101</v>
      </c>
      <c r="D684" s="15">
        <v>1173859791</v>
      </c>
      <c r="E684" s="7" t="s">
        <v>64</v>
      </c>
      <c r="F684" s="15" t="s">
        <v>148</v>
      </c>
      <c r="G684" s="7" t="s">
        <v>226</v>
      </c>
      <c r="H684" s="15">
        <v>0</v>
      </c>
      <c r="I684" s="15" t="s">
        <v>170</v>
      </c>
      <c r="J684" s="15" t="s">
        <v>173</v>
      </c>
      <c r="L684" s="15">
        <v>0</v>
      </c>
      <c r="M684" s="15">
        <v>0</v>
      </c>
      <c r="N684" s="15">
        <v>1</v>
      </c>
      <c r="O684" s="15">
        <v>1</v>
      </c>
      <c r="P684">
        <v>1730752704</v>
      </c>
      <c r="Q684">
        <v>2098</v>
      </c>
      <c r="S684" t="s">
        <v>99</v>
      </c>
      <c r="T684" t="s">
        <v>100</v>
      </c>
      <c r="U684">
        <f>MATCH(D684,Отчет!$C$1:$C$65536,0)</f>
        <v>29</v>
      </c>
    </row>
    <row r="685" spans="1:21" x14ac:dyDescent="0.2">
      <c r="A685" s="15">
        <v>1843964256</v>
      </c>
      <c r="C685" s="15" t="s">
        <v>94</v>
      </c>
      <c r="D685" s="15">
        <v>1173859815</v>
      </c>
      <c r="E685" s="7" t="s">
        <v>47</v>
      </c>
      <c r="F685" s="15" t="s">
        <v>149</v>
      </c>
      <c r="G685" s="7" t="s">
        <v>226</v>
      </c>
      <c r="H685" s="15">
        <v>0</v>
      </c>
      <c r="I685" s="15" t="s">
        <v>170</v>
      </c>
      <c r="J685" s="15" t="s">
        <v>173</v>
      </c>
      <c r="L685" s="15">
        <v>0</v>
      </c>
      <c r="M685" s="15">
        <v>0</v>
      </c>
      <c r="N685" s="15">
        <v>1</v>
      </c>
      <c r="O685" s="15">
        <v>1</v>
      </c>
      <c r="P685">
        <v>1730752704</v>
      </c>
      <c r="Q685">
        <v>2098</v>
      </c>
      <c r="S685" t="s">
        <v>99</v>
      </c>
      <c r="T685" t="s">
        <v>100</v>
      </c>
      <c r="U685">
        <f>MATCH(D685,Отчет!$C$1:$C$65536,0)</f>
        <v>59</v>
      </c>
    </row>
    <row r="686" spans="1:21" x14ac:dyDescent="0.2">
      <c r="A686" s="15">
        <v>1843965125</v>
      </c>
      <c r="C686" s="15" t="s">
        <v>94</v>
      </c>
      <c r="D686" s="15">
        <v>1173859843</v>
      </c>
      <c r="E686" s="7" t="s">
        <v>84</v>
      </c>
      <c r="F686" s="15" t="s">
        <v>150</v>
      </c>
      <c r="G686" s="7" t="s">
        <v>226</v>
      </c>
      <c r="H686" s="15">
        <v>0</v>
      </c>
      <c r="I686" s="15" t="s">
        <v>170</v>
      </c>
      <c r="J686" s="15" t="s">
        <v>173</v>
      </c>
      <c r="L686" s="15">
        <v>0</v>
      </c>
      <c r="M686" s="15">
        <v>0</v>
      </c>
      <c r="N686" s="15">
        <v>1</v>
      </c>
      <c r="O686" s="15">
        <v>1</v>
      </c>
      <c r="P686">
        <v>1730752704</v>
      </c>
      <c r="Q686">
        <v>2098</v>
      </c>
      <c r="S686" t="s">
        <v>99</v>
      </c>
      <c r="T686" t="s">
        <v>100</v>
      </c>
      <c r="U686">
        <f>MATCH(D686,Отчет!$C$1:$C$65536,0)</f>
        <v>35</v>
      </c>
    </row>
    <row r="687" spans="1:21" x14ac:dyDescent="0.2">
      <c r="A687" s="15">
        <v>1843965174</v>
      </c>
      <c r="C687" s="15" t="s">
        <v>103</v>
      </c>
      <c r="D687" s="15">
        <v>1173859892</v>
      </c>
      <c r="E687" s="7" t="s">
        <v>37</v>
      </c>
      <c r="F687" s="15" t="s">
        <v>151</v>
      </c>
      <c r="G687" s="7" t="s">
        <v>226</v>
      </c>
      <c r="H687" s="15">
        <v>0</v>
      </c>
      <c r="I687" s="15" t="s">
        <v>170</v>
      </c>
      <c r="J687" s="15" t="s">
        <v>173</v>
      </c>
      <c r="L687" s="15">
        <v>0</v>
      </c>
      <c r="M687" s="15">
        <v>0</v>
      </c>
      <c r="N687" s="15">
        <v>1</v>
      </c>
      <c r="O687" s="15">
        <v>1</v>
      </c>
      <c r="P687">
        <v>1730752704</v>
      </c>
      <c r="Q687">
        <v>2098</v>
      </c>
      <c r="S687" t="s">
        <v>99</v>
      </c>
      <c r="T687" t="s">
        <v>100</v>
      </c>
      <c r="U687">
        <f>MATCH(D687,Отчет!$C$1:$C$65536,0)</f>
        <v>50</v>
      </c>
    </row>
    <row r="688" spans="1:21" x14ac:dyDescent="0.2">
      <c r="A688" s="15">
        <v>1843964302</v>
      </c>
      <c r="C688" s="15" t="s">
        <v>94</v>
      </c>
      <c r="D688" s="15">
        <v>1173859916</v>
      </c>
      <c r="E688" s="7" t="s">
        <v>49</v>
      </c>
      <c r="F688" s="15" t="s">
        <v>152</v>
      </c>
      <c r="G688" s="7" t="s">
        <v>226</v>
      </c>
      <c r="H688" s="15">
        <v>0</v>
      </c>
      <c r="I688" s="15" t="s">
        <v>170</v>
      </c>
      <c r="J688" s="15" t="s">
        <v>173</v>
      </c>
      <c r="L688" s="15">
        <v>0</v>
      </c>
      <c r="M688" s="15">
        <v>0</v>
      </c>
      <c r="N688" s="15">
        <v>1</v>
      </c>
      <c r="O688" s="15">
        <v>1</v>
      </c>
      <c r="P688">
        <v>1730752704</v>
      </c>
      <c r="Q688">
        <v>2098</v>
      </c>
      <c r="S688" t="s">
        <v>99</v>
      </c>
      <c r="T688" t="s">
        <v>100</v>
      </c>
      <c r="U688">
        <f>MATCH(D688,Отчет!$C$1:$C$65536,0)</f>
        <v>43</v>
      </c>
    </row>
    <row r="689" spans="1:21" x14ac:dyDescent="0.2">
      <c r="A689" s="15">
        <v>1843964435</v>
      </c>
      <c r="C689" s="15" t="s">
        <v>94</v>
      </c>
      <c r="D689" s="15">
        <v>1173859940</v>
      </c>
      <c r="E689" s="7" t="s">
        <v>52</v>
      </c>
      <c r="F689" s="15" t="s">
        <v>153</v>
      </c>
      <c r="G689" s="7" t="s">
        <v>226</v>
      </c>
      <c r="H689" s="15">
        <v>0</v>
      </c>
      <c r="I689" s="15" t="s">
        <v>170</v>
      </c>
      <c r="J689" s="15" t="s">
        <v>173</v>
      </c>
      <c r="L689" s="15">
        <v>0</v>
      </c>
      <c r="M689" s="15">
        <v>0</v>
      </c>
      <c r="N689" s="15">
        <v>1</v>
      </c>
      <c r="O689" s="15">
        <v>1</v>
      </c>
      <c r="P689">
        <v>1730752704</v>
      </c>
      <c r="Q689">
        <v>2098</v>
      </c>
      <c r="S689" t="s">
        <v>99</v>
      </c>
      <c r="T689" t="s">
        <v>100</v>
      </c>
      <c r="U689">
        <f>MATCH(D689,Отчет!$C$1:$C$65536,0)</f>
        <v>18</v>
      </c>
    </row>
    <row r="690" spans="1:21" x14ac:dyDescent="0.2">
      <c r="A690" s="15">
        <v>1843964479</v>
      </c>
      <c r="C690" s="15" t="s">
        <v>94</v>
      </c>
      <c r="D690" s="15">
        <v>1173860012</v>
      </c>
      <c r="E690" s="7" t="s">
        <v>53</v>
      </c>
      <c r="F690" s="15" t="s">
        <v>154</v>
      </c>
      <c r="G690" s="7" t="s">
        <v>226</v>
      </c>
      <c r="H690" s="15">
        <v>0</v>
      </c>
      <c r="I690" s="15" t="s">
        <v>170</v>
      </c>
      <c r="J690" s="15" t="s">
        <v>173</v>
      </c>
      <c r="L690" s="15">
        <v>0</v>
      </c>
      <c r="M690" s="15">
        <v>0</v>
      </c>
      <c r="N690" s="15">
        <v>1</v>
      </c>
      <c r="O690" s="15">
        <v>1</v>
      </c>
      <c r="P690">
        <v>1730752704</v>
      </c>
      <c r="Q690">
        <v>2098</v>
      </c>
      <c r="S690" t="s">
        <v>99</v>
      </c>
      <c r="T690" t="s">
        <v>100</v>
      </c>
      <c r="U690">
        <f>MATCH(D690,Отчет!$C$1:$C$65536,0)</f>
        <v>14</v>
      </c>
    </row>
    <row r="691" spans="1:21" x14ac:dyDescent="0.2">
      <c r="A691" s="15">
        <v>1843965227</v>
      </c>
      <c r="C691" s="15" t="s">
        <v>103</v>
      </c>
      <c r="D691" s="15">
        <v>1173860103</v>
      </c>
      <c r="E691" s="7" t="s">
        <v>41</v>
      </c>
      <c r="F691" s="15" t="s">
        <v>155</v>
      </c>
      <c r="G691" s="7" t="s">
        <v>226</v>
      </c>
      <c r="H691" s="15">
        <v>0</v>
      </c>
      <c r="I691" s="15" t="s">
        <v>170</v>
      </c>
      <c r="J691" s="15" t="s">
        <v>173</v>
      </c>
      <c r="L691" s="15">
        <v>0</v>
      </c>
      <c r="M691" s="15">
        <v>0</v>
      </c>
      <c r="N691" s="15">
        <v>1</v>
      </c>
      <c r="O691" s="15">
        <v>0</v>
      </c>
      <c r="P691">
        <v>1730752704</v>
      </c>
      <c r="Q691">
        <v>2098</v>
      </c>
      <c r="S691" t="s">
        <v>99</v>
      </c>
      <c r="T691" t="s">
        <v>100</v>
      </c>
      <c r="U691">
        <f>MATCH(D691,Отчет!$C$1:$C$65536,0)</f>
        <v>46</v>
      </c>
    </row>
    <row r="692" spans="1:21" x14ac:dyDescent="0.2">
      <c r="A692" s="15">
        <v>1843965507</v>
      </c>
      <c r="C692" s="15" t="s">
        <v>103</v>
      </c>
      <c r="D692" s="15">
        <v>1173860131</v>
      </c>
      <c r="E692" s="7" t="s">
        <v>61</v>
      </c>
      <c r="F692" s="15" t="s">
        <v>156</v>
      </c>
      <c r="G692" s="7" t="s">
        <v>226</v>
      </c>
      <c r="H692" s="15">
        <v>0</v>
      </c>
      <c r="I692" s="15" t="s">
        <v>170</v>
      </c>
      <c r="J692" s="15" t="s">
        <v>173</v>
      </c>
      <c r="L692" s="15">
        <v>0</v>
      </c>
      <c r="M692" s="15">
        <v>0</v>
      </c>
      <c r="N692" s="15">
        <v>1</v>
      </c>
      <c r="O692" s="15">
        <v>0</v>
      </c>
      <c r="P692">
        <v>1730752704</v>
      </c>
      <c r="Q692">
        <v>2098</v>
      </c>
      <c r="S692" t="s">
        <v>99</v>
      </c>
      <c r="T692" t="s">
        <v>100</v>
      </c>
      <c r="U692">
        <f>MATCH(D692,Отчет!$C$1:$C$65536,0)</f>
        <v>51</v>
      </c>
    </row>
    <row r="693" spans="1:21" x14ac:dyDescent="0.2">
      <c r="A693" s="15">
        <v>1843964391</v>
      </c>
      <c r="C693" s="15" t="s">
        <v>94</v>
      </c>
      <c r="D693" s="15">
        <v>1173860212</v>
      </c>
      <c r="E693" s="7" t="s">
        <v>51</v>
      </c>
      <c r="F693" s="15" t="s">
        <v>157</v>
      </c>
      <c r="G693" s="7" t="s">
        <v>226</v>
      </c>
      <c r="H693" s="15">
        <v>0</v>
      </c>
      <c r="I693" s="15" t="s">
        <v>170</v>
      </c>
      <c r="J693" s="15" t="s">
        <v>173</v>
      </c>
      <c r="L693" s="15">
        <v>0</v>
      </c>
      <c r="M693" s="15">
        <v>0</v>
      </c>
      <c r="N693" s="15">
        <v>1</v>
      </c>
      <c r="O693" s="15">
        <v>0</v>
      </c>
      <c r="P693">
        <v>1730752704</v>
      </c>
      <c r="Q693">
        <v>2098</v>
      </c>
      <c r="S693" t="s">
        <v>99</v>
      </c>
      <c r="T693" t="s">
        <v>100</v>
      </c>
      <c r="U693">
        <f>MATCH(D693,Отчет!$C$1:$C$65536,0)</f>
        <v>66</v>
      </c>
    </row>
    <row r="694" spans="1:21" x14ac:dyDescent="0.2">
      <c r="A694" s="15">
        <v>1843964100</v>
      </c>
      <c r="C694" s="15" t="s">
        <v>94</v>
      </c>
      <c r="D694" s="15">
        <v>1173860240</v>
      </c>
      <c r="E694" s="7" t="s">
        <v>43</v>
      </c>
      <c r="F694" s="15" t="s">
        <v>158</v>
      </c>
      <c r="G694" s="7" t="s">
        <v>226</v>
      </c>
      <c r="H694" s="15">
        <v>0</v>
      </c>
      <c r="I694" s="15" t="s">
        <v>170</v>
      </c>
      <c r="J694" s="15" t="s">
        <v>173</v>
      </c>
      <c r="L694" s="15">
        <v>0</v>
      </c>
      <c r="M694" s="15">
        <v>0</v>
      </c>
      <c r="N694" s="15">
        <v>1</v>
      </c>
      <c r="O694" s="15">
        <v>0</v>
      </c>
      <c r="P694">
        <v>1730752704</v>
      </c>
      <c r="Q694">
        <v>2098</v>
      </c>
      <c r="S694" t="s">
        <v>99</v>
      </c>
      <c r="T694" t="s">
        <v>100</v>
      </c>
      <c r="U694">
        <f>MATCH(D694,Отчет!$C$1:$C$65536,0)</f>
        <v>42</v>
      </c>
    </row>
    <row r="695" spans="1:21" x14ac:dyDescent="0.2">
      <c r="A695" s="15">
        <v>1843965938</v>
      </c>
      <c r="C695" s="15" t="s">
        <v>103</v>
      </c>
      <c r="D695" s="15">
        <v>1173860268</v>
      </c>
      <c r="E695" s="7" t="s">
        <v>82</v>
      </c>
      <c r="F695" s="15" t="s">
        <v>159</v>
      </c>
      <c r="G695" s="7" t="s">
        <v>226</v>
      </c>
      <c r="H695" s="15">
        <v>0</v>
      </c>
      <c r="I695" s="15" t="s">
        <v>170</v>
      </c>
      <c r="J695" s="15" t="s">
        <v>173</v>
      </c>
      <c r="L695" s="15">
        <v>0</v>
      </c>
      <c r="M695" s="15">
        <v>0</v>
      </c>
      <c r="N695" s="15">
        <v>1</v>
      </c>
      <c r="O695" s="15">
        <v>0</v>
      </c>
      <c r="P695">
        <v>1730752704</v>
      </c>
      <c r="Q695">
        <v>2098</v>
      </c>
      <c r="S695" t="s">
        <v>99</v>
      </c>
      <c r="T695" t="s">
        <v>100</v>
      </c>
      <c r="U695">
        <f>MATCH(D695,Отчет!$C$1:$C$65536,0)</f>
        <v>48</v>
      </c>
    </row>
    <row r="696" spans="1:21" x14ac:dyDescent="0.2">
      <c r="A696" s="15">
        <v>1843965320</v>
      </c>
      <c r="C696" s="15" t="s">
        <v>103</v>
      </c>
      <c r="D696" s="15">
        <v>1173860316</v>
      </c>
      <c r="E696" s="7" t="s">
        <v>45</v>
      </c>
      <c r="F696" s="15" t="s">
        <v>108</v>
      </c>
      <c r="G696" s="7" t="s">
        <v>226</v>
      </c>
      <c r="H696" s="15">
        <v>0</v>
      </c>
      <c r="I696" s="15" t="s">
        <v>170</v>
      </c>
      <c r="J696" s="15" t="s">
        <v>173</v>
      </c>
      <c r="L696" s="15">
        <v>0</v>
      </c>
      <c r="M696" s="15">
        <v>0</v>
      </c>
      <c r="N696" s="15">
        <v>1</v>
      </c>
      <c r="O696" s="15">
        <v>0</v>
      </c>
      <c r="P696">
        <v>1730752704</v>
      </c>
      <c r="Q696">
        <v>2098</v>
      </c>
      <c r="S696" t="s">
        <v>99</v>
      </c>
      <c r="T696" t="s">
        <v>100</v>
      </c>
      <c r="U696">
        <f>MATCH(D696,Отчет!$C$1:$C$65536,0)</f>
        <v>67</v>
      </c>
    </row>
    <row r="697" spans="1:21" x14ac:dyDescent="0.2">
      <c r="A697" s="15">
        <v>1843964575</v>
      </c>
      <c r="C697" s="15" t="s">
        <v>94</v>
      </c>
      <c r="D697" s="15">
        <v>1173860340</v>
      </c>
      <c r="E697" s="7" t="s">
        <v>56</v>
      </c>
      <c r="F697" s="15" t="s">
        <v>107</v>
      </c>
      <c r="G697" s="7" t="s">
        <v>226</v>
      </c>
      <c r="H697" s="15">
        <v>0</v>
      </c>
      <c r="I697" s="15" t="s">
        <v>170</v>
      </c>
      <c r="J697" s="15" t="s">
        <v>173</v>
      </c>
      <c r="L697" s="15">
        <v>0</v>
      </c>
      <c r="M697" s="15">
        <v>0</v>
      </c>
      <c r="N697" s="15">
        <v>1</v>
      </c>
      <c r="O697" s="15">
        <v>0</v>
      </c>
      <c r="P697">
        <v>1730752704</v>
      </c>
      <c r="Q697">
        <v>2098</v>
      </c>
      <c r="S697" t="s">
        <v>99</v>
      </c>
      <c r="T697" t="s">
        <v>100</v>
      </c>
      <c r="U697">
        <f>MATCH(D697,Отчет!$C$1:$C$65536,0)</f>
        <v>25</v>
      </c>
    </row>
    <row r="698" spans="1:21" x14ac:dyDescent="0.2">
      <c r="A698" s="15">
        <v>1843963164</v>
      </c>
      <c r="C698" s="15" t="s">
        <v>101</v>
      </c>
      <c r="D698" s="15">
        <v>1173860364</v>
      </c>
      <c r="E698" s="7" t="s">
        <v>57</v>
      </c>
      <c r="F698" s="15" t="s">
        <v>102</v>
      </c>
      <c r="G698" s="7" t="s">
        <v>226</v>
      </c>
      <c r="H698" s="15">
        <v>0</v>
      </c>
      <c r="I698" s="15" t="s">
        <v>170</v>
      </c>
      <c r="J698" s="15" t="s">
        <v>173</v>
      </c>
      <c r="L698" s="15">
        <v>0</v>
      </c>
      <c r="M698" s="15">
        <v>0</v>
      </c>
      <c r="N698" s="15">
        <v>1</v>
      </c>
      <c r="O698" s="15">
        <v>0</v>
      </c>
      <c r="P698">
        <v>1730752704</v>
      </c>
      <c r="Q698">
        <v>2098</v>
      </c>
      <c r="S698" t="s">
        <v>99</v>
      </c>
      <c r="T698" t="s">
        <v>100</v>
      </c>
      <c r="U698">
        <f>MATCH(D698,Отчет!$C$1:$C$65536,0)</f>
        <v>62</v>
      </c>
    </row>
    <row r="699" spans="1:21" x14ac:dyDescent="0.2">
      <c r="A699" s="15">
        <v>1843964719</v>
      </c>
      <c r="C699" s="15" t="s">
        <v>94</v>
      </c>
      <c r="D699" s="15">
        <v>1173860392</v>
      </c>
      <c r="E699" s="7" t="s">
        <v>67</v>
      </c>
      <c r="F699" s="15" t="s">
        <v>95</v>
      </c>
      <c r="G699" s="7" t="s">
        <v>226</v>
      </c>
      <c r="H699" s="15">
        <v>0</v>
      </c>
      <c r="I699" s="15" t="s">
        <v>170</v>
      </c>
      <c r="J699" s="15" t="s">
        <v>173</v>
      </c>
      <c r="L699" s="15">
        <v>0</v>
      </c>
      <c r="M699" s="15">
        <v>0</v>
      </c>
      <c r="N699" s="15">
        <v>1</v>
      </c>
      <c r="O699" s="15">
        <v>0</v>
      </c>
      <c r="P699">
        <v>1730752704</v>
      </c>
      <c r="Q699">
        <v>2098</v>
      </c>
      <c r="S699" t="s">
        <v>99</v>
      </c>
      <c r="T699" t="s">
        <v>100</v>
      </c>
      <c r="U699">
        <f>MATCH(D699,Отчет!$C$1:$C$65536,0)</f>
        <v>69</v>
      </c>
    </row>
    <row r="700" spans="1:21" x14ac:dyDescent="0.2">
      <c r="A700" s="15">
        <v>1843964622</v>
      </c>
      <c r="C700" s="15" t="s">
        <v>94</v>
      </c>
      <c r="D700" s="15">
        <v>1173860420</v>
      </c>
      <c r="E700" s="7" t="s">
        <v>58</v>
      </c>
      <c r="F700" s="15" t="s">
        <v>106</v>
      </c>
      <c r="G700" s="7" t="s">
        <v>226</v>
      </c>
      <c r="H700" s="15">
        <v>0</v>
      </c>
      <c r="I700" s="15" t="s">
        <v>170</v>
      </c>
      <c r="J700" s="15" t="s">
        <v>173</v>
      </c>
      <c r="L700" s="15">
        <v>0</v>
      </c>
      <c r="M700" s="15">
        <v>0</v>
      </c>
      <c r="N700" s="15">
        <v>1</v>
      </c>
      <c r="O700" s="15">
        <v>0</v>
      </c>
      <c r="P700">
        <v>1730752704</v>
      </c>
      <c r="Q700">
        <v>2098</v>
      </c>
      <c r="S700" t="s">
        <v>99</v>
      </c>
      <c r="T700" t="s">
        <v>100</v>
      </c>
      <c r="U700">
        <f>MATCH(D700,Отчет!$C$1:$C$65536,0)</f>
        <v>20</v>
      </c>
    </row>
    <row r="701" spans="1:21" x14ac:dyDescent="0.2">
      <c r="A701" s="15">
        <v>1843966182</v>
      </c>
      <c r="C701" s="15" t="s">
        <v>103</v>
      </c>
      <c r="D701" s="15">
        <v>1173860446</v>
      </c>
      <c r="E701" s="7" t="s">
        <v>90</v>
      </c>
      <c r="F701" s="15" t="s">
        <v>104</v>
      </c>
      <c r="G701" s="7" t="s">
        <v>226</v>
      </c>
      <c r="H701" s="15">
        <v>0</v>
      </c>
      <c r="I701" s="15" t="s">
        <v>170</v>
      </c>
      <c r="J701" s="15" t="s">
        <v>173</v>
      </c>
      <c r="L701" s="15">
        <v>0</v>
      </c>
      <c r="M701" s="15">
        <v>0</v>
      </c>
      <c r="N701" s="15">
        <v>1</v>
      </c>
      <c r="O701" s="15">
        <v>0</v>
      </c>
      <c r="P701">
        <v>1730752704</v>
      </c>
      <c r="Q701">
        <v>2098</v>
      </c>
      <c r="S701" t="s">
        <v>99</v>
      </c>
      <c r="T701" t="s">
        <v>100</v>
      </c>
      <c r="U701">
        <f>MATCH(D701,Отчет!$C$1:$C$65536,0)</f>
        <v>52</v>
      </c>
    </row>
    <row r="702" spans="1:21" x14ac:dyDescent="0.2">
      <c r="A702" s="15">
        <v>1843963621</v>
      </c>
      <c r="C702" s="15" t="s">
        <v>101</v>
      </c>
      <c r="D702" s="15">
        <v>1173940004</v>
      </c>
      <c r="E702" s="7" t="s">
        <v>80</v>
      </c>
      <c r="F702" s="15" t="s">
        <v>105</v>
      </c>
      <c r="G702" s="7" t="s">
        <v>226</v>
      </c>
      <c r="H702" s="15">
        <v>0</v>
      </c>
      <c r="I702" s="15" t="s">
        <v>170</v>
      </c>
      <c r="J702" s="15" t="s">
        <v>173</v>
      </c>
      <c r="L702" s="15">
        <v>0</v>
      </c>
      <c r="M702" s="15">
        <v>0</v>
      </c>
      <c r="N702" s="15">
        <v>1</v>
      </c>
      <c r="O702" s="15">
        <v>1</v>
      </c>
      <c r="P702">
        <v>1730752704</v>
      </c>
      <c r="Q702">
        <v>2098</v>
      </c>
      <c r="S702" t="s">
        <v>99</v>
      </c>
      <c r="T702" t="s">
        <v>100</v>
      </c>
      <c r="U702">
        <f>MATCH(D702,Отчет!$C$1:$C$65536,0)</f>
        <v>41</v>
      </c>
    </row>
    <row r="703" spans="1:21" x14ac:dyDescent="0.2">
      <c r="A703" s="15">
        <v>1843963963</v>
      </c>
      <c r="C703" s="15" t="s">
        <v>101</v>
      </c>
      <c r="D703" s="15">
        <v>1173940038</v>
      </c>
      <c r="E703" s="7" t="s">
        <v>92</v>
      </c>
      <c r="F703" s="15" t="s">
        <v>109</v>
      </c>
      <c r="G703" s="7" t="s">
        <v>226</v>
      </c>
      <c r="H703" s="15">
        <v>0</v>
      </c>
      <c r="I703" s="15" t="s">
        <v>170</v>
      </c>
      <c r="J703" s="15" t="s">
        <v>173</v>
      </c>
      <c r="L703" s="15">
        <v>0</v>
      </c>
      <c r="M703" s="15">
        <v>0</v>
      </c>
      <c r="N703" s="15">
        <v>1</v>
      </c>
      <c r="O703" s="15">
        <v>0</v>
      </c>
      <c r="P703">
        <v>1730752704</v>
      </c>
      <c r="Q703">
        <v>2098</v>
      </c>
      <c r="S703" t="s">
        <v>99</v>
      </c>
      <c r="T703" t="s">
        <v>100</v>
      </c>
      <c r="U703">
        <f>MATCH(D703,Отчет!$C$1:$C$65536,0)</f>
        <v>33</v>
      </c>
    </row>
    <row r="704" spans="1:21" x14ac:dyDescent="0.2">
      <c r="A704" s="15">
        <v>1843963568</v>
      </c>
      <c r="C704" s="15" t="s">
        <v>101</v>
      </c>
      <c r="D704" s="15">
        <v>1181079354</v>
      </c>
      <c r="E704" s="7" t="s">
        <v>74</v>
      </c>
      <c r="F704" s="15" t="s">
        <v>110</v>
      </c>
      <c r="G704" s="7" t="s">
        <v>226</v>
      </c>
      <c r="H704" s="15">
        <v>0</v>
      </c>
      <c r="I704" s="15" t="s">
        <v>170</v>
      </c>
      <c r="J704" s="15" t="s">
        <v>173</v>
      </c>
      <c r="L704" s="15">
        <v>0</v>
      </c>
      <c r="M704" s="15">
        <v>0</v>
      </c>
      <c r="N704" s="15">
        <v>1</v>
      </c>
      <c r="O704" s="15">
        <v>1</v>
      </c>
      <c r="P704">
        <v>1730752704</v>
      </c>
      <c r="Q704">
        <v>2098</v>
      </c>
      <c r="S704" t="s">
        <v>99</v>
      </c>
      <c r="T704" t="s">
        <v>100</v>
      </c>
      <c r="U704">
        <f>MATCH(D704,Отчет!$C$1:$C$65536,0)</f>
        <v>38</v>
      </c>
    </row>
    <row r="705" spans="1:21" x14ac:dyDescent="0.2">
      <c r="A705" s="15">
        <v>1843964769</v>
      </c>
      <c r="C705" s="15" t="s">
        <v>94</v>
      </c>
      <c r="D705" s="15">
        <v>1181079404</v>
      </c>
      <c r="E705" s="7" t="s">
        <v>69</v>
      </c>
      <c r="F705" s="15" t="s">
        <v>111</v>
      </c>
      <c r="G705" s="7" t="s">
        <v>226</v>
      </c>
      <c r="H705" s="15">
        <v>0</v>
      </c>
      <c r="I705" s="15" t="s">
        <v>170</v>
      </c>
      <c r="J705" s="15" t="s">
        <v>173</v>
      </c>
      <c r="L705" s="15">
        <v>0</v>
      </c>
      <c r="M705" s="15">
        <v>0</v>
      </c>
      <c r="N705" s="15">
        <v>1</v>
      </c>
      <c r="O705" s="15">
        <v>1</v>
      </c>
      <c r="P705">
        <v>1730752704</v>
      </c>
      <c r="Q705">
        <v>2098</v>
      </c>
      <c r="S705" t="s">
        <v>99</v>
      </c>
      <c r="T705" t="s">
        <v>100</v>
      </c>
      <c r="U705">
        <f>MATCH(D705,Отчет!$C$1:$C$65536,0)</f>
        <v>53</v>
      </c>
    </row>
    <row r="706" spans="1:21" x14ac:dyDescent="0.2">
      <c r="A706" s="15">
        <v>1843965993</v>
      </c>
      <c r="C706" s="15" t="s">
        <v>103</v>
      </c>
      <c r="D706" s="15">
        <v>1181079455</v>
      </c>
      <c r="E706" s="7" t="s">
        <v>83</v>
      </c>
      <c r="F706" s="15" t="s">
        <v>112</v>
      </c>
      <c r="G706" s="7" t="s">
        <v>226</v>
      </c>
      <c r="H706" s="15">
        <v>0</v>
      </c>
      <c r="I706" s="15" t="s">
        <v>170</v>
      </c>
      <c r="J706" s="15" t="s">
        <v>173</v>
      </c>
      <c r="L706" s="15">
        <v>0</v>
      </c>
      <c r="M706" s="15">
        <v>0</v>
      </c>
      <c r="N706" s="15">
        <v>1</v>
      </c>
      <c r="O706" s="15">
        <v>1</v>
      </c>
      <c r="P706">
        <v>1730752704</v>
      </c>
      <c r="Q706">
        <v>2098</v>
      </c>
      <c r="S706" t="s">
        <v>99</v>
      </c>
      <c r="T706" t="s">
        <v>100</v>
      </c>
      <c r="U706">
        <f>MATCH(D706,Отчет!$C$1:$C$65536,0)</f>
        <v>57</v>
      </c>
    </row>
    <row r="707" spans="1:21" x14ac:dyDescent="0.2">
      <c r="A707" s="15">
        <v>1843965765</v>
      </c>
      <c r="C707" s="15" t="s">
        <v>103</v>
      </c>
      <c r="D707" s="15">
        <v>1181079544</v>
      </c>
      <c r="E707" s="7" t="s">
        <v>75</v>
      </c>
      <c r="F707" s="15" t="s">
        <v>113</v>
      </c>
      <c r="G707" s="7" t="s">
        <v>226</v>
      </c>
      <c r="H707" s="15">
        <v>0</v>
      </c>
      <c r="I707" s="15" t="s">
        <v>170</v>
      </c>
      <c r="J707" s="15" t="s">
        <v>173</v>
      </c>
      <c r="L707" s="15">
        <v>0</v>
      </c>
      <c r="M707" s="15">
        <v>0</v>
      </c>
      <c r="N707" s="15">
        <v>1</v>
      </c>
      <c r="O707" s="15">
        <v>1</v>
      </c>
      <c r="P707">
        <v>1730752704</v>
      </c>
      <c r="Q707">
        <v>2098</v>
      </c>
      <c r="S707" t="s">
        <v>99</v>
      </c>
      <c r="T707" t="s">
        <v>100</v>
      </c>
      <c r="U707">
        <f>MATCH(D707,Отчет!$C$1:$C$65536,0)</f>
        <v>40</v>
      </c>
    </row>
    <row r="708" spans="1:21" x14ac:dyDescent="0.2">
      <c r="A708" s="15">
        <v>1843964007</v>
      </c>
      <c r="C708" s="15" t="s">
        <v>94</v>
      </c>
      <c r="D708" s="15">
        <v>1181088746</v>
      </c>
      <c r="E708" s="7" t="s">
        <v>39</v>
      </c>
      <c r="F708" s="15" t="s">
        <v>114</v>
      </c>
      <c r="G708" s="7" t="s">
        <v>226</v>
      </c>
      <c r="H708" s="15">
        <v>0</v>
      </c>
      <c r="I708" s="15" t="s">
        <v>170</v>
      </c>
      <c r="J708" s="15" t="s">
        <v>173</v>
      </c>
      <c r="L708" s="15">
        <v>0</v>
      </c>
      <c r="M708" s="15">
        <v>0</v>
      </c>
      <c r="N708" s="15">
        <v>1</v>
      </c>
      <c r="O708" s="15">
        <v>1</v>
      </c>
      <c r="P708">
        <v>1730752704</v>
      </c>
      <c r="Q708">
        <v>2098</v>
      </c>
      <c r="S708" t="s">
        <v>99</v>
      </c>
      <c r="T708" t="s">
        <v>100</v>
      </c>
      <c r="U708">
        <f>MATCH(D708,Отчет!$C$1:$C$65536,0)</f>
        <v>32</v>
      </c>
    </row>
    <row r="709" spans="1:21" x14ac:dyDescent="0.2">
      <c r="A709" s="15">
        <v>1843963443</v>
      </c>
      <c r="C709" s="15" t="s">
        <v>101</v>
      </c>
      <c r="D709" s="15">
        <v>1181088786</v>
      </c>
      <c r="E709" s="7" t="s">
        <v>70</v>
      </c>
      <c r="F709" s="15" t="s">
        <v>115</v>
      </c>
      <c r="G709" s="7" t="s">
        <v>226</v>
      </c>
      <c r="H709" s="15">
        <v>0</v>
      </c>
      <c r="I709" s="15" t="s">
        <v>170</v>
      </c>
      <c r="J709" s="15" t="s">
        <v>173</v>
      </c>
      <c r="L709" s="15">
        <v>0</v>
      </c>
      <c r="M709" s="15">
        <v>0</v>
      </c>
      <c r="N709" s="15">
        <v>1</v>
      </c>
      <c r="O709" s="15">
        <v>1</v>
      </c>
      <c r="P709">
        <v>1730752704</v>
      </c>
      <c r="Q709">
        <v>2098</v>
      </c>
      <c r="S709" t="s">
        <v>99</v>
      </c>
      <c r="T709" t="s">
        <v>100</v>
      </c>
      <c r="U709">
        <f>MATCH(D709,Отчет!$C$1:$C$65536,0)</f>
        <v>44</v>
      </c>
    </row>
    <row r="710" spans="1:21" x14ac:dyDescent="0.2">
      <c r="A710" s="15">
        <v>1843963376</v>
      </c>
      <c r="C710" s="15" t="s">
        <v>101</v>
      </c>
      <c r="D710" s="15">
        <v>1181088804</v>
      </c>
      <c r="E710" s="7" t="s">
        <v>66</v>
      </c>
      <c r="F710" s="15" t="s">
        <v>116</v>
      </c>
      <c r="G710" s="7" t="s">
        <v>226</v>
      </c>
      <c r="H710" s="15">
        <v>0</v>
      </c>
      <c r="I710" s="15" t="s">
        <v>170</v>
      </c>
      <c r="J710" s="15" t="s">
        <v>173</v>
      </c>
      <c r="L710" s="15">
        <v>0</v>
      </c>
      <c r="M710" s="15">
        <v>0</v>
      </c>
      <c r="N710" s="15">
        <v>1</v>
      </c>
      <c r="O710" s="15">
        <v>1</v>
      </c>
      <c r="P710">
        <v>1730752704</v>
      </c>
      <c r="Q710">
        <v>2098</v>
      </c>
      <c r="S710" t="s">
        <v>99</v>
      </c>
      <c r="T710" t="s">
        <v>100</v>
      </c>
      <c r="U710">
        <f>MATCH(D710,Отчет!$C$1:$C$65536,0)</f>
        <v>26</v>
      </c>
    </row>
    <row r="711" spans="1:21" x14ac:dyDescent="0.2">
      <c r="A711" s="15">
        <v>1843964052</v>
      </c>
      <c r="C711" s="15" t="s">
        <v>94</v>
      </c>
      <c r="D711" s="15">
        <v>1181088821</v>
      </c>
      <c r="E711" s="7" t="s">
        <v>40</v>
      </c>
      <c r="F711" s="15" t="s">
        <v>117</v>
      </c>
      <c r="G711" s="7" t="s">
        <v>226</v>
      </c>
      <c r="H711" s="15">
        <v>0</v>
      </c>
      <c r="I711" s="15" t="s">
        <v>170</v>
      </c>
      <c r="J711" s="15" t="s">
        <v>173</v>
      </c>
      <c r="L711" s="15">
        <v>0</v>
      </c>
      <c r="M711" s="15">
        <v>0</v>
      </c>
      <c r="N711" s="15">
        <v>1</v>
      </c>
      <c r="O711" s="15">
        <v>1</v>
      </c>
      <c r="P711">
        <v>1730752704</v>
      </c>
      <c r="Q711">
        <v>2098</v>
      </c>
      <c r="S711" t="s">
        <v>99</v>
      </c>
      <c r="T711" t="s">
        <v>100</v>
      </c>
      <c r="U711">
        <f>MATCH(D711,Отчет!$C$1:$C$65536,0)</f>
        <v>54</v>
      </c>
    </row>
    <row r="712" spans="1:21" x14ac:dyDescent="0.2">
      <c r="A712" s="15">
        <v>1843964824</v>
      </c>
      <c r="C712" s="15" t="s">
        <v>94</v>
      </c>
      <c r="D712" s="15">
        <v>1358983653</v>
      </c>
      <c r="E712" s="7" t="s">
        <v>71</v>
      </c>
      <c r="F712" s="15" t="s">
        <v>118</v>
      </c>
      <c r="G712" s="7" t="s">
        <v>226</v>
      </c>
      <c r="H712" s="15">
        <v>0</v>
      </c>
      <c r="I712" s="15" t="s">
        <v>170</v>
      </c>
      <c r="J712" s="15" t="s">
        <v>173</v>
      </c>
      <c r="L712" s="15">
        <v>0</v>
      </c>
      <c r="M712" s="15">
        <v>0</v>
      </c>
      <c r="N712" s="15">
        <v>1</v>
      </c>
      <c r="O712" s="15">
        <v>1</v>
      </c>
      <c r="P712">
        <v>1730752704</v>
      </c>
      <c r="Q712">
        <v>2098</v>
      </c>
      <c r="S712" t="s">
        <v>99</v>
      </c>
      <c r="T712" t="s">
        <v>100</v>
      </c>
      <c r="U712">
        <f>MATCH(D712,Отчет!$C$1:$C$65536,0)</f>
        <v>49</v>
      </c>
    </row>
    <row r="713" spans="1:21" x14ac:dyDescent="0.2">
      <c r="A713" s="15">
        <v>2108264328</v>
      </c>
      <c r="C713" s="15" t="s">
        <v>103</v>
      </c>
      <c r="D713" s="15">
        <v>2108257439</v>
      </c>
      <c r="E713" s="7" t="s">
        <v>72</v>
      </c>
      <c r="F713" s="15" t="s">
        <v>119</v>
      </c>
      <c r="G713" s="7" t="s">
        <v>226</v>
      </c>
      <c r="H713" s="15">
        <v>0</v>
      </c>
      <c r="I713" s="15" t="s">
        <v>170</v>
      </c>
      <c r="J713" s="15" t="s">
        <v>173</v>
      </c>
      <c r="L713" s="15">
        <v>0</v>
      </c>
      <c r="M713" s="15">
        <v>0</v>
      </c>
      <c r="N713" s="15">
        <v>1</v>
      </c>
      <c r="O713" s="15">
        <v>0</v>
      </c>
      <c r="P713">
        <v>1730752704</v>
      </c>
      <c r="Q713">
        <v>2098</v>
      </c>
      <c r="R713" t="s">
        <v>120</v>
      </c>
      <c r="S713" t="s">
        <v>99</v>
      </c>
      <c r="T713" t="s">
        <v>100</v>
      </c>
      <c r="U713">
        <f>MATCH(D713,Отчет!$C$1:$C$65536,0)</f>
        <v>61</v>
      </c>
    </row>
    <row r="714" spans="1:21" x14ac:dyDescent="0.2">
      <c r="A714" s="15">
        <v>2110644757</v>
      </c>
      <c r="B714" s="15">
        <v>10</v>
      </c>
      <c r="C714" s="15" t="s">
        <v>101</v>
      </c>
      <c r="D714" s="15">
        <v>2110561099</v>
      </c>
      <c r="E714" s="7" t="s">
        <v>79</v>
      </c>
      <c r="F714" s="31" t="s">
        <v>121</v>
      </c>
      <c r="G714" s="7" t="s">
        <v>226</v>
      </c>
      <c r="H714" s="15">
        <v>0</v>
      </c>
      <c r="I714" s="15" t="s">
        <v>170</v>
      </c>
      <c r="J714" s="15" t="s">
        <v>173</v>
      </c>
      <c r="L714" s="15">
        <v>0</v>
      </c>
      <c r="M714" s="15">
        <v>0</v>
      </c>
      <c r="N714" s="15">
        <v>1</v>
      </c>
      <c r="O714" s="15">
        <v>0</v>
      </c>
      <c r="P714">
        <v>1730752704</v>
      </c>
      <c r="Q714">
        <v>2098</v>
      </c>
      <c r="R714" t="s">
        <v>161</v>
      </c>
      <c r="S714" t="s">
        <v>99</v>
      </c>
      <c r="T714" t="s">
        <v>100</v>
      </c>
      <c r="U714">
        <f>MATCH(D714,Отчет!$C$1:$C$65536,0)</f>
        <v>68</v>
      </c>
    </row>
    <row r="715" spans="1:21" x14ac:dyDescent="0.2">
      <c r="A715" s="15">
        <v>2243670734</v>
      </c>
      <c r="C715" s="15" t="s">
        <v>94</v>
      </c>
      <c r="D715" s="15">
        <v>2243662758</v>
      </c>
      <c r="E715" s="7" t="s">
        <v>59</v>
      </c>
      <c r="F715" s="15" t="s">
        <v>160</v>
      </c>
      <c r="G715" s="7" t="s">
        <v>226</v>
      </c>
      <c r="H715" s="15">
        <v>0</v>
      </c>
      <c r="I715" s="15" t="s">
        <v>170</v>
      </c>
      <c r="J715" s="15" t="s">
        <v>173</v>
      </c>
      <c r="L715" s="15">
        <v>0</v>
      </c>
      <c r="M715" s="15">
        <v>0</v>
      </c>
      <c r="N715" s="15">
        <v>1</v>
      </c>
      <c r="O715" s="15">
        <v>1</v>
      </c>
      <c r="P715">
        <v>1730752704</v>
      </c>
      <c r="Q715">
        <v>2098</v>
      </c>
      <c r="R715" t="s">
        <v>161</v>
      </c>
      <c r="S715" t="s">
        <v>99</v>
      </c>
      <c r="T715" t="s">
        <v>100</v>
      </c>
      <c r="U715">
        <f>MATCH(D715,Отчет!$C$1:$C$65536,0)</f>
        <v>64</v>
      </c>
    </row>
    <row r="716" spans="1:21" x14ac:dyDescent="0.2">
      <c r="A716" s="15">
        <v>1843963837</v>
      </c>
      <c r="C716" s="15" t="s">
        <v>101</v>
      </c>
      <c r="D716" s="15">
        <v>1173846056</v>
      </c>
      <c r="E716" s="7" t="s">
        <v>86</v>
      </c>
      <c r="F716" s="15" t="s">
        <v>122</v>
      </c>
      <c r="G716" s="7" t="s">
        <v>226</v>
      </c>
      <c r="H716" s="15">
        <v>0</v>
      </c>
      <c r="I716" s="15" t="s">
        <v>170</v>
      </c>
      <c r="J716" s="15" t="s">
        <v>173</v>
      </c>
      <c r="L716" s="15">
        <v>0</v>
      </c>
      <c r="M716" s="15">
        <v>0</v>
      </c>
      <c r="N716" s="15">
        <v>1</v>
      </c>
      <c r="O716" s="15">
        <v>1</v>
      </c>
      <c r="P716">
        <v>1730752704</v>
      </c>
      <c r="Q716">
        <v>2098</v>
      </c>
      <c r="S716" t="s">
        <v>99</v>
      </c>
      <c r="T716" t="s">
        <v>100</v>
      </c>
      <c r="U716">
        <f>MATCH(D716,Отчет!$C$1:$C$65536,0)</f>
        <v>27</v>
      </c>
    </row>
    <row r="717" spans="1:21" x14ac:dyDescent="0.2">
      <c r="A717" s="15">
        <v>1843963270</v>
      </c>
      <c r="C717" s="15" t="s">
        <v>101</v>
      </c>
      <c r="D717" s="15">
        <v>1173846090</v>
      </c>
      <c r="E717" s="7" t="s">
        <v>63</v>
      </c>
      <c r="F717" s="15" t="s">
        <v>123</v>
      </c>
      <c r="G717" s="7" t="s">
        <v>226</v>
      </c>
      <c r="H717" s="15">
        <v>0</v>
      </c>
      <c r="I717" s="15" t="s">
        <v>170</v>
      </c>
      <c r="J717" s="15" t="s">
        <v>173</v>
      </c>
      <c r="L717" s="15">
        <v>0</v>
      </c>
      <c r="M717" s="15">
        <v>0</v>
      </c>
      <c r="N717" s="15">
        <v>1</v>
      </c>
      <c r="O717" s="15">
        <v>1</v>
      </c>
      <c r="P717">
        <v>1730752704</v>
      </c>
      <c r="Q717">
        <v>2098</v>
      </c>
      <c r="S717" t="s">
        <v>99</v>
      </c>
      <c r="T717" t="s">
        <v>100</v>
      </c>
      <c r="U717">
        <f>MATCH(D717,Отчет!$C$1:$C$65536,0)</f>
        <v>23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2018-07-17T07:48:28Z</dcterms:modified>
</cp:coreProperties>
</file>