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395" windowHeight="12525"/>
  </bookViews>
  <sheets>
    <sheet name="Приложение 1" sheetId="1" r:id="rId1"/>
  </sheets>
  <definedNames>
    <definedName name="_xlnm.Print_Titles" localSheetId="0">'Приложение 1'!#REF!</definedName>
  </definedNames>
  <calcPr calcId="145621"/>
</workbook>
</file>

<file path=xl/calcChain.xml><?xml version="1.0" encoding="utf-8"?>
<calcChain xmlns="http://schemas.openxmlformats.org/spreadsheetml/2006/main">
  <c r="B85" i="1" l="1"/>
  <c r="B82" i="1"/>
  <c r="B79" i="1"/>
  <c r="B78" i="1"/>
  <c r="B77" i="1"/>
  <c r="B76" i="1"/>
  <c r="B73" i="1"/>
  <c r="B70" i="1"/>
  <c r="B68" i="1"/>
  <c r="B65" i="1"/>
  <c r="B63" i="1"/>
  <c r="B60" i="1"/>
  <c r="B58" i="1"/>
  <c r="B56" i="1"/>
  <c r="B53" i="1"/>
  <c r="B50" i="1"/>
  <c r="B47" i="1"/>
  <c r="B45" i="1"/>
  <c r="B43" i="1"/>
  <c r="B42" i="1"/>
  <c r="B40" i="1"/>
  <c r="B39" i="1"/>
  <c r="B38" i="1"/>
  <c r="B37" i="1"/>
  <c r="B34" i="1"/>
  <c r="B31" i="1"/>
  <c r="B28" i="1"/>
  <c r="B25" i="1"/>
  <c r="B23" i="1"/>
  <c r="B22" i="1"/>
  <c r="B21" i="1"/>
  <c r="B18" i="1"/>
  <c r="B16" i="1"/>
  <c r="B14" i="1"/>
</calcChain>
</file>

<file path=xl/comments1.xml><?xml version="1.0" encoding="utf-8"?>
<comments xmlns="http://schemas.openxmlformats.org/spreadsheetml/2006/main">
  <authors>
    <author>akovalenko</author>
  </authors>
  <commentList>
    <comment ref="A8" authorId="0">
      <text>
        <r>
          <rPr>
            <b/>
            <sz val="8"/>
            <color indexed="81"/>
            <rFont val="Tahoma"/>
            <charset val="1"/>
          </rPr>
          <t>akovalenko:</t>
        </r>
        <r>
          <rPr>
            <sz val="8"/>
            <color indexed="81"/>
            <rFont val="Tahoma"/>
            <charset val="1"/>
          </rPr>
          <t xml:space="preserve">
См. примечание к приказу и приложению 1</t>
        </r>
      </text>
    </comment>
  </commentList>
</comments>
</file>

<file path=xl/sharedStrings.xml><?xml version="1.0" encoding="utf-8"?>
<sst xmlns="http://schemas.openxmlformats.org/spreadsheetml/2006/main" count="82" uniqueCount="82">
  <si>
    <t>приказом НИУ ВШЭ от______ №________</t>
  </si>
  <si>
    <t>УТВЕРЖДЕНА</t>
  </si>
  <si>
    <t xml:space="preserve"> Направление подготовки / Образовательная программа бакалавриата (специалитета)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</si>
  <si>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</si>
  <si>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</si>
  <si>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</si>
  <si>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</si>
  <si>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</si>
  <si>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</si>
  <si>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</si>
  <si>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</si>
  <si>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</si>
  <si>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</si>
  <si>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</si>
  <si>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</si>
  <si>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</si>
  <si>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</si>
  <si>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</si>
  <si>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</si>
  <si>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</si>
  <si>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</si>
  <si>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</si>
  <si>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</si>
  <si>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</si>
  <si>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</si>
  <si>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</si>
  <si>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</si>
  <si>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</si>
  <si>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</si>
  <si>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</si>
  <si>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</si>
  <si>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</si>
  <si>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</si>
  <si>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</si>
  <si>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</si>
  <si>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</si>
  <si>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</si>
  <si>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</si>
  <si>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</si>
  <si>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</si>
  <si>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</si>
  <si>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</si>
  <si>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</si>
  <si>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</si>
  <si>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</si>
  <si>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</si>
  <si>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</si>
  <si>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</si>
  <si>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История искусств (Факультет истории)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</si>
  <si>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</si>
  <si>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</si>
  <si>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</si>
  <si>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</si>
  <si>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</si>
  <si>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</si>
  <si>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</si>
  <si>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</si>
  <si>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</si>
  <si>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</si>
  <si>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</si>
  <si>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</si>
  <si>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</si>
  <si>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</si>
  <si>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</si>
  <si>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Фундаментальная и прикладная лингвистика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</si>
  <si>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</si>
  <si>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</si>
  <si>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</si>
  <si>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</si>
  <si>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</si>
  <si>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Приложение  №2 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</si>
  <si>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</si>
  <si>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</si>
  <si>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</si>
  <si>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</si>
  <si>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</si>
  <si>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</si>
  <si>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НИУ ВШЭ и РЭШ (Факультет экономических наук)</t>
  </si>
  <si>
    <t>Стоимость одного года обучения, рублей</t>
  </si>
  <si>
    <t>Фундаментальная информатика и информационные технологии</t>
  </si>
  <si>
    <t>Прикладная информатика</t>
  </si>
  <si>
    <t>Стоимость образовательных услуг в 2015/2016 учебном году (третий год обучения) для студентов бакалавриата (специалитета), обучающихся на местах с оплатой стоимости обучения физическими и (или) юридическими лицами, поступивших в НИУ ВШЭ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</si>
</sst>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8"/>
  <sheetViews>
    <sheetView tabSelected="1" zoomScaleNormal="100" workbookViewId="0">
      <selection activeCell="D10" sqref="D10"/>
    </sheetView>
  </sheetViews>
  <sheetFormatPr defaultRowHeight="16.5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14.85546875" style="1" bestFit="1" customWidth="1"/>
    <col min="5" max="16384" width="9.140625" style="1"/>
  </cols>
  <sheetData>
    <row r="1" spans="1:3" x14ac:dyDescent="0.2">
      <c r="A1" s="6"/>
      <c r="B1" s="25" t="s">
        <v>70</v>
      </c>
      <c r="C1" s="25"/>
    </row>
    <row r="2" spans="1:3" x14ac:dyDescent="0.2">
      <c r="B2" s="6"/>
      <c r="C2" s="3"/>
    </row>
    <row r="3" spans="1:3" s="4" customFormat="1" x14ac:dyDescent="0.2">
      <c r="A3" s="20"/>
      <c r="B3" s="27" t="s">
        <v>1</v>
      </c>
      <c r="C3" s="27"/>
    </row>
    <row r="4" spans="1:3" s="4" customFormat="1" x14ac:dyDescent="0.2">
      <c r="B4" s="2"/>
      <c r="C4" s="5"/>
    </row>
    <row r="5" spans="1:3" ht="33.75" customHeight="1" x14ac:dyDescent="0.2">
      <c r="A5" s="6"/>
      <c r="B5" s="25" t="s">
        <v>0</v>
      </c>
      <c r="C5" s="25"/>
    </row>
    <row r="8" spans="1:3" ht="93.75" customHeight="1" x14ac:dyDescent="0.2">
      <c r="A8" s="26" t="s">
        <v>81</v>
      </c>
      <c r="B8" s="26"/>
      <c r="C8" s="19"/>
    </row>
    <row r="10" spans="1:3" s="6" customFormat="1" ht="49.5" x14ac:dyDescent="0.2">
      <c r="A10" s="11" t="s">
        <v>2</v>
      </c>
      <c r="B10" s="12" t="s">
        <v>78</v>
      </c>
    </row>
    <row r="11" spans="1:3" s="6" customFormat="1" x14ac:dyDescent="0.2">
      <c r="A11" s="13"/>
      <c r="B11" s="14"/>
    </row>
    <row r="12" spans="1:3" s="7" customFormat="1" ht="24" customHeight="1" x14ac:dyDescent="0.2">
      <c r="A12" s="21" t="s">
        <v>3</v>
      </c>
      <c r="B12" s="23"/>
    </row>
    <row r="13" spans="1:3" s="6" customFormat="1" x14ac:dyDescent="0.25">
      <c r="A13" s="15" t="s">
        <v>4</v>
      </c>
      <c r="B13" s="8"/>
    </row>
    <row r="14" spans="1:3" s="6" customFormat="1" x14ac:dyDescent="0.2">
      <c r="A14" s="10" t="s">
        <v>5</v>
      </c>
      <c r="B14" s="8">
        <f>261000*(1.0995/1.114)</f>
        <v>257602.78276481145</v>
      </c>
    </row>
    <row r="15" spans="1:3" s="6" customFormat="1" ht="31.5" x14ac:dyDescent="0.25">
      <c r="A15" s="15" t="s">
        <v>6</v>
      </c>
      <c r="B15" s="8"/>
    </row>
    <row r="16" spans="1:3" s="6" customFormat="1" ht="31.5" x14ac:dyDescent="0.2">
      <c r="A16" s="10" t="s">
        <v>7</v>
      </c>
      <c r="B16" s="8">
        <f>296600*(1.0995/1.114)</f>
        <v>292739.40754039492</v>
      </c>
    </row>
    <row r="17" spans="1:2" s="6" customFormat="1" ht="31.5" x14ac:dyDescent="0.2">
      <c r="A17" s="9" t="s">
        <v>8</v>
      </c>
      <c r="B17" s="8"/>
    </row>
    <row r="18" spans="1:2" s="6" customFormat="1" x14ac:dyDescent="0.2">
      <c r="A18" s="10" t="s">
        <v>71</v>
      </c>
      <c r="B18" s="8">
        <f>261000*(1.0995/1.114)</f>
        <v>257602.78276481145</v>
      </c>
    </row>
    <row r="19" spans="1:2" s="7" customFormat="1" ht="37.5" x14ac:dyDescent="0.2">
      <c r="A19" s="22" t="s">
        <v>9</v>
      </c>
      <c r="B19" s="8"/>
    </row>
    <row r="20" spans="1:2" s="6" customFormat="1" ht="31.5" x14ac:dyDescent="0.2">
      <c r="A20" s="9" t="s">
        <v>10</v>
      </c>
      <c r="B20" s="8"/>
    </row>
    <row r="21" spans="1:2" s="6" customFormat="1" ht="31.5" x14ac:dyDescent="0.2">
      <c r="A21" s="10" t="s">
        <v>72</v>
      </c>
      <c r="B21" s="8">
        <f>261000*(1.0995/1.114)</f>
        <v>257602.78276481145</v>
      </c>
    </row>
    <row r="22" spans="1:2" s="6" customFormat="1" ht="33" x14ac:dyDescent="0.2">
      <c r="A22" s="24" t="s">
        <v>79</v>
      </c>
      <c r="B22" s="8">
        <f>261000*(1.0995/1.114)</f>
        <v>257602.78276481145</v>
      </c>
    </row>
    <row r="23" spans="1:2" s="6" customFormat="1" x14ac:dyDescent="0.2">
      <c r="A23" s="24" t="s">
        <v>80</v>
      </c>
      <c r="B23" s="8">
        <f>261000*(1.0995/1.114)</f>
        <v>257602.78276481145</v>
      </c>
    </row>
    <row r="24" spans="1:2" s="6" customFormat="1" ht="31.5" x14ac:dyDescent="0.2">
      <c r="A24" s="9" t="s">
        <v>11</v>
      </c>
      <c r="B24" s="8"/>
    </row>
    <row r="25" spans="1:2" s="6" customFormat="1" x14ac:dyDescent="0.2">
      <c r="A25" s="10" t="s">
        <v>54</v>
      </c>
      <c r="B25" s="8">
        <f>355900*(1.0995/1.114)</f>
        <v>351267.54937163368</v>
      </c>
    </row>
    <row r="26" spans="1:2" s="7" customFormat="1" ht="24" customHeight="1" x14ac:dyDescent="0.2">
      <c r="A26" s="22" t="s">
        <v>12</v>
      </c>
      <c r="B26" s="8"/>
    </row>
    <row r="27" spans="1:2" s="6" customFormat="1" x14ac:dyDescent="0.2">
      <c r="A27" s="9" t="s">
        <v>13</v>
      </c>
      <c r="B27" s="8"/>
    </row>
    <row r="28" spans="1:2" s="6" customFormat="1" x14ac:dyDescent="0.2">
      <c r="A28" s="10" t="s">
        <v>73</v>
      </c>
      <c r="B28" s="8">
        <f>261000*(1.0995/1.114)</f>
        <v>257602.78276481145</v>
      </c>
    </row>
    <row r="29" spans="1:2" s="7" customFormat="1" ht="37.5" x14ac:dyDescent="0.2">
      <c r="A29" s="22" t="s">
        <v>14</v>
      </c>
      <c r="B29" s="8"/>
    </row>
    <row r="30" spans="1:2" s="6" customFormat="1" ht="31.5" x14ac:dyDescent="0.2">
      <c r="A30" s="9" t="s">
        <v>15</v>
      </c>
      <c r="B30" s="8"/>
    </row>
    <row r="31" spans="1:2" s="6" customFormat="1" ht="31.5" x14ac:dyDescent="0.2">
      <c r="A31" s="10" t="s">
        <v>74</v>
      </c>
      <c r="B31" s="8">
        <f>261000*(1.0995/1.114)</f>
        <v>257602.78276481145</v>
      </c>
    </row>
    <row r="32" spans="1:2" s="7" customFormat="1" ht="24" customHeight="1" x14ac:dyDescent="0.2">
      <c r="A32" s="22" t="s">
        <v>16</v>
      </c>
      <c r="B32" s="8"/>
    </row>
    <row r="33" spans="1:2" s="6" customFormat="1" x14ac:dyDescent="0.25">
      <c r="A33" s="15" t="s">
        <v>17</v>
      </c>
      <c r="B33" s="8"/>
    </row>
    <row r="34" spans="1:2" s="6" customFormat="1" x14ac:dyDescent="0.25">
      <c r="A34" s="16" t="s">
        <v>55</v>
      </c>
      <c r="B34" s="8">
        <f>261000*(1.0995/1.114)</f>
        <v>257602.78276481145</v>
      </c>
    </row>
    <row r="35" spans="1:2" s="7" customFormat="1" ht="24" customHeight="1" x14ac:dyDescent="0.2">
      <c r="A35" s="22" t="s">
        <v>18</v>
      </c>
      <c r="B35" s="8"/>
    </row>
    <row r="36" spans="1:2" s="6" customFormat="1" x14ac:dyDescent="0.2">
      <c r="A36" s="17" t="s">
        <v>19</v>
      </c>
      <c r="B36" s="8"/>
    </row>
    <row r="37" spans="1:2" s="6" customFormat="1" x14ac:dyDescent="0.2">
      <c r="A37" s="10" t="s">
        <v>75</v>
      </c>
      <c r="B37" s="8">
        <f>450800*(1.0995/1.114)</f>
        <v>444932.31597845594</v>
      </c>
    </row>
    <row r="38" spans="1:2" s="6" customFormat="1" x14ac:dyDescent="0.2">
      <c r="A38" s="10" t="s">
        <v>76</v>
      </c>
      <c r="B38" s="8">
        <f>355900*(1.0995/1.114)</f>
        <v>351267.54937163368</v>
      </c>
    </row>
    <row r="39" spans="1:2" s="6" customFormat="1" ht="31.5" x14ac:dyDescent="0.2">
      <c r="A39" s="10" t="s">
        <v>77</v>
      </c>
      <c r="B39" s="8">
        <f>450800*(1.0995/1.114)</f>
        <v>444932.31597845594</v>
      </c>
    </row>
    <row r="40" spans="1:2" s="6" customFormat="1" ht="31.5" x14ac:dyDescent="0.2">
      <c r="A40" s="10" t="s">
        <v>20</v>
      </c>
      <c r="B40" s="8">
        <f>498300*(1.0995/1.114)</f>
        <v>491814.04847396759</v>
      </c>
    </row>
    <row r="41" spans="1:2" s="6" customFormat="1" x14ac:dyDescent="0.2">
      <c r="A41" s="9" t="s">
        <v>21</v>
      </c>
      <c r="B41" s="8"/>
    </row>
    <row r="42" spans="1:2" s="6" customFormat="1" x14ac:dyDescent="0.2">
      <c r="A42" s="10" t="s">
        <v>56</v>
      </c>
      <c r="B42" s="8">
        <f>427100*(1.0995/1.114)</f>
        <v>421540.79892280063</v>
      </c>
    </row>
    <row r="43" spans="1:2" s="6" customFormat="1" ht="31.5" x14ac:dyDescent="0.2">
      <c r="A43" s="10" t="s">
        <v>58</v>
      </c>
      <c r="B43" s="8">
        <f>427100*(1.0995/1.114)</f>
        <v>421540.79892280063</v>
      </c>
    </row>
    <row r="44" spans="1:2" s="6" customFormat="1" ht="31.5" x14ac:dyDescent="0.2">
      <c r="A44" s="9" t="s">
        <v>22</v>
      </c>
      <c r="B44" s="8"/>
    </row>
    <row r="45" spans="1:2" s="6" customFormat="1" ht="31.5" x14ac:dyDescent="0.2">
      <c r="A45" s="10" t="s">
        <v>57</v>
      </c>
      <c r="B45" s="8">
        <f>427100*(1.0995/1.114)</f>
        <v>421540.79892280063</v>
      </c>
    </row>
    <row r="46" spans="1:2" s="6" customFormat="1" ht="24" customHeight="1" x14ac:dyDescent="0.2">
      <c r="A46" s="9" t="s">
        <v>23</v>
      </c>
      <c r="B46" s="8"/>
    </row>
    <row r="47" spans="1:2" s="6" customFormat="1" x14ac:dyDescent="0.2">
      <c r="A47" s="10" t="s">
        <v>59</v>
      </c>
      <c r="B47" s="8">
        <f>427100*(1.0995/1.114)</f>
        <v>421540.79892280063</v>
      </c>
    </row>
    <row r="48" spans="1:2" s="7" customFormat="1" ht="24" customHeight="1" x14ac:dyDescent="0.2">
      <c r="A48" s="22" t="s">
        <v>24</v>
      </c>
      <c r="B48" s="8"/>
    </row>
    <row r="49" spans="1:2" s="6" customFormat="1" x14ac:dyDescent="0.2">
      <c r="A49" s="9" t="s">
        <v>25</v>
      </c>
      <c r="B49" s="8"/>
    </row>
    <row r="50" spans="1:2" s="6" customFormat="1" x14ac:dyDescent="0.2">
      <c r="A50" s="10" t="s">
        <v>60</v>
      </c>
      <c r="B50" s="8">
        <f>296600*(1.0995/1.114)</f>
        <v>292739.40754039492</v>
      </c>
    </row>
    <row r="51" spans="1:2" s="7" customFormat="1" ht="24" customHeight="1" x14ac:dyDescent="0.2">
      <c r="A51" s="22" t="s">
        <v>26</v>
      </c>
      <c r="B51" s="8"/>
    </row>
    <row r="52" spans="1:2" s="6" customFormat="1" x14ac:dyDescent="0.2">
      <c r="A52" s="9" t="s">
        <v>27</v>
      </c>
      <c r="B52" s="8"/>
    </row>
    <row r="53" spans="1:2" s="6" customFormat="1" x14ac:dyDescent="0.2">
      <c r="A53" s="10" t="s">
        <v>28</v>
      </c>
      <c r="B53" s="8">
        <f>379700*(1.0995/1.114)</f>
        <v>374757.76481149008</v>
      </c>
    </row>
    <row r="54" spans="1:2" s="7" customFormat="1" ht="24" customHeight="1" x14ac:dyDescent="0.2">
      <c r="A54" s="22" t="s">
        <v>29</v>
      </c>
      <c r="B54" s="8"/>
    </row>
    <row r="55" spans="1:2" s="6" customFormat="1" ht="31.5" x14ac:dyDescent="0.25">
      <c r="A55" s="15" t="s">
        <v>30</v>
      </c>
      <c r="B55" s="8"/>
    </row>
    <row r="56" spans="1:2" s="6" customFormat="1" ht="31.5" x14ac:dyDescent="0.2">
      <c r="A56" s="10" t="s">
        <v>62</v>
      </c>
      <c r="B56" s="8">
        <f>355900*(1.0995/1.114)</f>
        <v>351267.54937163368</v>
      </c>
    </row>
    <row r="57" spans="1:2" s="6" customFormat="1" x14ac:dyDescent="0.2">
      <c r="A57" s="9" t="s">
        <v>31</v>
      </c>
      <c r="B57" s="8"/>
    </row>
    <row r="58" spans="1:2" s="6" customFormat="1" x14ac:dyDescent="0.2">
      <c r="A58" s="10" t="s">
        <v>61</v>
      </c>
      <c r="B58" s="8">
        <f>326200*(1.0995/1.114)</f>
        <v>321954.12926391378</v>
      </c>
    </row>
    <row r="59" spans="1:2" s="6" customFormat="1" ht="31.5" x14ac:dyDescent="0.2">
      <c r="A59" s="9" t="s">
        <v>32</v>
      </c>
      <c r="B59" s="8"/>
    </row>
    <row r="60" spans="1:2" s="6" customFormat="1" ht="31.5" x14ac:dyDescent="0.2">
      <c r="A60" s="10" t="s">
        <v>33</v>
      </c>
      <c r="B60" s="8">
        <f>450800*(1.0995/1.114)</f>
        <v>444932.31597845594</v>
      </c>
    </row>
    <row r="61" spans="1:2" s="6" customFormat="1" ht="37.5" x14ac:dyDescent="0.2">
      <c r="A61" s="18" t="s">
        <v>34</v>
      </c>
      <c r="B61" s="8"/>
    </row>
    <row r="62" spans="1:2" s="6" customFormat="1" ht="31.5" x14ac:dyDescent="0.2">
      <c r="A62" s="9" t="s">
        <v>35</v>
      </c>
      <c r="B62" s="8"/>
    </row>
    <row r="63" spans="1:2" s="6" customFormat="1" ht="31.5" x14ac:dyDescent="0.2">
      <c r="A63" s="10" t="s">
        <v>36</v>
      </c>
      <c r="B63" s="8">
        <f>367800*(1.0995/1.114)</f>
        <v>363012.65709156188</v>
      </c>
    </row>
    <row r="64" spans="1:2" s="6" customFormat="1" x14ac:dyDescent="0.2">
      <c r="A64" s="9" t="s">
        <v>37</v>
      </c>
      <c r="B64" s="8"/>
    </row>
    <row r="65" spans="1:2" s="6" customFormat="1" x14ac:dyDescent="0.2">
      <c r="A65" s="10" t="s">
        <v>38</v>
      </c>
      <c r="B65" s="8">
        <f>272900*(1.0995/1.114)</f>
        <v>269347.89048473962</v>
      </c>
    </row>
    <row r="66" spans="1:2" s="7" customFormat="1" ht="24" customHeight="1" x14ac:dyDescent="0.2">
      <c r="A66" s="22" t="s">
        <v>39</v>
      </c>
      <c r="B66" s="8"/>
    </row>
    <row r="67" spans="1:2" s="6" customFormat="1" x14ac:dyDescent="0.2">
      <c r="A67" s="9" t="s">
        <v>40</v>
      </c>
      <c r="B67" s="8"/>
    </row>
    <row r="68" spans="1:2" x14ac:dyDescent="0.2">
      <c r="A68" s="10" t="s">
        <v>63</v>
      </c>
      <c r="B68" s="8">
        <f>261000*(1.0995/1.114)</f>
        <v>257602.78276481145</v>
      </c>
    </row>
    <row r="69" spans="1:2" ht="31.5" x14ac:dyDescent="0.2">
      <c r="A69" s="9" t="s">
        <v>41</v>
      </c>
      <c r="B69" s="8"/>
    </row>
    <row r="70" spans="1:2" ht="31.5" x14ac:dyDescent="0.2">
      <c r="A70" s="10" t="s">
        <v>64</v>
      </c>
      <c r="B70" s="8">
        <f>261000*(1.0995/1.114)</f>
        <v>257602.78276481145</v>
      </c>
    </row>
    <row r="71" spans="1:2" s="7" customFormat="1" ht="24" customHeight="1" x14ac:dyDescent="0.2">
      <c r="A71" s="22" t="s">
        <v>42</v>
      </c>
      <c r="B71" s="8"/>
    </row>
    <row r="72" spans="1:2" x14ac:dyDescent="0.25">
      <c r="A72" s="15" t="s">
        <v>43</v>
      </c>
      <c r="B72" s="8"/>
    </row>
    <row r="73" spans="1:2" x14ac:dyDescent="0.2">
      <c r="A73" s="10" t="s">
        <v>65</v>
      </c>
      <c r="B73" s="8">
        <f>261000*(1.0995/1.114)</f>
        <v>257602.78276481145</v>
      </c>
    </row>
    <row r="74" spans="1:2" s="7" customFormat="1" ht="24" customHeight="1" x14ac:dyDescent="0.2">
      <c r="A74" s="22" t="s">
        <v>44</v>
      </c>
      <c r="B74" s="8"/>
    </row>
    <row r="75" spans="1:2" x14ac:dyDescent="0.2">
      <c r="A75" s="9" t="s">
        <v>45</v>
      </c>
      <c r="B75" s="8"/>
    </row>
    <row r="76" spans="1:2" x14ac:dyDescent="0.2">
      <c r="A76" s="10" t="s">
        <v>66</v>
      </c>
      <c r="B76" s="8">
        <f>261000*(1.0995/1.114)</f>
        <v>257602.78276481145</v>
      </c>
    </row>
    <row r="77" spans="1:2" s="7" customFormat="1" ht="24" hidden="1" customHeight="1" x14ac:dyDescent="0.2">
      <c r="A77" s="22" t="s">
        <v>46</v>
      </c>
      <c r="B77" s="8">
        <f>0*(1.0995/1.114)</f>
        <v>0</v>
      </c>
    </row>
    <row r="78" spans="1:2" ht="15" hidden="1" customHeight="1" x14ac:dyDescent="0.2">
      <c r="A78" s="9" t="s">
        <v>47</v>
      </c>
      <c r="B78" s="8">
        <f>0*(1.0995/1.114)</f>
        <v>0</v>
      </c>
    </row>
    <row r="79" spans="1:2" hidden="1" x14ac:dyDescent="0.2">
      <c r="A79" s="10" t="s">
        <v>48</v>
      </c>
      <c r="B79" s="8">
        <f>0*(1.0995/1.114)</f>
        <v>0</v>
      </c>
    </row>
    <row r="80" spans="1:2" s="7" customFormat="1" ht="37.5" x14ac:dyDescent="0.2">
      <c r="A80" s="22" t="s">
        <v>49</v>
      </c>
      <c r="B80" s="8"/>
    </row>
    <row r="81" spans="1:3" x14ac:dyDescent="0.2">
      <c r="A81" s="9" t="s">
        <v>50</v>
      </c>
      <c r="B81" s="8"/>
    </row>
    <row r="82" spans="1:3" x14ac:dyDescent="0.2">
      <c r="A82" s="10" t="s">
        <v>67</v>
      </c>
      <c r="B82" s="8">
        <f>261000*(1.0995/1.114)</f>
        <v>257602.78276481145</v>
      </c>
    </row>
    <row r="83" spans="1:3" s="7" customFormat="1" ht="37.5" x14ac:dyDescent="0.2">
      <c r="A83" s="22" t="s">
        <v>51</v>
      </c>
      <c r="B83" s="8"/>
    </row>
    <row r="84" spans="1:3" x14ac:dyDescent="0.2">
      <c r="A84" s="9" t="s">
        <v>52</v>
      </c>
      <c r="B84" s="8"/>
    </row>
    <row r="85" spans="1:3" x14ac:dyDescent="0.2">
      <c r="A85" s="10" t="s">
        <v>53</v>
      </c>
      <c r="B85" s="8">
        <f>284700*(1.0995/1.114)</f>
        <v>280994.29982046672</v>
      </c>
    </row>
    <row r="88" spans="1:3" x14ac:dyDescent="0.2">
      <c r="A88" s="6" t="s">
        <v>68</v>
      </c>
      <c r="B88" s="28" t="s">
        <v>69</v>
      </c>
      <c r="C88" s="28"/>
    </row>
  </sheetData>
  <mergeCells count="5">
    <mergeCell ref="B1:C1"/>
    <mergeCell ref="B5:C5"/>
    <mergeCell ref="A8:B8"/>
    <mergeCell ref="B3:C3"/>
    <mergeCell ref="B88:C88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Пользователь Windows</cp:lastModifiedBy>
  <cp:lastPrinted>2015-07-02T08:57:06Z</cp:lastPrinted>
  <dcterms:created xsi:type="dcterms:W3CDTF">2014-07-07T15:36:44Z</dcterms:created>
  <dcterms:modified xsi:type="dcterms:W3CDTF">2015-07-02T09:13:33Z</dcterms:modified>
</cp:coreProperties>
</file>