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5385" windowWidth="25440" windowHeight="7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<sst xmlns="http://schemas.openxmlformats.org/spreadsheetml/2006/main" count="123" uniqueCount="69">
  <si>
    <t>Код цикла, № п/п</t>
  </si>
  <si>
    <t>Базовый учебный план</t>
  </si>
  <si>
    <t>Наименование дисциплины</t>
  </si>
  <si>
    <t>Трудоемкость в часах по стандарту</t>
  </si>
  <si>
    <t>Трудоемкость в кредитах по стандарту</t>
  </si>
  <si>
    <t xml:space="preserve">Трудоемкость в часах </t>
  </si>
  <si>
    <t>Трудоемкость в зачетных единицах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</si>
  <si>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</si>
  <si>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Срок обучения: 2 года</t>
  </si>
  <si>
    <t>Форма обучения: очная</t>
  </si>
  <si>
    <t>Степень: Магистратура</t>
  </si>
  <si>
    <t>Часы</t>
  </si>
  <si>
    <t>Зачетные единицы</t>
  </si>
  <si>
    <t>Распределение по годам обучения</t>
  </si>
  <si>
    <t>Форма итогового контроля (экзамен, зачет)</t>
  </si>
  <si>
    <t>Вся образовательная программа</t>
  </si>
  <si>
    <t/>
  </si>
  <si>
    <t>Блок 1. Дисциплины (модули)</t>
  </si>
  <si>
    <t>Блок 2. Практика(и), проектная и (или) научно-исследовательская работа</t>
  </si>
  <si>
    <t>Блок 3. Государственная итоговая аттестация</t>
  </si>
  <si>
    <t>3</t>
  </si>
  <si>
    <t>2</t>
  </si>
  <si>
    <t>Цикл дисциплин направления</t>
  </si>
  <si>
    <t>Защита выпускной квалификационной работы</t>
  </si>
  <si>
    <t>Цикл дисциплин программы/специализации</t>
  </si>
  <si>
    <t>Подготовка выпускной квалификационной работы (магистерской диссертации)</t>
  </si>
  <si>
    <t>6</t>
  </si>
  <si>
    <t>Базовая часть</t>
  </si>
  <si>
    <t>Вариативная часть, в т.ч. дисциплины по выбору студента</t>
  </si>
  <si>
    <t>4</t>
  </si>
  <si>
    <t>Экзамен</t>
  </si>
  <si>
    <t>Проректор</t>
  </si>
  <si>
    <t>С.Ю. Рощин</t>
  </si>
  <si>
    <t>О.Г. Тарабаева</t>
  </si>
  <si>
    <t>Начальник Управления развития образовательных программ</t>
  </si>
  <si>
    <t>Годы обучения: 2019/2020 учебный год - 2020/2021 учебный год</t>
  </si>
  <si>
    <t>1</t>
  </si>
  <si>
    <t xml:space="preserve">УТВЕРЖДАЮ
Проректор
___________
С.Ю.Рощин
</t>
  </si>
  <si>
    <t>Дисциплины по выбору из общеуниверситетского пула "МАГО-ЛЕГО"</t>
  </si>
  <si>
    <t>10</t>
  </si>
  <si>
    <t>Направление 50.04.03  "История искусств"</t>
  </si>
  <si>
    <t>Образовательная программа "Практики кураторства в современном искусстве"</t>
  </si>
  <si>
    <t>8-12</t>
  </si>
  <si>
    <t>Теория и история культуры</t>
  </si>
  <si>
    <t>Выставочная деятельность</t>
  </si>
  <si>
    <t>Специфика визуального восприятия современного искусства</t>
  </si>
  <si>
    <t>Особенности исследования (research) в современном искусстве</t>
  </si>
  <si>
    <t>Анализ и интерпретации современного искусства: модели и инструментарий</t>
  </si>
  <si>
    <t>Дисциплины по выбору 2 из 3</t>
  </si>
  <si>
    <t>Дисциплины по выбору 3 из 4</t>
  </si>
  <si>
    <t>Современная критика</t>
  </si>
  <si>
    <t>Администрирование и управление</t>
  </si>
  <si>
    <t>История медиа – история современного искусства</t>
  </si>
  <si>
    <t>Хранение произведений современного искусства</t>
  </si>
  <si>
    <t>Логистика и таможенные режимы</t>
  </si>
  <si>
    <t>Издательское дело в выставочном процессе</t>
  </si>
  <si>
    <t>Куратор: история профессии</t>
  </si>
  <si>
    <t>11</t>
  </si>
  <si>
    <t>43-59</t>
  </si>
  <si>
    <t>16-20</t>
  </si>
  <si>
    <t>30-40</t>
  </si>
  <si>
    <t>50-62</t>
  </si>
  <si>
    <t>Проектная работа</t>
  </si>
  <si>
    <t>Научно-исследовательский семинар «Современное искусство и медиация: как говорить и писать осовременном искусстве»</t>
  </si>
  <si>
    <t>Научно-исследовательский семинар «Планирование и этапы подготовки выставки»</t>
  </si>
  <si>
    <t>17</t>
  </si>
  <si>
    <t>Проектно-аналитическая практика</t>
  </si>
  <si>
    <t>7</t>
  </si>
  <si>
    <t>Базовая кафедра Музея современного искусства "Гараж", Москва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</si>
</sst>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1" applyNumberFormat="0" applyAlignment="0" applyProtection="0"/>
    <xf numFmtId="0" fontId="27" fillId="6" borderId="2" applyNumberFormat="0" applyAlignment="0" applyProtection="0"/>
    <xf numFmtId="0" fontId="28" fillId="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8" borderId="7" applyNumberFormat="0" applyAlignment="0" applyProtection="0"/>
    <xf numFmtId="0" fontId="8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wrapText="1"/>
    </xf>
    <xf numFmtId="49" fontId="11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6" borderId="10" xfId="0" applyNumberFormat="1" applyFont="1" applyFill="1" applyBorder="1" applyAlignment="1">
      <alignment horizontal="center" vertical="center" wrapText="1"/>
    </xf>
    <xf numFmtId="49" fontId="11" fillId="6" borderId="10" xfId="0" applyNumberFormat="1" applyFont="1" applyFill="1" applyBorder="1" applyAlignment="1">
      <alignment horizontal="left" wrapText="1"/>
    </xf>
    <xf numFmtId="49" fontId="11" fillId="6" borderId="10" xfId="0" applyNumberFormat="1" applyFont="1" applyFill="1" applyBorder="1" applyAlignment="1">
      <alignment horizontal="center" wrapText="1"/>
    </xf>
    <xf numFmtId="49" fontId="11" fillId="6" borderId="11" xfId="0" applyNumberFormat="1" applyFont="1" applyFill="1" applyBorder="1" applyAlignment="1">
      <alignment horizontal="center" wrapText="1"/>
    </xf>
    <xf numFmtId="49" fontId="11" fillId="6" borderId="10" xfId="0" applyNumberFormat="1" applyFont="1" applyFill="1" applyBorder="1" applyAlignment="1">
      <alignment horizontal="left" wrapText="1" inden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wrapText="1"/>
    </xf>
    <xf numFmtId="49" fontId="11" fillId="6" borderId="10" xfId="0" applyNumberFormat="1" applyFont="1" applyFill="1" applyBorder="1" applyAlignment="1">
      <alignment horizontal="left" wrapText="1" indent="2"/>
    </xf>
    <xf numFmtId="49" fontId="11" fillId="6" borderId="10" xfId="0" applyNumberFormat="1" applyFont="1" applyFill="1" applyBorder="1" applyAlignment="1">
      <alignment horizontal="left" wrapText="1" indent="3"/>
    </xf>
    <xf numFmtId="49" fontId="11" fillId="0" borderId="10" xfId="0" applyNumberFormat="1" applyFont="1" applyBorder="1" applyAlignment="1">
      <alignment horizontal="left" wrapText="1" indent="3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wrapText="1" indent="2"/>
    </xf>
    <xf numFmtId="49" fontId="11" fillId="0" borderId="13" xfId="0" applyNumberFormat="1" applyFont="1" applyBorder="1" applyAlignment="1">
      <alignment horizontal="center" wrapText="1"/>
    </xf>
    <xf numFmtId="0" fontId="10" fillId="0" borderId="0" xfId="0" applyFont="1" applyFill="1" applyAlignment="1">
      <alignment vertical="center" wrapText="1"/>
    </xf>
    <xf numFmtId="49" fontId="11" fillId="23" borderId="14" xfId="0" applyNumberFormat="1" applyFont="1" applyFill="1" applyBorder="1" applyAlignment="1">
      <alignment horizontal="left" vertical="center" wrapText="1"/>
    </xf>
    <xf numFmtId="0" fontId="11" fillId="6" borderId="10" xfId="0" applyNumberFormat="1" applyFont="1" applyFill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0" fontId="11" fillId="0" borderId="12" xfId="0" applyNumberFormat="1" applyFont="1" applyBorder="1" applyAlignment="1">
      <alignment horizontal="center" wrapText="1"/>
    </xf>
    <xf numFmtId="0" fontId="0" fillId="23" borderId="0" xfId="0" applyFill="1" applyAlignment="1">
      <alignment vertical="center" wrapText="1"/>
    </xf>
    <xf numFmtId="49" fontId="11" fillId="24" borderId="14" xfId="0" applyNumberFormat="1" applyFont="1" applyFill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T51"/>
  <sheetViews>
    <sheetView tabSelected="1" zoomScaleSheetLayoutView="110" zoomScalePageLayoutView="0" workbookViewId="0" topLeftCell="A1">
      <selection activeCell="F7" sqref="F7"/>
    </sheetView>
  </sheetViews>
  <sheetFormatPr defaultColWidth="9.00390625" defaultRowHeight="12.75"/>
  <cols>
    <col min="1" max="1" width="7.375" style="7" customWidth="1"/>
    <col min="2" max="2" width="68.625" style="9" customWidth="1"/>
    <col min="3" max="4" width="14.375" style="7" customWidth="1"/>
    <col min="5" max="5" width="14.375" style="10" customWidth="1"/>
    <col min="6" max="6" width="14.375" style="7" customWidth="1"/>
    <col min="7" max="10" width="10.75390625" style="7" customWidth="1"/>
    <col min="11" max="11" width="18.75390625" style="7" customWidth="1"/>
    <col min="12" max="16384" width="9.125" style="7" customWidth="1"/>
  </cols>
  <sheetData>
    <row r="1" spans="1:20" s="4" customFormat="1" ht="39.75" customHeight="1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32"/>
      <c r="M1" s="32"/>
      <c r="N1" s="32"/>
      <c r="O1" s="32"/>
      <c r="P1" s="12"/>
      <c r="Q1" s="12"/>
      <c r="R1" s="12"/>
      <c r="S1" s="12"/>
      <c r="T1" s="12"/>
    </row>
    <row r="2" spans="2:11" s="4" customFormat="1" ht="12.75" customHeight="1">
      <c r="B2" s="5"/>
      <c r="C2" s="40" t="s">
        <v>1</v>
      </c>
      <c r="D2" s="40"/>
      <c r="E2" s="40"/>
      <c r="F2" s="40"/>
      <c r="G2" s="40"/>
      <c r="H2" s="40"/>
      <c r="I2" s="44" t="s">
        <v>37</v>
      </c>
      <c r="J2" s="45"/>
      <c r="K2" s="45"/>
    </row>
    <row r="3" spans="2:20" s="4" customFormat="1" ht="12.75" customHeight="1">
      <c r="B3" s="11"/>
      <c r="C3" s="40" t="s">
        <v>40</v>
      </c>
      <c r="D3" s="40"/>
      <c r="E3" s="40"/>
      <c r="F3" s="40"/>
      <c r="G3" s="40"/>
      <c r="H3" s="40"/>
      <c r="I3" s="45"/>
      <c r="J3" s="45"/>
      <c r="K3" s="45"/>
      <c r="L3" s="11"/>
      <c r="M3" s="11"/>
      <c r="N3" s="11"/>
      <c r="O3" s="11"/>
      <c r="P3" s="11"/>
      <c r="Q3" s="11"/>
      <c r="R3" s="11"/>
      <c r="S3" s="11"/>
      <c r="T3" s="11"/>
    </row>
    <row r="4" spans="2:20" s="4" customFormat="1" ht="12.75" customHeight="1">
      <c r="B4" s="11"/>
      <c r="C4" s="40" t="s">
        <v>41</v>
      </c>
      <c r="D4" s="40"/>
      <c r="E4" s="40"/>
      <c r="F4" s="40"/>
      <c r="G4" s="40"/>
      <c r="H4" s="40"/>
      <c r="I4" s="45"/>
      <c r="J4" s="45"/>
      <c r="K4" s="45"/>
      <c r="L4" s="11"/>
      <c r="M4" s="11"/>
      <c r="N4" s="11"/>
      <c r="O4" s="11"/>
      <c r="P4" s="11"/>
      <c r="Q4" s="11"/>
      <c r="R4" s="11"/>
      <c r="S4" s="11"/>
      <c r="T4" s="11"/>
    </row>
    <row r="5" spans="2:20" s="4" customFormat="1" ht="12.75" customHeight="1">
      <c r="B5" s="11"/>
      <c r="C5" s="40"/>
      <c r="D5" s="40"/>
      <c r="E5" s="40"/>
      <c r="F5" s="40"/>
      <c r="G5" s="40"/>
      <c r="H5" s="40"/>
      <c r="I5" s="45"/>
      <c r="J5" s="45"/>
      <c r="K5" s="45"/>
      <c r="L5" s="11"/>
      <c r="M5" s="11"/>
      <c r="N5" s="11"/>
      <c r="O5" s="11"/>
      <c r="P5" s="11"/>
      <c r="Q5" s="11"/>
      <c r="R5" s="11"/>
      <c r="S5" s="11"/>
      <c r="T5" s="11"/>
    </row>
    <row r="6" spans="1:11" s="4" customFormat="1" ht="12.75" customHeight="1">
      <c r="A6" s="8" t="s">
        <v>35</v>
      </c>
      <c r="C6" s="40" t="s">
        <v>68</v>
      </c>
      <c r="D6" s="40"/>
      <c r="E6" s="40"/>
      <c r="F6" s="40"/>
      <c r="G6" s="40"/>
      <c r="H6" s="40"/>
      <c r="I6" s="45"/>
      <c r="J6" s="45"/>
      <c r="K6" s="45"/>
    </row>
    <row r="7" spans="1:5" s="4" customFormat="1" ht="18" customHeight="1">
      <c r="A7" s="8" t="s">
        <v>8</v>
      </c>
      <c r="C7" s="1"/>
      <c r="E7" s="1"/>
    </row>
    <row r="8" spans="1:5" s="4" customFormat="1" ht="18" customHeight="1">
      <c r="A8" s="8" t="s">
        <v>9</v>
      </c>
      <c r="C8" s="1"/>
      <c r="E8" s="1"/>
    </row>
    <row r="9" spans="1:5" s="4" customFormat="1" ht="18" customHeight="1">
      <c r="A9" s="8" t="s">
        <v>10</v>
      </c>
      <c r="C9" s="1"/>
      <c r="E9" s="1"/>
    </row>
    <row r="10" ht="12.75"/>
    <row r="11" spans="1:11" s="6" customFormat="1" ht="27.75" customHeight="1">
      <c r="A11" s="41" t="s">
        <v>0</v>
      </c>
      <c r="B11" s="41" t="s">
        <v>2</v>
      </c>
      <c r="C11" s="41" t="s">
        <v>3</v>
      </c>
      <c r="D11" s="41" t="s">
        <v>4</v>
      </c>
      <c r="E11" s="41" t="s">
        <v>5</v>
      </c>
      <c r="F11" s="41" t="s">
        <v>6</v>
      </c>
      <c r="G11" s="43" t="s">
        <v>13</v>
      </c>
      <c r="H11" s="43"/>
      <c r="I11" s="43"/>
      <c r="J11" s="43"/>
      <c r="K11" s="42" t="s">
        <v>14</v>
      </c>
    </row>
    <row r="12" spans="1:11" s="6" customFormat="1" ht="27.75" customHeight="1">
      <c r="A12" s="41"/>
      <c r="B12" s="41"/>
      <c r="C12" s="41"/>
      <c r="D12" s="41"/>
      <c r="E12" s="41"/>
      <c r="F12" s="41"/>
      <c r="G12" s="43">
        <v>1</v>
      </c>
      <c r="H12" s="43"/>
      <c r="I12" s="43">
        <v>2</v>
      </c>
      <c r="J12" s="43"/>
      <c r="K12" s="42"/>
    </row>
    <row r="13" spans="1:11" s="6" customFormat="1" ht="27.75" customHeight="1">
      <c r="A13" s="41"/>
      <c r="B13" s="41"/>
      <c r="C13" s="41"/>
      <c r="D13" s="41"/>
      <c r="E13" s="41"/>
      <c r="F13" s="41"/>
      <c r="G13" s="3" t="s">
        <v>11</v>
      </c>
      <c r="H13" s="3" t="s">
        <v>12</v>
      </c>
      <c r="I13" s="3" t="s">
        <v>11</v>
      </c>
      <c r="J13" s="3" t="s">
        <v>12</v>
      </c>
      <c r="K13" s="42"/>
    </row>
    <row r="14" spans="1:11" ht="12.75" customHeight="1">
      <c r="A14" s="18"/>
      <c r="B14" s="19" t="s">
        <v>15</v>
      </c>
      <c r="C14" s="34" t="s">
        <v>16</v>
      </c>
      <c r="D14" s="34">
        <v>120</v>
      </c>
      <c r="E14" s="20">
        <f>E15+E36+E42</f>
        <v>4560</v>
      </c>
      <c r="F14" s="20">
        <f>F15+F36+F42</f>
        <v>120</v>
      </c>
      <c r="G14" s="20">
        <f>G15+G36+G42</f>
        <v>2280</v>
      </c>
      <c r="H14" s="20">
        <f>H15+H36+H42</f>
        <v>60</v>
      </c>
      <c r="I14" s="20">
        <f>I15+I36+I42</f>
        <v>2280</v>
      </c>
      <c r="J14" s="20">
        <f>J15+J36+J42</f>
        <v>60</v>
      </c>
      <c r="K14" s="21"/>
    </row>
    <row r="15" spans="1:11" ht="12.75" customHeight="1">
      <c r="A15" s="18"/>
      <c r="B15" s="22" t="s">
        <v>17</v>
      </c>
      <c r="C15" s="34" t="s">
        <v>16</v>
      </c>
      <c r="D15" s="34"/>
      <c r="E15" s="34">
        <f aca="true" t="shared" si="0" ref="E15:J15">E16+E20</f>
        <v>2432</v>
      </c>
      <c r="F15" s="20">
        <f>F16+F20</f>
        <v>64</v>
      </c>
      <c r="G15" s="34">
        <f t="shared" si="0"/>
        <v>1216</v>
      </c>
      <c r="H15" s="20">
        <f>H16+H20</f>
        <v>32</v>
      </c>
      <c r="I15" s="20">
        <f>I16+I20</f>
        <v>1216</v>
      </c>
      <c r="J15" s="20">
        <f>J16+J20</f>
        <v>32</v>
      </c>
      <c r="K15" s="21"/>
    </row>
    <row r="16" spans="1:11" ht="12.75" customHeight="1">
      <c r="A16" s="18"/>
      <c r="B16" s="26" t="s">
        <v>22</v>
      </c>
      <c r="C16" s="34" t="s">
        <v>16</v>
      </c>
      <c r="D16" s="20" t="s">
        <v>42</v>
      </c>
      <c r="E16" s="34">
        <f>E17</f>
        <v>456</v>
      </c>
      <c r="F16" s="34">
        <f>F17</f>
        <v>12</v>
      </c>
      <c r="G16" s="34">
        <f>G17</f>
        <v>342</v>
      </c>
      <c r="H16" s="34">
        <f>H17</f>
        <v>9</v>
      </c>
      <c r="I16" s="34">
        <f>I17</f>
        <v>114</v>
      </c>
      <c r="J16" s="34">
        <f>J17</f>
        <v>3</v>
      </c>
      <c r="K16" s="21"/>
    </row>
    <row r="17" spans="1:11" ht="12.75" customHeight="1">
      <c r="A17" s="18"/>
      <c r="B17" s="27" t="s">
        <v>27</v>
      </c>
      <c r="C17" s="34" t="s">
        <v>16</v>
      </c>
      <c r="D17" s="20" t="s">
        <v>42</v>
      </c>
      <c r="E17" s="34">
        <f>E18+E19</f>
        <v>456</v>
      </c>
      <c r="F17" s="34">
        <f>F18+F19</f>
        <v>12</v>
      </c>
      <c r="G17" s="34">
        <f>G18+G19</f>
        <v>342</v>
      </c>
      <c r="H17" s="34">
        <f>H18+H19</f>
        <v>9</v>
      </c>
      <c r="I17" s="34">
        <f>I18+I19</f>
        <v>114</v>
      </c>
      <c r="J17" s="34">
        <f>J18+J19</f>
        <v>3</v>
      </c>
      <c r="K17" s="21"/>
    </row>
    <row r="18" spans="1:11" ht="12.75" customHeight="1">
      <c r="A18" s="23">
        <v>1</v>
      </c>
      <c r="B18" s="33" t="s">
        <v>43</v>
      </c>
      <c r="C18" s="35"/>
      <c r="D18" s="24"/>
      <c r="E18" s="35">
        <f>F18*38</f>
        <v>228</v>
      </c>
      <c r="F18" s="35">
        <v>6</v>
      </c>
      <c r="G18" s="35">
        <f>H18*38</f>
        <v>228</v>
      </c>
      <c r="H18" s="35">
        <v>6</v>
      </c>
      <c r="I18" s="35"/>
      <c r="J18" s="35"/>
      <c r="K18" s="25" t="s">
        <v>30</v>
      </c>
    </row>
    <row r="19" spans="1:11" ht="12.75" customHeight="1">
      <c r="A19" s="23">
        <v>2</v>
      </c>
      <c r="B19" s="33" t="s">
        <v>44</v>
      </c>
      <c r="C19" s="35"/>
      <c r="D19" s="24"/>
      <c r="E19" s="35">
        <f>F19*38</f>
        <v>228</v>
      </c>
      <c r="F19" s="35">
        <v>6</v>
      </c>
      <c r="G19" s="35">
        <f>H19*38</f>
        <v>114</v>
      </c>
      <c r="H19" s="35">
        <v>3</v>
      </c>
      <c r="I19" s="35">
        <f>J19*38</f>
        <v>114</v>
      </c>
      <c r="J19" s="35">
        <v>3</v>
      </c>
      <c r="K19" s="25" t="s">
        <v>30</v>
      </c>
    </row>
    <row r="20" spans="1:11" ht="12.75" customHeight="1">
      <c r="A20" s="18"/>
      <c r="B20" s="26" t="s">
        <v>24</v>
      </c>
      <c r="C20" s="34" t="s">
        <v>16</v>
      </c>
      <c r="D20" s="20" t="s">
        <v>58</v>
      </c>
      <c r="E20" s="20">
        <f>E21+E25+E35</f>
        <v>1976</v>
      </c>
      <c r="F20" s="20">
        <f>F21+F25+F35</f>
        <v>52</v>
      </c>
      <c r="G20" s="20">
        <f>G21+G25+G35</f>
        <v>874</v>
      </c>
      <c r="H20" s="20">
        <f>H21+H25+H35</f>
        <v>23</v>
      </c>
      <c r="I20" s="20">
        <f>I21+I25+I35</f>
        <v>1102</v>
      </c>
      <c r="J20" s="20">
        <f>J21+J25+J35</f>
        <v>29</v>
      </c>
      <c r="K20" s="21"/>
    </row>
    <row r="21" spans="1:11" ht="12.75" customHeight="1">
      <c r="A21" s="18"/>
      <c r="B21" s="27" t="s">
        <v>27</v>
      </c>
      <c r="C21" s="34" t="s">
        <v>16</v>
      </c>
      <c r="D21" s="20" t="s">
        <v>59</v>
      </c>
      <c r="E21" s="34">
        <f>E22+E23+E24</f>
        <v>760</v>
      </c>
      <c r="F21" s="34">
        <f>F22+F23+F24</f>
        <v>20</v>
      </c>
      <c r="G21" s="34">
        <f>G22+G23+G24</f>
        <v>380</v>
      </c>
      <c r="H21" s="34">
        <f>H22+H23+H24</f>
        <v>10</v>
      </c>
      <c r="I21" s="34">
        <f>I22+I23+I24</f>
        <v>380</v>
      </c>
      <c r="J21" s="34">
        <f>J22+J23+J24</f>
        <v>10</v>
      </c>
      <c r="K21" s="21"/>
    </row>
    <row r="22" spans="1:11" ht="12.75" customHeight="1">
      <c r="A22" s="23" t="s">
        <v>36</v>
      </c>
      <c r="B22" s="33" t="s">
        <v>45</v>
      </c>
      <c r="C22" s="35"/>
      <c r="D22" s="24"/>
      <c r="E22" s="35">
        <f>F22*38</f>
        <v>380</v>
      </c>
      <c r="F22" s="35">
        <v>10</v>
      </c>
      <c r="G22" s="35">
        <f>H22*38</f>
        <v>190</v>
      </c>
      <c r="H22" s="35">
        <v>5</v>
      </c>
      <c r="I22" s="35">
        <f>J22*38</f>
        <v>190</v>
      </c>
      <c r="J22" s="35">
        <v>5</v>
      </c>
      <c r="K22" s="25" t="s">
        <v>30</v>
      </c>
    </row>
    <row r="23" spans="1:11" ht="12.75" customHeight="1">
      <c r="A23" s="23">
        <v>2</v>
      </c>
      <c r="B23" s="33" t="s">
        <v>46</v>
      </c>
      <c r="C23" s="35"/>
      <c r="D23" s="24"/>
      <c r="E23" s="35">
        <f aca="true" t="shared" si="1" ref="E23:G24">F23*38</f>
        <v>152</v>
      </c>
      <c r="F23" s="35">
        <v>4</v>
      </c>
      <c r="G23" s="35">
        <f t="shared" si="1"/>
        <v>76</v>
      </c>
      <c r="H23" s="35">
        <v>2</v>
      </c>
      <c r="I23" s="35">
        <f>J23*38</f>
        <v>76</v>
      </c>
      <c r="J23" s="35">
        <v>2</v>
      </c>
      <c r="K23" s="25" t="s">
        <v>30</v>
      </c>
    </row>
    <row r="24" spans="1:11" ht="25.5">
      <c r="A24" s="23" t="s">
        <v>20</v>
      </c>
      <c r="B24" s="33" t="s">
        <v>47</v>
      </c>
      <c r="C24" s="35"/>
      <c r="D24" s="24"/>
      <c r="E24" s="35">
        <f t="shared" si="1"/>
        <v>228</v>
      </c>
      <c r="F24" s="35">
        <v>6</v>
      </c>
      <c r="G24" s="35">
        <f t="shared" si="1"/>
        <v>114</v>
      </c>
      <c r="H24" s="35">
        <v>3</v>
      </c>
      <c r="I24" s="35">
        <f>J24*38</f>
        <v>114</v>
      </c>
      <c r="J24" s="35">
        <v>3</v>
      </c>
      <c r="K24" s="25" t="s">
        <v>30</v>
      </c>
    </row>
    <row r="25" spans="1:11" ht="20.25">
      <c r="A25" s="18"/>
      <c r="B25" s="27" t="s">
        <v>28</v>
      </c>
      <c r="C25" s="34" t="s">
        <v>16</v>
      </c>
      <c r="D25" s="20" t="s">
        <v>60</v>
      </c>
      <c r="E25" s="20">
        <f>E26+E30</f>
        <v>1102</v>
      </c>
      <c r="F25" s="20">
        <f>F26+F30</f>
        <v>29</v>
      </c>
      <c r="G25" s="20">
        <f>G26+G30</f>
        <v>380</v>
      </c>
      <c r="H25" s="20">
        <f>H26+H30</f>
        <v>10</v>
      </c>
      <c r="I25" s="20">
        <f>I26+I30</f>
        <v>722</v>
      </c>
      <c r="J25" s="20">
        <f>J26+J30</f>
        <v>19</v>
      </c>
      <c r="K25" s="21"/>
    </row>
    <row r="26" spans="1:11" ht="20.25">
      <c r="A26" s="18"/>
      <c r="B26" s="27" t="s">
        <v>48</v>
      </c>
      <c r="C26" s="34"/>
      <c r="D26" s="20"/>
      <c r="E26" s="20">
        <f>E27+E28</f>
        <v>760</v>
      </c>
      <c r="F26" s="20">
        <f>F27+F28</f>
        <v>20</v>
      </c>
      <c r="G26" s="20">
        <f>G27+G28</f>
        <v>380</v>
      </c>
      <c r="H26" s="20">
        <f>H27+H28</f>
        <v>10</v>
      </c>
      <c r="I26" s="20">
        <f>I27+I28</f>
        <v>380</v>
      </c>
      <c r="J26" s="20">
        <f>J27+J28</f>
        <v>10</v>
      </c>
      <c r="K26" s="21"/>
    </row>
    <row r="27" spans="1:11" ht="12.75" customHeight="1">
      <c r="A27" s="23" t="s">
        <v>36</v>
      </c>
      <c r="B27" s="33" t="s">
        <v>50</v>
      </c>
      <c r="C27" s="35"/>
      <c r="D27" s="24"/>
      <c r="E27" s="24">
        <f>F27*38</f>
        <v>380</v>
      </c>
      <c r="F27" s="39" t="s">
        <v>39</v>
      </c>
      <c r="G27" s="35">
        <f>H27*38</f>
        <v>190</v>
      </c>
      <c r="H27" s="35">
        <v>5</v>
      </c>
      <c r="I27" s="35">
        <f>J27*38</f>
        <v>190</v>
      </c>
      <c r="J27" s="35">
        <v>5</v>
      </c>
      <c r="K27" s="25" t="s">
        <v>30</v>
      </c>
    </row>
    <row r="28" spans="1:11" ht="12.75" customHeight="1">
      <c r="A28" s="23" t="s">
        <v>21</v>
      </c>
      <c r="B28" s="33" t="s">
        <v>51</v>
      </c>
      <c r="C28" s="35"/>
      <c r="D28" s="24"/>
      <c r="E28" s="24">
        <f>F28*38</f>
        <v>380</v>
      </c>
      <c r="F28" s="39" t="s">
        <v>39</v>
      </c>
      <c r="G28" s="35">
        <f>H28*38</f>
        <v>190</v>
      </c>
      <c r="H28" s="35">
        <v>5</v>
      </c>
      <c r="I28" s="35">
        <f aca="true" t="shared" si="2" ref="I28:I34">J28*38</f>
        <v>190</v>
      </c>
      <c r="J28" s="35">
        <v>5</v>
      </c>
      <c r="K28" s="25" t="s">
        <v>30</v>
      </c>
    </row>
    <row r="29" spans="1:11" ht="12.75" customHeight="1">
      <c r="A29" s="23" t="s">
        <v>20</v>
      </c>
      <c r="B29" s="33" t="s">
        <v>52</v>
      </c>
      <c r="C29" s="35"/>
      <c r="D29" s="24"/>
      <c r="E29" s="24">
        <f>F29*38</f>
        <v>380</v>
      </c>
      <c r="F29" s="39" t="s">
        <v>39</v>
      </c>
      <c r="G29" s="35">
        <f>H29*38</f>
        <v>190</v>
      </c>
      <c r="H29" s="35">
        <v>5</v>
      </c>
      <c r="I29" s="35">
        <f t="shared" si="2"/>
        <v>190</v>
      </c>
      <c r="J29" s="35">
        <v>5</v>
      </c>
      <c r="K29" s="25" t="s">
        <v>30</v>
      </c>
    </row>
    <row r="30" spans="1:11" ht="20.25">
      <c r="A30" s="18"/>
      <c r="B30" s="27" t="s">
        <v>49</v>
      </c>
      <c r="C30" s="34"/>
      <c r="D30" s="20"/>
      <c r="E30" s="20">
        <f>E31+E32+E33</f>
        <v>342</v>
      </c>
      <c r="F30" s="20">
        <f>F31+F32+F33</f>
        <v>9</v>
      </c>
      <c r="G30" s="20"/>
      <c r="H30" s="20"/>
      <c r="I30" s="20">
        <f>I31+I32+I33</f>
        <v>342</v>
      </c>
      <c r="J30" s="20">
        <f>J31+J32+J33</f>
        <v>9</v>
      </c>
      <c r="K30" s="21"/>
    </row>
    <row r="31" spans="1:11" ht="12.75" customHeight="1">
      <c r="A31" s="23" t="s">
        <v>36</v>
      </c>
      <c r="B31" s="33" t="s">
        <v>53</v>
      </c>
      <c r="C31" s="35"/>
      <c r="D31" s="24"/>
      <c r="E31" s="24">
        <f>F31*38</f>
        <v>114</v>
      </c>
      <c r="F31" s="39" t="s">
        <v>20</v>
      </c>
      <c r="G31" s="35"/>
      <c r="H31" s="35"/>
      <c r="I31" s="35">
        <f t="shared" si="2"/>
        <v>114</v>
      </c>
      <c r="J31" s="39" t="s">
        <v>20</v>
      </c>
      <c r="K31" s="25" t="s">
        <v>30</v>
      </c>
    </row>
    <row r="32" spans="1:11" ht="12.75" customHeight="1">
      <c r="A32" s="23" t="s">
        <v>21</v>
      </c>
      <c r="B32" s="37" t="s">
        <v>54</v>
      </c>
      <c r="C32" s="35"/>
      <c r="D32" s="24"/>
      <c r="E32" s="24">
        <f>F32*38</f>
        <v>114</v>
      </c>
      <c r="F32" s="39" t="s">
        <v>20</v>
      </c>
      <c r="G32" s="35"/>
      <c r="H32" s="35"/>
      <c r="I32" s="35">
        <f t="shared" si="2"/>
        <v>114</v>
      </c>
      <c r="J32" s="39" t="s">
        <v>20</v>
      </c>
      <c r="K32" s="25" t="s">
        <v>30</v>
      </c>
    </row>
    <row r="33" spans="1:11" ht="12.75" customHeight="1">
      <c r="A33" s="23" t="s">
        <v>20</v>
      </c>
      <c r="B33" s="38" t="s">
        <v>55</v>
      </c>
      <c r="C33" s="35"/>
      <c r="D33" s="24"/>
      <c r="E33" s="24">
        <f>F33*38</f>
        <v>114</v>
      </c>
      <c r="F33" s="39" t="s">
        <v>20</v>
      </c>
      <c r="G33" s="35"/>
      <c r="H33" s="35"/>
      <c r="I33" s="35">
        <f t="shared" si="2"/>
        <v>114</v>
      </c>
      <c r="J33" s="39" t="s">
        <v>20</v>
      </c>
      <c r="K33" s="25" t="s">
        <v>30</v>
      </c>
    </row>
    <row r="34" spans="1:11" ht="12.75" customHeight="1">
      <c r="A34" s="23" t="s">
        <v>29</v>
      </c>
      <c r="B34" s="33" t="s">
        <v>56</v>
      </c>
      <c r="C34" s="35"/>
      <c r="D34" s="24"/>
      <c r="E34" s="24">
        <f>F34*38</f>
        <v>114</v>
      </c>
      <c r="F34" s="39" t="s">
        <v>20</v>
      </c>
      <c r="G34" s="35"/>
      <c r="H34" s="35"/>
      <c r="I34" s="35">
        <f t="shared" si="2"/>
        <v>114</v>
      </c>
      <c r="J34" s="39" t="s">
        <v>20</v>
      </c>
      <c r="K34" s="25" t="s">
        <v>30</v>
      </c>
    </row>
    <row r="35" spans="1:11" ht="20.25">
      <c r="A35" s="18"/>
      <c r="B35" s="27" t="s">
        <v>38</v>
      </c>
      <c r="C35" s="34"/>
      <c r="D35" s="20"/>
      <c r="E35" s="34">
        <f>F35*38</f>
        <v>114</v>
      </c>
      <c r="F35" s="34">
        <v>3</v>
      </c>
      <c r="G35" s="34">
        <f>H35*38</f>
        <v>114</v>
      </c>
      <c r="H35" s="34">
        <v>3</v>
      </c>
      <c r="I35" s="34"/>
      <c r="J35" s="34"/>
      <c r="K35" s="21" t="s">
        <v>30</v>
      </c>
    </row>
    <row r="36" spans="1:11" ht="25.5">
      <c r="A36" s="18"/>
      <c r="B36" s="27" t="s">
        <v>18</v>
      </c>
      <c r="C36" s="34" t="s">
        <v>16</v>
      </c>
      <c r="D36" s="20" t="s">
        <v>61</v>
      </c>
      <c r="E36" s="20">
        <f>E37+E38+E39+E40+E41</f>
        <v>2014</v>
      </c>
      <c r="F36" s="20">
        <f>F37+F38+F39+F40+F41</f>
        <v>53</v>
      </c>
      <c r="G36" s="20">
        <f>G37+G38+G39+G40+G41</f>
        <v>1064</v>
      </c>
      <c r="H36" s="20">
        <f>H37+H38+H39+H40+H41</f>
        <v>28</v>
      </c>
      <c r="I36" s="20">
        <f>I37+I38+I39+I40+I41</f>
        <v>950</v>
      </c>
      <c r="J36" s="20">
        <f>J37+J38+J39+J40+J41</f>
        <v>25</v>
      </c>
      <c r="K36" s="21"/>
    </row>
    <row r="37" spans="1:11" ht="25.5">
      <c r="A37" s="23">
        <v>1</v>
      </c>
      <c r="B37" s="28" t="s">
        <v>63</v>
      </c>
      <c r="C37" s="35" t="s">
        <v>16</v>
      </c>
      <c r="D37" s="24"/>
      <c r="E37" s="24">
        <f>F37*38</f>
        <v>646</v>
      </c>
      <c r="F37" s="39" t="s">
        <v>65</v>
      </c>
      <c r="G37" s="24">
        <f>H37*38</f>
        <v>418</v>
      </c>
      <c r="H37" s="39" t="s">
        <v>57</v>
      </c>
      <c r="I37" s="35">
        <f>J37*38</f>
        <v>228</v>
      </c>
      <c r="J37" s="35">
        <v>6</v>
      </c>
      <c r="K37" s="25" t="s">
        <v>30</v>
      </c>
    </row>
    <row r="38" spans="1:11" ht="25.5">
      <c r="A38" s="23" t="s">
        <v>21</v>
      </c>
      <c r="B38" s="28" t="s">
        <v>64</v>
      </c>
      <c r="C38" s="35"/>
      <c r="D38" s="24"/>
      <c r="E38" s="24">
        <f>F38*38</f>
        <v>646</v>
      </c>
      <c r="F38" s="39" t="s">
        <v>65</v>
      </c>
      <c r="G38" s="24">
        <f>H38*38</f>
        <v>418</v>
      </c>
      <c r="H38" s="39" t="s">
        <v>57</v>
      </c>
      <c r="I38" s="35">
        <f>J38*38</f>
        <v>228</v>
      </c>
      <c r="J38" s="35">
        <v>6</v>
      </c>
      <c r="K38" s="25"/>
    </row>
    <row r="39" spans="1:11" ht="12.75" customHeight="1">
      <c r="A39" s="23" t="s">
        <v>20</v>
      </c>
      <c r="B39" s="28" t="s">
        <v>66</v>
      </c>
      <c r="C39" s="35" t="s">
        <v>16</v>
      </c>
      <c r="D39" s="24"/>
      <c r="E39" s="24">
        <f>F39*38</f>
        <v>228</v>
      </c>
      <c r="F39" s="39" t="s">
        <v>26</v>
      </c>
      <c r="G39" s="35"/>
      <c r="H39" s="35"/>
      <c r="I39" s="24">
        <f>J39*38</f>
        <v>228</v>
      </c>
      <c r="J39" s="39" t="s">
        <v>26</v>
      </c>
      <c r="K39" s="25" t="s">
        <v>30</v>
      </c>
    </row>
    <row r="40" spans="1:11" ht="12.75" customHeight="1">
      <c r="A40" s="23">
        <v>1</v>
      </c>
      <c r="B40" s="28" t="s">
        <v>62</v>
      </c>
      <c r="C40" s="35" t="s">
        <v>16</v>
      </c>
      <c r="D40" s="24"/>
      <c r="E40" s="24">
        <f>F40*38</f>
        <v>114</v>
      </c>
      <c r="F40" s="35">
        <v>3</v>
      </c>
      <c r="G40" s="24">
        <f>H40*38</f>
        <v>114</v>
      </c>
      <c r="H40" s="35">
        <v>3</v>
      </c>
      <c r="I40" s="24"/>
      <c r="J40" s="35"/>
      <c r="K40" s="25" t="s">
        <v>30</v>
      </c>
    </row>
    <row r="41" spans="1:11" ht="25.5">
      <c r="A41" s="23">
        <v>3</v>
      </c>
      <c r="B41" s="28" t="s">
        <v>25</v>
      </c>
      <c r="C41" s="35" t="s">
        <v>16</v>
      </c>
      <c r="D41" s="24"/>
      <c r="E41" s="24">
        <f>F41*38</f>
        <v>380</v>
      </c>
      <c r="F41" s="39" t="s">
        <v>39</v>
      </c>
      <c r="G41" s="24">
        <f>H41*38</f>
        <v>114</v>
      </c>
      <c r="H41" s="35">
        <v>3</v>
      </c>
      <c r="I41" s="24">
        <f>J41*38</f>
        <v>266</v>
      </c>
      <c r="J41" s="39" t="s">
        <v>67</v>
      </c>
      <c r="K41" s="25"/>
    </row>
    <row r="42" spans="1:11" ht="12.75" customHeight="1">
      <c r="A42" s="18"/>
      <c r="B42" s="22" t="s">
        <v>19</v>
      </c>
      <c r="C42" s="34" t="s">
        <v>16</v>
      </c>
      <c r="D42" s="20"/>
      <c r="E42" s="34">
        <f>E43</f>
        <v>114</v>
      </c>
      <c r="F42" s="34">
        <f>F43</f>
        <v>3</v>
      </c>
      <c r="G42" s="34"/>
      <c r="H42" s="34"/>
      <c r="I42" s="34">
        <f>I43</f>
        <v>114</v>
      </c>
      <c r="J42" s="34">
        <f>J43</f>
        <v>3</v>
      </c>
      <c r="K42" s="21"/>
    </row>
    <row r="43" spans="1:11" ht="12.75" customHeight="1">
      <c r="A43" s="29">
        <v>1</v>
      </c>
      <c r="B43" s="30" t="s">
        <v>23</v>
      </c>
      <c r="C43" s="36" t="s">
        <v>16</v>
      </c>
      <c r="D43" s="47"/>
      <c r="E43" s="36">
        <v>114</v>
      </c>
      <c r="F43" s="36">
        <v>3</v>
      </c>
      <c r="G43" s="36"/>
      <c r="H43" s="36"/>
      <c r="I43" s="36">
        <v>114</v>
      </c>
      <c r="J43" s="36">
        <v>3</v>
      </c>
      <c r="K43" s="31" t="s">
        <v>30</v>
      </c>
    </row>
    <row r="44" spans="1:11" ht="12.75" customHeight="1">
      <c r="A44" s="17"/>
      <c r="B44" s="15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20.25">
      <c r="A45" s="13"/>
      <c r="B45" s="13"/>
      <c r="C45" s="13"/>
      <c r="D45" s="13"/>
      <c r="E45" s="2"/>
      <c r="F45" s="13"/>
      <c r="G45" s="13"/>
      <c r="H45" s="13"/>
      <c r="I45" s="13"/>
      <c r="J45" s="13"/>
      <c r="K45" s="13"/>
    </row>
    <row r="46" spans="1:11" ht="20.25">
      <c r="A46" s="13"/>
      <c r="B46" s="13"/>
      <c r="C46" s="13"/>
      <c r="D46" s="13"/>
      <c r="E46" s="2"/>
      <c r="F46" s="13"/>
      <c r="G46" s="13"/>
      <c r="H46" s="13"/>
      <c r="I46" s="13"/>
      <c r="J46" s="13"/>
      <c r="K46" s="13"/>
    </row>
    <row r="47" spans="1:11" ht="12.75" customHeight="1">
      <c r="A47" s="13"/>
      <c r="B47" s="2" t="s">
        <v>31</v>
      </c>
      <c r="C47" s="13"/>
      <c r="D47" s="14" t="s">
        <v>32</v>
      </c>
      <c r="E47" s="2"/>
      <c r="F47" s="2"/>
      <c r="G47" s="13"/>
      <c r="H47" s="13"/>
      <c r="I47" s="13"/>
      <c r="J47" s="13"/>
      <c r="K47" s="13"/>
    </row>
    <row r="48" spans="1:11" ht="20.25">
      <c r="A48" s="13"/>
      <c r="B48" s="13"/>
      <c r="C48" s="13"/>
      <c r="D48" s="13"/>
      <c r="E48" s="2"/>
      <c r="F48" s="13"/>
      <c r="G48" s="13"/>
      <c r="H48" s="13"/>
      <c r="I48" s="13"/>
      <c r="J48" s="13"/>
      <c r="K48" s="13"/>
    </row>
    <row r="49" spans="1:11" ht="12.75" customHeight="1">
      <c r="A49" s="13"/>
      <c r="B49" s="2" t="s">
        <v>34</v>
      </c>
      <c r="C49" s="13"/>
      <c r="D49" s="14" t="s">
        <v>33</v>
      </c>
      <c r="E49" s="2"/>
      <c r="F49" s="2"/>
      <c r="G49" s="13"/>
      <c r="H49" s="13"/>
      <c r="I49" s="13"/>
      <c r="J49" s="13"/>
      <c r="K49" s="13"/>
    </row>
    <row r="50" spans="1:11" ht="20.25">
      <c r="A50" s="13"/>
      <c r="B50" s="13"/>
      <c r="C50" s="13"/>
      <c r="D50" s="13"/>
      <c r="E50" s="2"/>
      <c r="F50" s="13"/>
      <c r="G50" s="13"/>
      <c r="H50" s="13"/>
      <c r="I50" s="13"/>
      <c r="J50" s="13"/>
      <c r="K50" s="13"/>
    </row>
    <row r="51" spans="1:11" ht="25.5" customHeight="1">
      <c r="A51" s="13"/>
      <c r="B51" s="2"/>
      <c r="C51" s="13"/>
      <c r="D51" s="14"/>
      <c r="E51" s="2"/>
      <c r="F51" s="2"/>
      <c r="G51" s="13"/>
      <c r="H51" s="13"/>
      <c r="I51" s="13"/>
      <c r="J51" s="13"/>
      <c r="K51" s="13"/>
    </row>
  </sheetData>
  <sheetProtection/>
  <mergeCells count="16">
    <mergeCell ref="A1:K1"/>
    <mergeCell ref="A11:A13"/>
    <mergeCell ref="B11:B13"/>
    <mergeCell ref="C11:C13"/>
    <mergeCell ref="D11:D13"/>
    <mergeCell ref="C6:H6"/>
    <mergeCell ref="G11:J11"/>
    <mergeCell ref="I12:J12"/>
    <mergeCell ref="F11:F13"/>
    <mergeCell ref="C2:H2"/>
    <mergeCell ref="C4:H5"/>
    <mergeCell ref="E11:E13"/>
    <mergeCell ref="K11:K13"/>
    <mergeCell ref="G12:H12"/>
    <mergeCell ref="I2:K6"/>
    <mergeCell ref="C3:H3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&lt;no given&gt;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Гадашева Светлана Андреевна</cp:lastModifiedBy>
  <cp:lastPrinted>2014-12-08T11:35:16Z</cp:lastPrinted>
  <dcterms:created xsi:type="dcterms:W3CDTF">2006-06-27T14:19:03Z</dcterms:created>
  <dcterms:modified xsi:type="dcterms:W3CDTF">2019-03-19T17:29:47Z</dcterms:modified>
  <cp:category/>
  <cp:version/>
  <cp:contentType/>
  <cp:contentStatus/>
</cp:coreProperties>
</file>