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EE0C8A7A-82CA-45E7-B09A-9B896E83D01E}" xr6:coauthVersionLast="45" xr6:coauthVersionMax="45" xr10:uidLastSave="{00000000-0000-0000-0000-000000000000}"/>
  <bookViews>
    <workbookView xWindow="-108" yWindow="-108" windowWidth="23256" windowHeight="12576" xr2:uid="{3C935276-FB88-432F-AFA8-7A70CBFF5FB0}"/>
  </bookViews>
  <sheets>
    <sheet name="Статистика выборы ЛП Москва" sheetId="1" r:id="rId1"/>
  </sheets>
  <definedNames>
    <definedName name="_xlnm._FilterDatabase" localSheetId="0" hidden="1">'Статистика выборы ЛП Москва'!$A$2:$F$194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194" i="1"/>
  <c r="E187" i="1" l="1"/>
  <c r="F187" i="1" s="1"/>
  <c r="E32" i="1"/>
  <c r="D32" i="1"/>
  <c r="D31" i="1"/>
  <c r="D3" i="1" s="1"/>
  <c r="E31" i="1"/>
  <c r="F32" i="1" l="1"/>
  <c r="F31" i="1"/>
  <c r="E3" i="1"/>
  <c r="F3" i="1" s="1"/>
  <c r="F5" i="1"/>
</calcChain>
</file>

<file path=xl/sharedStrings.xml><?xml version="1.0" encoding="utf-8"?>
<sst xmlns="http://schemas.openxmlformats.org/spreadsheetml/2006/main" count="577" uniqueCount="220">
  <si>
    <t>Факультет</t>
  </si>
  <si>
    <t>Уровень</t>
  </si>
  <si>
    <t>Образовательная программа</t>
  </si>
  <si>
    <t>%</t>
  </si>
  <si>
    <t>-</t>
  </si>
  <si>
    <t>International Students</t>
  </si>
  <si>
    <t>Базовая кафедра Музея современного искусства «Гараж»</t>
  </si>
  <si>
    <t>М</t>
  </si>
  <si>
    <t>Практики кураторства в современном искусстве</t>
  </si>
  <si>
    <t>Банковский институт</t>
  </si>
  <si>
    <t>Финансовый аналитик</t>
  </si>
  <si>
    <t>Высшая школа юриспруденции</t>
  </si>
  <si>
    <t>Управление юридическим бизнесом и правовой службой компании</t>
  </si>
  <si>
    <t>Международный спортивный менеджмент и маркетинг</t>
  </si>
  <si>
    <t>Церковь, общество и государство. Правовое регулирование деятельности религиозных объединений</t>
  </si>
  <si>
    <t>Юрист мирового финансового рынка</t>
  </si>
  <si>
    <t>Школа иностранных языков</t>
  </si>
  <si>
    <t>Б</t>
  </si>
  <si>
    <t>Иностранные языки и межкультурная коммуникация</t>
  </si>
  <si>
    <t>Институт когнитивных нейронаук</t>
  </si>
  <si>
    <t>Когнитивные науки и технологии: от нейрона к познанию</t>
  </si>
  <si>
    <t>Институт образования</t>
  </si>
  <si>
    <t>Доказательная образовательная политика</t>
  </si>
  <si>
    <t>Измерения в психологии и образовании</t>
  </si>
  <si>
    <t>Педагогическое образование</t>
  </si>
  <si>
    <t>Экономика и управление образованием</t>
  </si>
  <si>
    <t>Институт проблем безопасности</t>
  </si>
  <si>
    <t>Аналитик деловой разведки</t>
  </si>
  <si>
    <t>Институт социальной политики</t>
  </si>
  <si>
    <t>Управление в социальной сфере</t>
  </si>
  <si>
    <t>Институт статистических исследований и экономики знаний</t>
  </si>
  <si>
    <t>Управление в сфере науки, технологий и инноваций</t>
  </si>
  <si>
    <t>Институт торговой политики</t>
  </si>
  <si>
    <t>Международная торговая политика</t>
  </si>
  <si>
    <t>Кафедра менеджмента инноваций</t>
  </si>
  <si>
    <t>Управление исследованиями, разработками и инновациями в компании</t>
  </si>
  <si>
    <t>Международная лаборатория прикладного сетевого анализа</t>
  </si>
  <si>
    <t>Прикладная статистика с методами сетевого анализа</t>
  </si>
  <si>
    <t>Московский институт электроники и математики им. А.Н. Тихонова</t>
  </si>
  <si>
    <t>Инфокоммуникационные технологии и системы связи</t>
  </si>
  <si>
    <t>Информатика и вычислительная техника</t>
  </si>
  <si>
    <t>Прикладная математика</t>
  </si>
  <si>
    <t>Информационная безопасность</t>
  </si>
  <si>
    <t>Инжиниринг в электронике</t>
  </si>
  <si>
    <t>Интернет вещей и киберфизические системы</t>
  </si>
  <si>
    <t>Компьютерные системы и сети</t>
  </si>
  <si>
    <t>Математические методы моделирования и компьютерные технологии</t>
  </si>
  <si>
    <t>Материалы. Приборы. Нанотехнологии</t>
  </si>
  <si>
    <t>Системы управления и обработки информации в инженерии</t>
  </si>
  <si>
    <t>Суперкомпьютерное моделирование в науке и инженерии</t>
  </si>
  <si>
    <t>С</t>
  </si>
  <si>
    <t>Компьютерная безопасность</t>
  </si>
  <si>
    <t>Факультет бизнеса и менеджмента</t>
  </si>
  <si>
    <t>Бизнес-информатика</t>
  </si>
  <si>
    <t>Логистика и управление цепями поставок</t>
  </si>
  <si>
    <t>Маркетинг и рыночная аналитика</t>
  </si>
  <si>
    <t>Менеджмент</t>
  </si>
  <si>
    <t>Управление бизнесом</t>
  </si>
  <si>
    <t>Цифровые инновации в управлении предприятием (программа двух дипломов НИУ ВШЭ и Лондонского университета)</t>
  </si>
  <si>
    <t>Управление логистикой и цепями поставок в бизнесе</t>
  </si>
  <si>
    <t>Маркетинг</t>
  </si>
  <si>
    <t>Маркетинговые коммуникации и реклама в современном бизнесе</t>
  </si>
  <si>
    <t>Менеджмент в ритейле</t>
  </si>
  <si>
    <t>Менеджмент и маркетинг в индустрии моды</t>
  </si>
  <si>
    <t>Системы больших данных</t>
  </si>
  <si>
    <t>Стратегии развития бизнеса: управление и консалтинг</t>
  </si>
  <si>
    <t>Стратегическое управление логистикой</t>
  </si>
  <si>
    <t>Управление информационной безопасностью</t>
  </si>
  <si>
    <t>Управление проектами: проектный анализ, инвестиции, технологии реализации</t>
  </si>
  <si>
    <t>Экономика впечатлений: менеджмент в индустрии гостеприимства и туризме</t>
  </si>
  <si>
    <t>Электронный бизнес</t>
  </si>
  <si>
    <t>HR-аналитика</t>
  </si>
  <si>
    <t>Цифровая логистика и управление цепями поставок</t>
  </si>
  <si>
    <t>Инновационные технологии управления цепями поставок</t>
  </si>
  <si>
    <t>Факультет биологии и биотехнологии</t>
  </si>
  <si>
    <t>Клеточная и молекулярная биотехнология</t>
  </si>
  <si>
    <t>Факультет гуманитарных наук</t>
  </si>
  <si>
    <t>Античность</t>
  </si>
  <si>
    <t>Библеистика и история древнего Израиля</t>
  </si>
  <si>
    <t>История</t>
  </si>
  <si>
    <t>История искусств</t>
  </si>
  <si>
    <t>Культурология</t>
  </si>
  <si>
    <t>Филология</t>
  </si>
  <si>
    <t>Философия</t>
  </si>
  <si>
    <t>Фундаментальная и компьютерная лингвистика</t>
  </si>
  <si>
    <t>Язык и литература Ирана</t>
  </si>
  <si>
    <t>Языки и литература Индии</t>
  </si>
  <si>
    <t>Ассириология</t>
  </si>
  <si>
    <t>Язык и литература Японии</t>
  </si>
  <si>
    <t>Языки и литература Юго-Восточной Азии</t>
  </si>
  <si>
    <t>Визуальная культура</t>
  </si>
  <si>
    <t>Историческое знание</t>
  </si>
  <si>
    <t>История художественной культуры и рынок искусства</t>
  </si>
  <si>
    <t>Компьютерная лингвистика</t>
  </si>
  <si>
    <t>Культурная и интеллектуальная история: между Востоком и Западом</t>
  </si>
  <si>
    <t>Лингвистическая теория и описание языка</t>
  </si>
  <si>
    <t>Литературное мастерство</t>
  </si>
  <si>
    <t>Медиевистика</t>
  </si>
  <si>
    <t>Прикладная культурология</t>
  </si>
  <si>
    <t>Русская литература и компаративистика / Компаративистика: русская литература в кросс-культурной перспективе</t>
  </si>
  <si>
    <t>Русский как иностранный во взаимодействии языков и культур</t>
  </si>
  <si>
    <t>Философия и история религии</t>
  </si>
  <si>
    <t>Философская антропология</t>
  </si>
  <si>
    <t>Языковая политика в условиях этнокультурного разнообразия</t>
  </si>
  <si>
    <t>Цифровые методы в гуманитарных науках</t>
  </si>
  <si>
    <t>Античная и восточная археология</t>
  </si>
  <si>
    <t>История современного мира</t>
  </si>
  <si>
    <t>Факультет городского и регионального развития</t>
  </si>
  <si>
    <t>Городское планирование</t>
  </si>
  <si>
    <t>Управление пространственным развитием городов</t>
  </si>
  <si>
    <t>Транспортное планирование</t>
  </si>
  <si>
    <t>Прототипирование городов будущего</t>
  </si>
  <si>
    <t>Факультет коммуникаций, медиа и дизайна</t>
  </si>
  <si>
    <t>Дизайн</t>
  </si>
  <si>
    <t>Журналистика</t>
  </si>
  <si>
    <t>Медиакоммуникации</t>
  </si>
  <si>
    <t>Мода</t>
  </si>
  <si>
    <t>Реклама и связи с общественностью</t>
  </si>
  <si>
    <t>Современное искусство</t>
  </si>
  <si>
    <t>Журналистика данных</t>
  </si>
  <si>
    <t>Интегрированные коммуникации</t>
  </si>
  <si>
    <t>Коммуникации, основанные на данных</t>
  </si>
  <si>
    <t>Менеджмент в СМИ</t>
  </si>
  <si>
    <t>Трансмедийное производство в цифровых индустриях</t>
  </si>
  <si>
    <t>Кинопроизводство в мультиплатформенной среде</t>
  </si>
  <si>
    <t>Производство новостей в международной среде</t>
  </si>
  <si>
    <t>Современный дизайн в преподавании изобразительного искусства и технологии в школе</t>
  </si>
  <si>
    <t>Практики современного искусства</t>
  </si>
  <si>
    <t>Коммуникационный и цифровой дизайн / Коммуникационный дизайн</t>
  </si>
  <si>
    <t>Факультет компьютерных наук</t>
  </si>
  <si>
    <t>Прикладная математика и информатика</t>
  </si>
  <si>
    <t>Программа двух дипломов НИУ ВШЭ и Лондонского университета "Прикладной анализ данных"</t>
  </si>
  <si>
    <t>Программная инженерия</t>
  </si>
  <si>
    <t>Анализ данных в биологии и медицине</t>
  </si>
  <si>
    <t>Науки о данных</t>
  </si>
  <si>
    <t>Системная и программная инженерия</t>
  </si>
  <si>
    <t>Системное программирование</t>
  </si>
  <si>
    <t>Финансовые технологии и анализ данных</t>
  </si>
  <si>
    <t>Статистическая теория обучения</t>
  </si>
  <si>
    <t>Факультет математики</t>
  </si>
  <si>
    <t>Математика</t>
  </si>
  <si>
    <t>Совместный бакалавриат НИУ ВШЭ и ЦПМ</t>
  </si>
  <si>
    <t>Математика и математическая физика</t>
  </si>
  <si>
    <t>Совместная магистратура НИУ ВШЭ и ЦПМ</t>
  </si>
  <si>
    <t>Факультет мировой экономики и мировой политики</t>
  </si>
  <si>
    <t>Востоковедение</t>
  </si>
  <si>
    <t>Международные отношения</t>
  </si>
  <si>
    <t>Мировая экономика</t>
  </si>
  <si>
    <t>Программа двух дипломов НИУ ВШЭ и Лондонского университета по международным отношениям</t>
  </si>
  <si>
    <t>Программа двух дипломов НИУ ВШЭ и Университета Кёнхи «Экономика и политика в Азии»</t>
  </si>
  <si>
    <t>Международный бизнес</t>
  </si>
  <si>
    <t>Международные отношения: европейские и азиатские исследования</t>
  </si>
  <si>
    <t>Социально-экономическое и политическое развитие современной Азии</t>
  </si>
  <si>
    <t>Факультет права</t>
  </si>
  <si>
    <t>Юриспруденция</t>
  </si>
  <si>
    <t>Юриспруденция: частное право</t>
  </si>
  <si>
    <t>Адвокат по гражданским и уголовным делам</t>
  </si>
  <si>
    <t>История, теория и философия права</t>
  </si>
  <si>
    <t>Корпоративный юрист</t>
  </si>
  <si>
    <t>Международное частное право</t>
  </si>
  <si>
    <t>Право информационных технологий и интеллектуальной собственности</t>
  </si>
  <si>
    <t>Право международной торговли, финансов и экономической интеграции</t>
  </si>
  <si>
    <t>Правовое обеспечение управления компанией и персоналом / Правовое обеспечение управления персоналом</t>
  </si>
  <si>
    <t>Правовое регулирование в фармацевтике и биотехнологиях</t>
  </si>
  <si>
    <t>Публичное право</t>
  </si>
  <si>
    <t>Финансовое, налоговое и таможенное право</t>
  </si>
  <si>
    <t>Юрист в правосудии и правоохранительной деятельности</t>
  </si>
  <si>
    <t>Юрист в сфере спорта</t>
  </si>
  <si>
    <t>Факультет социальных наук</t>
  </si>
  <si>
    <t>Государственное и муниципальное управление</t>
  </si>
  <si>
    <t>Политология</t>
  </si>
  <si>
    <t>Психология</t>
  </si>
  <si>
    <t>Социология</t>
  </si>
  <si>
    <t>Демография</t>
  </si>
  <si>
    <t>Комплексный социальный анализ</t>
  </si>
  <si>
    <t>Консультативная психология. Персонология</t>
  </si>
  <si>
    <t>Население и развитие</t>
  </si>
  <si>
    <t>Политика. Экономика. Философия</t>
  </si>
  <si>
    <t>Политический анализ и публичная политика</t>
  </si>
  <si>
    <t>Прикладная политология</t>
  </si>
  <si>
    <t>Прикладная социальная психология</t>
  </si>
  <si>
    <t>Прикладные методы социального анализа рынков</t>
  </si>
  <si>
    <t>Психоанализ и психоаналитическая психотерапия</t>
  </si>
  <si>
    <t>Психоанализ и психоаналитическое бизнес-консультирование</t>
  </si>
  <si>
    <t>Психология в бизнесе</t>
  </si>
  <si>
    <t>Российские исследования</t>
  </si>
  <si>
    <t>Системная семейная психотерапия</t>
  </si>
  <si>
    <t>Социология публичной и деловой сферы / Социология публичной сферы и социальных коммуникаций</t>
  </si>
  <si>
    <t>Сравнительные социальные исследования</t>
  </si>
  <si>
    <t>Управление и экономика здравоохранения</t>
  </si>
  <si>
    <t>Управление кадрами государственных организаций</t>
  </si>
  <si>
    <t>Факультет физики</t>
  </si>
  <si>
    <t>Физика</t>
  </si>
  <si>
    <t>Факультет химии</t>
  </si>
  <si>
    <t>Химия</t>
  </si>
  <si>
    <t>Факультет экономических наук</t>
  </si>
  <si>
    <t>Экономика</t>
  </si>
  <si>
    <t>Экономика и статистика</t>
  </si>
  <si>
    <t>Корпоративные финансы</t>
  </si>
  <si>
    <t>Прикладная экономика</t>
  </si>
  <si>
    <t>Статистическое моделирование и актуарные расчеты</t>
  </si>
  <si>
    <t>Стратегическое управление финансами фирмы</t>
  </si>
  <si>
    <t>Финансовые рынки и финансовые институты</t>
  </si>
  <si>
    <t>Финансовый инжиниринг</t>
  </si>
  <si>
    <t>Экономика: исследовательская программа</t>
  </si>
  <si>
    <t>Всего избирателей</t>
  </si>
  <si>
    <t>Проголосовало</t>
  </si>
  <si>
    <t>Международный институт экономики и финансов</t>
  </si>
  <si>
    <t>Финансовая экономика</t>
  </si>
  <si>
    <t>Программа двух дипломов по экономике НИУ ВШЭ и Лондонского университета</t>
  </si>
  <si>
    <t>Совместная программа по экономике НИУ ВШЭ и РЭШ</t>
  </si>
  <si>
    <t>Цифровая трансформация образования</t>
  </si>
  <si>
    <t>Современная политическая наука в преподавании обществознания в школе</t>
  </si>
  <si>
    <t>Управление в высшем образовании</t>
  </si>
  <si>
    <t>Управление образованием</t>
  </si>
  <si>
    <t>Современная историческая наука в преподавании истории в школе</t>
  </si>
  <si>
    <t>Современная филология в преподавании литературы в школе</t>
  </si>
  <si>
    <t>Стратегический менеджмент в топливно-энергетическом комплексе</t>
  </si>
  <si>
    <t>Юриспруденция: гражданское и предпринимательское право</t>
  </si>
  <si>
    <t>Выборы лучших преподавателей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</si>
</sst>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9" fontId="0" fillId="0" borderId="0" xfId="0" applyNumberFormat="1"/>
    <xf numFmtId="0" fontId="4" fillId="0" borderId="0" xfId="0" applyFont="1" applyAlignment="1">
      <alignment horizontal="center"/>
    </xf>
    <xf numFmtId="0" fontId="0" fillId="2" borderId="0" xfId="0" applyFill="1"/>
    <xf numFmtId="0" fontId="6" fillId="0" borderId="0" xfId="2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C7B70556-BB74-4EBE-9B16-B8283D1D6048}"/>
    <cellStyle name="Процентный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EC3F-50A7-458E-88DC-ED8C6402047A}">
  <dimension ref="A1:G194"/>
  <sheetViews>
    <sheetView tabSelected="1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60.6640625" bestFit="1" customWidth="1"/>
    <col min="2" max="2" width="12.21875" bestFit="1" customWidth="1"/>
    <col min="3" max="3" width="69" customWidth="1"/>
    <col min="4" max="4" width="15.88671875" style="13" bestFit="1" customWidth="1"/>
    <col min="5" max="5" width="18" bestFit="1" customWidth="1"/>
    <col min="6" max="6" width="9.5546875" style="11" customWidth="1"/>
  </cols>
  <sheetData>
    <row r="1" spans="1:7" x14ac:dyDescent="0.3">
      <c r="A1" s="15" t="s">
        <v>219</v>
      </c>
      <c r="B1" s="15"/>
      <c r="C1" s="15"/>
      <c r="D1" s="15"/>
      <c r="E1" s="15"/>
      <c r="F1" s="15"/>
    </row>
    <row r="2" spans="1:7" ht="27.6" x14ac:dyDescent="0.3">
      <c r="A2" s="1" t="s">
        <v>0</v>
      </c>
      <c r="B2" s="1" t="s">
        <v>1</v>
      </c>
      <c r="C2" s="2" t="s">
        <v>2</v>
      </c>
      <c r="D2" s="3" t="s">
        <v>205</v>
      </c>
      <c r="E2" s="1" t="s">
        <v>206</v>
      </c>
      <c r="F2" s="4" t="s">
        <v>3</v>
      </c>
    </row>
    <row r="3" spans="1:7" x14ac:dyDescent="0.3">
      <c r="A3" s="16"/>
      <c r="B3" s="16"/>
      <c r="C3" s="17"/>
      <c r="D3" s="5">
        <f>SUM(D5:D194)</f>
        <v>30753</v>
      </c>
      <c r="E3" s="5">
        <f>SUM(E5:E194)</f>
        <v>27994</v>
      </c>
      <c r="F3" s="6">
        <f>E3/$D3</f>
        <v>0.91028517543003939</v>
      </c>
    </row>
    <row r="5" spans="1:7" x14ac:dyDescent="0.3">
      <c r="A5" t="s">
        <v>4</v>
      </c>
      <c r="B5" s="7" t="s">
        <v>4</v>
      </c>
      <c r="C5" t="s">
        <v>5</v>
      </c>
      <c r="D5" s="8">
        <v>744</v>
      </c>
      <c r="E5" s="9">
        <v>70</v>
      </c>
      <c r="F5" s="10">
        <f>E5/$D5</f>
        <v>9.4086021505376344E-2</v>
      </c>
      <c r="G5" s="11"/>
    </row>
    <row r="6" spans="1:7" x14ac:dyDescent="0.3">
      <c r="A6" t="s">
        <v>6</v>
      </c>
      <c r="B6" s="7" t="s">
        <v>7</v>
      </c>
      <c r="C6" t="s">
        <v>8</v>
      </c>
      <c r="D6" s="8">
        <v>17</v>
      </c>
      <c r="E6" s="9">
        <v>13</v>
      </c>
      <c r="F6" s="10">
        <f t="shared" ref="F6:F69" si="0">E6/$D6</f>
        <v>0.76470588235294112</v>
      </c>
      <c r="G6" s="11"/>
    </row>
    <row r="7" spans="1:7" x14ac:dyDescent="0.3">
      <c r="A7" t="s">
        <v>9</v>
      </c>
      <c r="B7" s="7" t="s">
        <v>7</v>
      </c>
      <c r="C7" t="s">
        <v>10</v>
      </c>
      <c r="D7" s="8">
        <v>52</v>
      </c>
      <c r="E7" s="9">
        <v>49</v>
      </c>
      <c r="F7" s="10">
        <f t="shared" si="0"/>
        <v>0.94230769230769229</v>
      </c>
      <c r="G7" s="11"/>
    </row>
    <row r="8" spans="1:7" x14ac:dyDescent="0.3">
      <c r="A8" t="s">
        <v>11</v>
      </c>
      <c r="B8" s="7" t="s">
        <v>7</v>
      </c>
      <c r="C8" t="s">
        <v>12</v>
      </c>
      <c r="D8" s="8">
        <v>9</v>
      </c>
      <c r="E8" s="9">
        <v>9</v>
      </c>
      <c r="F8" s="10">
        <f t="shared" si="0"/>
        <v>1</v>
      </c>
      <c r="G8" s="11"/>
    </row>
    <row r="9" spans="1:7" x14ac:dyDescent="0.3">
      <c r="A9" t="s">
        <v>11</v>
      </c>
      <c r="B9" s="7" t="s">
        <v>7</v>
      </c>
      <c r="C9" t="s">
        <v>13</v>
      </c>
      <c r="D9" s="8">
        <v>33</v>
      </c>
      <c r="E9" s="9">
        <v>33</v>
      </c>
      <c r="F9" s="10">
        <f t="shared" si="0"/>
        <v>1</v>
      </c>
      <c r="G9" s="11"/>
    </row>
    <row r="10" spans="1:7" x14ac:dyDescent="0.3">
      <c r="A10" t="s">
        <v>11</v>
      </c>
      <c r="B10" s="7" t="s">
        <v>7</v>
      </c>
      <c r="C10" t="s">
        <v>14</v>
      </c>
      <c r="D10" s="8">
        <v>32</v>
      </c>
      <c r="E10" s="9">
        <v>32</v>
      </c>
      <c r="F10" s="10">
        <f t="shared" si="0"/>
        <v>1</v>
      </c>
      <c r="G10" s="11"/>
    </row>
    <row r="11" spans="1:7" x14ac:dyDescent="0.3">
      <c r="A11" t="s">
        <v>11</v>
      </c>
      <c r="B11" s="7" t="s">
        <v>7</v>
      </c>
      <c r="C11" t="s">
        <v>15</v>
      </c>
      <c r="D11" s="8">
        <v>38</v>
      </c>
      <c r="E11" s="9">
        <v>34</v>
      </c>
      <c r="F11" s="10">
        <f t="shared" si="0"/>
        <v>0.89473684210526316</v>
      </c>
      <c r="G11" s="11"/>
    </row>
    <row r="12" spans="1:7" x14ac:dyDescent="0.3">
      <c r="A12" t="s">
        <v>16</v>
      </c>
      <c r="B12" s="7" t="s">
        <v>17</v>
      </c>
      <c r="C12" t="s">
        <v>18</v>
      </c>
      <c r="D12" s="8">
        <v>1074</v>
      </c>
      <c r="E12" s="9">
        <v>1047</v>
      </c>
      <c r="F12" s="10">
        <f t="shared" si="0"/>
        <v>0.97486033519553073</v>
      </c>
      <c r="G12" s="11"/>
    </row>
    <row r="13" spans="1:7" x14ac:dyDescent="0.3">
      <c r="A13" t="s">
        <v>16</v>
      </c>
      <c r="B13" s="7" t="s">
        <v>7</v>
      </c>
      <c r="C13" t="s">
        <v>18</v>
      </c>
      <c r="D13" s="8">
        <v>85</v>
      </c>
      <c r="E13" s="9">
        <v>70</v>
      </c>
      <c r="F13" s="10">
        <f t="shared" si="0"/>
        <v>0.82352941176470584</v>
      </c>
      <c r="G13" s="11"/>
    </row>
    <row r="14" spans="1:7" x14ac:dyDescent="0.3">
      <c r="A14" t="s">
        <v>19</v>
      </c>
      <c r="B14" s="7" t="s">
        <v>7</v>
      </c>
      <c r="C14" t="s">
        <v>20</v>
      </c>
      <c r="D14" s="8">
        <v>66</v>
      </c>
      <c r="E14" s="9">
        <v>61</v>
      </c>
      <c r="F14" s="10">
        <f t="shared" si="0"/>
        <v>0.9242424242424242</v>
      </c>
      <c r="G14" s="11"/>
    </row>
    <row r="15" spans="1:7" x14ac:dyDescent="0.3">
      <c r="A15" t="s">
        <v>21</v>
      </c>
      <c r="B15" s="7" t="s">
        <v>7</v>
      </c>
      <c r="C15" t="s">
        <v>22</v>
      </c>
      <c r="D15" s="8">
        <v>33</v>
      </c>
      <c r="E15" s="9">
        <v>31</v>
      </c>
      <c r="F15" s="10">
        <f t="shared" si="0"/>
        <v>0.93939393939393945</v>
      </c>
      <c r="G15" s="11"/>
    </row>
    <row r="16" spans="1:7" x14ac:dyDescent="0.3">
      <c r="A16" t="s">
        <v>21</v>
      </c>
      <c r="B16" s="7" t="s">
        <v>7</v>
      </c>
      <c r="C16" t="s">
        <v>23</v>
      </c>
      <c r="D16" s="8">
        <v>33</v>
      </c>
      <c r="E16" s="9">
        <v>27</v>
      </c>
      <c r="F16" s="10">
        <f t="shared" si="0"/>
        <v>0.81818181818181823</v>
      </c>
      <c r="G16" s="11"/>
    </row>
    <row r="17" spans="1:7" x14ac:dyDescent="0.3">
      <c r="A17" t="s">
        <v>21</v>
      </c>
      <c r="B17" s="7" t="s">
        <v>7</v>
      </c>
      <c r="C17" t="s">
        <v>24</v>
      </c>
      <c r="D17" s="8">
        <v>50</v>
      </c>
      <c r="E17" s="9">
        <v>49</v>
      </c>
      <c r="F17" s="10">
        <f t="shared" si="0"/>
        <v>0.98</v>
      </c>
      <c r="G17" s="11"/>
    </row>
    <row r="18" spans="1:7" x14ac:dyDescent="0.3">
      <c r="A18" t="s">
        <v>21</v>
      </c>
      <c r="B18" s="7" t="s">
        <v>7</v>
      </c>
      <c r="C18" t="s">
        <v>25</v>
      </c>
      <c r="D18" s="8">
        <v>30</v>
      </c>
      <c r="E18" s="9">
        <v>25</v>
      </c>
      <c r="F18" s="10">
        <f t="shared" si="0"/>
        <v>0.83333333333333337</v>
      </c>
      <c r="G18" s="11"/>
    </row>
    <row r="19" spans="1:7" x14ac:dyDescent="0.3">
      <c r="A19" t="s">
        <v>21</v>
      </c>
      <c r="B19" s="7" t="s">
        <v>7</v>
      </c>
      <c r="C19" t="s">
        <v>211</v>
      </c>
      <c r="D19" s="8">
        <v>12</v>
      </c>
      <c r="E19" s="9">
        <v>12</v>
      </c>
      <c r="F19" s="10">
        <f t="shared" si="0"/>
        <v>1</v>
      </c>
      <c r="G19" s="11"/>
    </row>
    <row r="20" spans="1:7" x14ac:dyDescent="0.3">
      <c r="A20" t="s">
        <v>21</v>
      </c>
      <c r="B20" s="7" t="s">
        <v>7</v>
      </c>
      <c r="C20" t="s">
        <v>212</v>
      </c>
      <c r="D20" s="8">
        <v>41</v>
      </c>
      <c r="E20" s="9">
        <v>31</v>
      </c>
      <c r="F20" s="10">
        <f t="shared" si="0"/>
        <v>0.75609756097560976</v>
      </c>
      <c r="G20" s="11"/>
    </row>
    <row r="21" spans="1:7" x14ac:dyDescent="0.3">
      <c r="A21" t="s">
        <v>21</v>
      </c>
      <c r="B21" s="7" t="s">
        <v>7</v>
      </c>
      <c r="C21" t="s">
        <v>213</v>
      </c>
      <c r="D21" s="8">
        <v>104</v>
      </c>
      <c r="E21" s="9">
        <v>89</v>
      </c>
      <c r="F21" s="10">
        <f t="shared" si="0"/>
        <v>0.85576923076923073</v>
      </c>
      <c r="G21" s="11"/>
    </row>
    <row r="22" spans="1:7" x14ac:dyDescent="0.3">
      <c r="A22" t="s">
        <v>21</v>
      </c>
      <c r="B22" s="7" t="s">
        <v>7</v>
      </c>
      <c r="C22" t="s">
        <v>214</v>
      </c>
      <c r="D22" s="8">
        <v>91</v>
      </c>
      <c r="E22" s="9">
        <v>75</v>
      </c>
      <c r="F22" s="10">
        <f t="shared" si="0"/>
        <v>0.82417582417582413</v>
      </c>
      <c r="G22" s="11"/>
    </row>
    <row r="23" spans="1:7" x14ac:dyDescent="0.3">
      <c r="A23" t="s">
        <v>21</v>
      </c>
      <c r="B23" s="7" t="s">
        <v>7</v>
      </c>
      <c r="C23" t="s">
        <v>215</v>
      </c>
      <c r="D23" s="8">
        <v>29</v>
      </c>
      <c r="E23" s="9">
        <v>23</v>
      </c>
      <c r="F23" s="10">
        <f t="shared" si="0"/>
        <v>0.7931034482758621</v>
      </c>
      <c r="G23" s="11"/>
    </row>
    <row r="24" spans="1:7" x14ac:dyDescent="0.3">
      <c r="A24" t="s">
        <v>21</v>
      </c>
      <c r="B24" s="7" t="s">
        <v>7</v>
      </c>
      <c r="C24" t="s">
        <v>216</v>
      </c>
      <c r="D24" s="8">
        <v>40</v>
      </c>
      <c r="E24" s="9">
        <v>28</v>
      </c>
      <c r="F24" s="10">
        <f t="shared" si="0"/>
        <v>0.7</v>
      </c>
      <c r="G24" s="11"/>
    </row>
    <row r="25" spans="1:7" x14ac:dyDescent="0.3">
      <c r="A25" t="s">
        <v>26</v>
      </c>
      <c r="B25" s="7" t="s">
        <v>7</v>
      </c>
      <c r="C25" t="s">
        <v>27</v>
      </c>
      <c r="D25" s="8">
        <v>24</v>
      </c>
      <c r="E25" s="9">
        <v>20</v>
      </c>
      <c r="F25" s="10">
        <f t="shared" si="0"/>
        <v>0.83333333333333337</v>
      </c>
      <c r="G25" s="11"/>
    </row>
    <row r="26" spans="1:7" x14ac:dyDescent="0.3">
      <c r="A26" t="s">
        <v>28</v>
      </c>
      <c r="B26" s="7" t="s">
        <v>7</v>
      </c>
      <c r="C26" t="s">
        <v>29</v>
      </c>
      <c r="D26" s="8">
        <v>41</v>
      </c>
      <c r="E26" s="9">
        <v>41</v>
      </c>
      <c r="F26" s="10">
        <f t="shared" si="0"/>
        <v>1</v>
      </c>
      <c r="G26" s="11"/>
    </row>
    <row r="27" spans="1:7" x14ac:dyDescent="0.3">
      <c r="A27" t="s">
        <v>30</v>
      </c>
      <c r="B27" s="7" t="s">
        <v>7</v>
      </c>
      <c r="C27" t="s">
        <v>31</v>
      </c>
      <c r="D27" s="8">
        <v>80</v>
      </c>
      <c r="E27" s="9">
        <v>48</v>
      </c>
      <c r="F27" s="10">
        <f t="shared" si="0"/>
        <v>0.6</v>
      </c>
      <c r="G27" s="11"/>
    </row>
    <row r="28" spans="1:7" x14ac:dyDescent="0.3">
      <c r="A28" t="s">
        <v>32</v>
      </c>
      <c r="B28" s="7" t="s">
        <v>7</v>
      </c>
      <c r="C28" t="s">
        <v>33</v>
      </c>
      <c r="D28" s="8">
        <v>78</v>
      </c>
      <c r="E28" s="9">
        <v>74</v>
      </c>
      <c r="F28" s="10">
        <f t="shared" si="0"/>
        <v>0.94871794871794868</v>
      </c>
      <c r="G28" s="11"/>
    </row>
    <row r="29" spans="1:7" x14ac:dyDescent="0.3">
      <c r="A29" t="s">
        <v>34</v>
      </c>
      <c r="B29" s="7" t="s">
        <v>7</v>
      </c>
      <c r="C29" t="s">
        <v>35</v>
      </c>
      <c r="D29" s="8">
        <v>72</v>
      </c>
      <c r="E29" s="9">
        <v>69</v>
      </c>
      <c r="F29" s="10">
        <f t="shared" si="0"/>
        <v>0.95833333333333337</v>
      </c>
      <c r="G29" s="11"/>
    </row>
    <row r="30" spans="1:7" x14ac:dyDescent="0.3">
      <c r="A30" t="s">
        <v>36</v>
      </c>
      <c r="B30" s="7" t="s">
        <v>7</v>
      </c>
      <c r="C30" t="s">
        <v>37</v>
      </c>
      <c r="D30" s="8">
        <v>43</v>
      </c>
      <c r="E30" s="9">
        <v>42</v>
      </c>
      <c r="F30" s="10">
        <f t="shared" si="0"/>
        <v>0.97674418604651159</v>
      </c>
      <c r="G30" s="11"/>
    </row>
    <row r="31" spans="1:7" x14ac:dyDescent="0.3">
      <c r="A31" t="s">
        <v>207</v>
      </c>
      <c r="B31" s="7" t="s">
        <v>17</v>
      </c>
      <c r="C31" t="s">
        <v>209</v>
      </c>
      <c r="D31" s="8">
        <f>288+251+243+176</f>
        <v>958</v>
      </c>
      <c r="E31" s="9">
        <f>211+232+230+152</f>
        <v>825</v>
      </c>
      <c r="F31" s="10">
        <f t="shared" si="0"/>
        <v>0.86116910229645094</v>
      </c>
      <c r="G31" s="11"/>
    </row>
    <row r="32" spans="1:7" x14ac:dyDescent="0.3">
      <c r="A32" t="s">
        <v>207</v>
      </c>
      <c r="B32" s="7" t="s">
        <v>7</v>
      </c>
      <c r="C32" t="s">
        <v>208</v>
      </c>
      <c r="D32" s="8">
        <f>39+29</f>
        <v>68</v>
      </c>
      <c r="E32" s="9">
        <f>38+25</f>
        <v>63</v>
      </c>
      <c r="F32" s="10">
        <f t="shared" si="0"/>
        <v>0.92647058823529416</v>
      </c>
      <c r="G32" s="11"/>
    </row>
    <row r="33" spans="1:7" x14ac:dyDescent="0.3">
      <c r="A33" t="s">
        <v>38</v>
      </c>
      <c r="B33" s="7" t="s">
        <v>17</v>
      </c>
      <c r="C33" t="s">
        <v>39</v>
      </c>
      <c r="D33" s="8">
        <v>309</v>
      </c>
      <c r="E33" s="9">
        <v>304</v>
      </c>
      <c r="F33" s="10">
        <f t="shared" si="0"/>
        <v>0.98381877022653719</v>
      </c>
      <c r="G33" s="11"/>
    </row>
    <row r="34" spans="1:7" x14ac:dyDescent="0.3">
      <c r="A34" t="s">
        <v>38</v>
      </c>
      <c r="B34" s="7" t="s">
        <v>17</v>
      </c>
      <c r="C34" t="s">
        <v>40</v>
      </c>
      <c r="D34" s="8">
        <v>577</v>
      </c>
      <c r="E34" s="9">
        <v>555</v>
      </c>
      <c r="F34" s="10">
        <f t="shared" si="0"/>
        <v>0.96187175043327555</v>
      </c>
      <c r="G34" s="11"/>
    </row>
    <row r="35" spans="1:7" x14ac:dyDescent="0.3">
      <c r="A35" t="s">
        <v>38</v>
      </c>
      <c r="B35" s="7" t="s">
        <v>17</v>
      </c>
      <c r="C35" t="s">
        <v>41</v>
      </c>
      <c r="D35" s="8">
        <v>438</v>
      </c>
      <c r="E35" s="9">
        <v>405</v>
      </c>
      <c r="F35" s="10">
        <f t="shared" si="0"/>
        <v>0.92465753424657537</v>
      </c>
      <c r="G35" s="11"/>
    </row>
    <row r="36" spans="1:7" x14ac:dyDescent="0.3">
      <c r="A36" t="s">
        <v>38</v>
      </c>
      <c r="B36" s="7" t="s">
        <v>17</v>
      </c>
      <c r="C36" t="s">
        <v>42</v>
      </c>
      <c r="D36" s="8">
        <v>52</v>
      </c>
      <c r="E36" s="9">
        <v>52</v>
      </c>
      <c r="F36" s="10">
        <f t="shared" si="0"/>
        <v>1</v>
      </c>
      <c r="G36" s="11"/>
    </row>
    <row r="37" spans="1:7" x14ac:dyDescent="0.3">
      <c r="A37" t="s">
        <v>38</v>
      </c>
      <c r="B37" s="7" t="s">
        <v>7</v>
      </c>
      <c r="C37" t="s">
        <v>43</v>
      </c>
      <c r="D37" s="8">
        <v>51</v>
      </c>
      <c r="E37" s="9">
        <v>44</v>
      </c>
      <c r="F37" s="10">
        <f t="shared" si="0"/>
        <v>0.86274509803921573</v>
      </c>
      <c r="G37" s="11"/>
    </row>
    <row r="38" spans="1:7" x14ac:dyDescent="0.3">
      <c r="A38" t="s">
        <v>38</v>
      </c>
      <c r="B38" s="7" t="s">
        <v>7</v>
      </c>
      <c r="C38" t="s">
        <v>44</v>
      </c>
      <c r="D38" s="8">
        <v>29</v>
      </c>
      <c r="E38" s="9">
        <v>28</v>
      </c>
      <c r="F38" s="10">
        <f t="shared" si="0"/>
        <v>0.96551724137931039</v>
      </c>
      <c r="G38" s="11"/>
    </row>
    <row r="39" spans="1:7" x14ac:dyDescent="0.3">
      <c r="A39" t="s">
        <v>38</v>
      </c>
      <c r="B39" s="7" t="s">
        <v>7</v>
      </c>
      <c r="C39" t="s">
        <v>45</v>
      </c>
      <c r="D39" s="8">
        <v>96</v>
      </c>
      <c r="E39" s="9">
        <v>80</v>
      </c>
      <c r="F39" s="10">
        <f t="shared" si="0"/>
        <v>0.83333333333333337</v>
      </c>
      <c r="G39" s="11"/>
    </row>
    <row r="40" spans="1:7" x14ac:dyDescent="0.3">
      <c r="A40" t="s">
        <v>38</v>
      </c>
      <c r="B40" s="7" t="s">
        <v>7</v>
      </c>
      <c r="C40" t="s">
        <v>46</v>
      </c>
      <c r="D40" s="8">
        <v>38</v>
      </c>
      <c r="E40" s="9">
        <v>36</v>
      </c>
      <c r="F40" s="10">
        <f t="shared" si="0"/>
        <v>0.94736842105263153</v>
      </c>
      <c r="G40" s="11"/>
    </row>
    <row r="41" spans="1:7" x14ac:dyDescent="0.3">
      <c r="A41" t="s">
        <v>38</v>
      </c>
      <c r="B41" s="7" t="s">
        <v>7</v>
      </c>
      <c r="C41" t="s">
        <v>47</v>
      </c>
      <c r="D41" s="8">
        <v>34</v>
      </c>
      <c r="E41" s="9">
        <v>32</v>
      </c>
      <c r="F41" s="10">
        <f t="shared" si="0"/>
        <v>0.94117647058823528</v>
      </c>
      <c r="G41" s="11"/>
    </row>
    <row r="42" spans="1:7" x14ac:dyDescent="0.3">
      <c r="A42" t="s">
        <v>38</v>
      </c>
      <c r="B42" s="7" t="s">
        <v>7</v>
      </c>
      <c r="C42" t="s">
        <v>48</v>
      </c>
      <c r="D42" s="8">
        <v>41</v>
      </c>
      <c r="E42" s="9">
        <v>36</v>
      </c>
      <c r="F42" s="10">
        <f t="shared" si="0"/>
        <v>0.87804878048780488</v>
      </c>
      <c r="G42" s="11"/>
    </row>
    <row r="43" spans="1:7" x14ac:dyDescent="0.3">
      <c r="A43" t="s">
        <v>38</v>
      </c>
      <c r="B43" s="7" t="s">
        <v>7</v>
      </c>
      <c r="C43" t="s">
        <v>49</v>
      </c>
      <c r="D43" s="8">
        <v>30</v>
      </c>
      <c r="E43" s="9">
        <v>30</v>
      </c>
      <c r="F43" s="10">
        <f t="shared" si="0"/>
        <v>1</v>
      </c>
      <c r="G43" s="11"/>
    </row>
    <row r="44" spans="1:7" x14ac:dyDescent="0.3">
      <c r="A44" t="s">
        <v>38</v>
      </c>
      <c r="B44" s="7" t="s">
        <v>50</v>
      </c>
      <c r="C44" t="s">
        <v>51</v>
      </c>
      <c r="D44" s="8">
        <v>247</v>
      </c>
      <c r="E44" s="9">
        <v>237</v>
      </c>
      <c r="F44" s="10">
        <f t="shared" si="0"/>
        <v>0.95951417004048578</v>
      </c>
      <c r="G44" s="11"/>
    </row>
    <row r="45" spans="1:7" x14ac:dyDescent="0.3">
      <c r="A45" t="s">
        <v>52</v>
      </c>
      <c r="B45" s="7" t="s">
        <v>17</v>
      </c>
      <c r="C45" t="s">
        <v>53</v>
      </c>
      <c r="D45" s="8">
        <v>906</v>
      </c>
      <c r="E45" s="9">
        <v>867</v>
      </c>
      <c r="F45" s="10">
        <f t="shared" si="0"/>
        <v>0.95695364238410596</v>
      </c>
      <c r="G45" s="11"/>
    </row>
    <row r="46" spans="1:7" x14ac:dyDescent="0.3">
      <c r="A46" t="s">
        <v>52</v>
      </c>
      <c r="B46" s="7" t="s">
        <v>17</v>
      </c>
      <c r="C46" t="s">
        <v>54</v>
      </c>
      <c r="D46" s="8">
        <v>370</v>
      </c>
      <c r="E46" s="9">
        <v>352</v>
      </c>
      <c r="F46" s="10">
        <f t="shared" si="0"/>
        <v>0.9513513513513514</v>
      </c>
      <c r="G46" s="11"/>
    </row>
    <row r="47" spans="1:7" x14ac:dyDescent="0.3">
      <c r="A47" t="s">
        <v>52</v>
      </c>
      <c r="B47" s="7" t="s">
        <v>17</v>
      </c>
      <c r="C47" t="s">
        <v>55</v>
      </c>
      <c r="D47" s="8">
        <v>321</v>
      </c>
      <c r="E47" s="9">
        <v>307</v>
      </c>
      <c r="F47" s="10">
        <f t="shared" si="0"/>
        <v>0.95638629283489096</v>
      </c>
      <c r="G47" s="11"/>
    </row>
    <row r="48" spans="1:7" x14ac:dyDescent="0.3">
      <c r="A48" t="s">
        <v>52</v>
      </c>
      <c r="B48" s="7" t="s">
        <v>17</v>
      </c>
      <c r="C48" t="s">
        <v>56</v>
      </c>
      <c r="D48" s="8">
        <v>212</v>
      </c>
      <c r="E48" s="9">
        <v>188</v>
      </c>
      <c r="F48" s="10">
        <f t="shared" si="0"/>
        <v>0.8867924528301887</v>
      </c>
      <c r="G48" s="11"/>
    </row>
    <row r="49" spans="1:7" x14ac:dyDescent="0.3">
      <c r="A49" t="s">
        <v>52</v>
      </c>
      <c r="B49" s="7" t="s">
        <v>17</v>
      </c>
      <c r="C49" t="s">
        <v>57</v>
      </c>
      <c r="D49" s="8">
        <v>734</v>
      </c>
      <c r="E49" s="9">
        <v>713</v>
      </c>
      <c r="F49" s="10">
        <f t="shared" si="0"/>
        <v>0.97138964577656672</v>
      </c>
      <c r="G49" s="11"/>
    </row>
    <row r="50" spans="1:7" x14ac:dyDescent="0.3">
      <c r="A50" t="s">
        <v>52</v>
      </c>
      <c r="B50" s="7" t="s">
        <v>17</v>
      </c>
      <c r="C50" t="s">
        <v>58</v>
      </c>
      <c r="D50" s="8">
        <v>124</v>
      </c>
      <c r="E50" s="9">
        <v>122</v>
      </c>
      <c r="F50" s="10">
        <f t="shared" si="0"/>
        <v>0.9838709677419355</v>
      </c>
      <c r="G50" s="11"/>
    </row>
    <row r="51" spans="1:7" x14ac:dyDescent="0.3">
      <c r="A51" t="s">
        <v>52</v>
      </c>
      <c r="B51" s="7" t="s">
        <v>17</v>
      </c>
      <c r="C51" t="s">
        <v>59</v>
      </c>
      <c r="D51" s="8">
        <v>185</v>
      </c>
      <c r="E51" s="9">
        <v>183</v>
      </c>
      <c r="F51" s="10">
        <f t="shared" si="0"/>
        <v>0.98918918918918919</v>
      </c>
      <c r="G51" s="11"/>
    </row>
    <row r="52" spans="1:7" x14ac:dyDescent="0.3">
      <c r="A52" t="s">
        <v>52</v>
      </c>
      <c r="B52" s="7" t="s">
        <v>7</v>
      </c>
      <c r="C52" t="s">
        <v>53</v>
      </c>
      <c r="D52" s="8">
        <v>170</v>
      </c>
      <c r="E52" s="9">
        <v>158</v>
      </c>
      <c r="F52" s="10">
        <f t="shared" si="0"/>
        <v>0.92941176470588238</v>
      </c>
      <c r="G52" s="11"/>
    </row>
    <row r="53" spans="1:7" x14ac:dyDescent="0.3">
      <c r="A53" t="s">
        <v>52</v>
      </c>
      <c r="B53" s="7" t="s">
        <v>7</v>
      </c>
      <c r="C53" t="s">
        <v>60</v>
      </c>
      <c r="D53" s="8">
        <v>117</v>
      </c>
      <c r="E53" s="9">
        <v>109</v>
      </c>
      <c r="F53" s="10">
        <f t="shared" si="0"/>
        <v>0.93162393162393164</v>
      </c>
      <c r="G53" s="11"/>
    </row>
    <row r="54" spans="1:7" x14ac:dyDescent="0.3">
      <c r="A54" t="s">
        <v>52</v>
      </c>
      <c r="B54" s="7" t="s">
        <v>7</v>
      </c>
      <c r="C54" t="s">
        <v>61</v>
      </c>
      <c r="D54" s="8">
        <v>74</v>
      </c>
      <c r="E54" s="9">
        <v>70</v>
      </c>
      <c r="F54" s="10">
        <f t="shared" si="0"/>
        <v>0.94594594594594594</v>
      </c>
      <c r="G54" s="11"/>
    </row>
    <row r="55" spans="1:7" x14ac:dyDescent="0.3">
      <c r="A55" t="s">
        <v>52</v>
      </c>
      <c r="B55" s="7" t="s">
        <v>7</v>
      </c>
      <c r="C55" t="s">
        <v>62</v>
      </c>
      <c r="D55" s="8">
        <v>49</v>
      </c>
      <c r="E55" s="9">
        <v>40</v>
      </c>
      <c r="F55" s="10">
        <f t="shared" si="0"/>
        <v>0.81632653061224492</v>
      </c>
      <c r="G55" s="11"/>
    </row>
    <row r="56" spans="1:7" x14ac:dyDescent="0.3">
      <c r="A56" t="s">
        <v>52</v>
      </c>
      <c r="B56" s="7" t="s">
        <v>7</v>
      </c>
      <c r="C56" t="s">
        <v>63</v>
      </c>
      <c r="D56" s="8">
        <v>33</v>
      </c>
      <c r="E56" s="9">
        <v>25</v>
      </c>
      <c r="F56" s="10">
        <f t="shared" si="0"/>
        <v>0.75757575757575757</v>
      </c>
      <c r="G56" s="11"/>
    </row>
    <row r="57" spans="1:7" x14ac:dyDescent="0.3">
      <c r="A57" t="s">
        <v>52</v>
      </c>
      <c r="B57" s="7" t="s">
        <v>7</v>
      </c>
      <c r="C57" t="s">
        <v>64</v>
      </c>
      <c r="D57" s="8">
        <v>72</v>
      </c>
      <c r="E57" s="9">
        <v>70</v>
      </c>
      <c r="F57" s="10">
        <f t="shared" si="0"/>
        <v>0.97222222222222221</v>
      </c>
      <c r="G57" s="11"/>
    </row>
    <row r="58" spans="1:7" x14ac:dyDescent="0.3">
      <c r="A58" t="s">
        <v>52</v>
      </c>
      <c r="B58" s="7" t="s">
        <v>7</v>
      </c>
      <c r="C58" t="s">
        <v>65</v>
      </c>
      <c r="D58" s="8">
        <v>88</v>
      </c>
      <c r="E58" s="9">
        <v>72</v>
      </c>
      <c r="F58" s="10">
        <f t="shared" si="0"/>
        <v>0.81818181818181823</v>
      </c>
      <c r="G58" s="11"/>
    </row>
    <row r="59" spans="1:7" x14ac:dyDescent="0.3">
      <c r="A59" t="s">
        <v>52</v>
      </c>
      <c r="B59" s="7" t="s">
        <v>7</v>
      </c>
      <c r="C59" t="s">
        <v>66</v>
      </c>
      <c r="D59" s="8">
        <v>91</v>
      </c>
      <c r="E59" s="9">
        <v>84</v>
      </c>
      <c r="F59" s="10">
        <f t="shared" si="0"/>
        <v>0.92307692307692313</v>
      </c>
      <c r="G59" s="11"/>
    </row>
    <row r="60" spans="1:7" x14ac:dyDescent="0.3">
      <c r="A60" t="s">
        <v>52</v>
      </c>
      <c r="B60" s="7" t="s">
        <v>7</v>
      </c>
      <c r="C60" t="s">
        <v>67</v>
      </c>
      <c r="D60" s="8">
        <v>43</v>
      </c>
      <c r="E60" s="9">
        <v>40</v>
      </c>
      <c r="F60" s="10">
        <f t="shared" si="0"/>
        <v>0.93023255813953487</v>
      </c>
      <c r="G60" s="11"/>
    </row>
    <row r="61" spans="1:7" x14ac:dyDescent="0.3">
      <c r="A61" t="s">
        <v>52</v>
      </c>
      <c r="B61" s="7" t="s">
        <v>7</v>
      </c>
      <c r="C61" t="s">
        <v>68</v>
      </c>
      <c r="D61" s="8">
        <v>87</v>
      </c>
      <c r="E61" s="9">
        <v>68</v>
      </c>
      <c r="F61" s="10">
        <f t="shared" si="0"/>
        <v>0.7816091954022989</v>
      </c>
      <c r="G61" s="11"/>
    </row>
    <row r="62" spans="1:7" x14ac:dyDescent="0.3">
      <c r="A62" t="s">
        <v>52</v>
      </c>
      <c r="B62" s="7" t="s">
        <v>7</v>
      </c>
      <c r="C62" t="s">
        <v>69</v>
      </c>
      <c r="D62" s="8">
        <v>40</v>
      </c>
      <c r="E62" s="9">
        <v>39</v>
      </c>
      <c r="F62" s="10">
        <f t="shared" si="0"/>
        <v>0.97499999999999998</v>
      </c>
      <c r="G62" s="11"/>
    </row>
    <row r="63" spans="1:7" x14ac:dyDescent="0.3">
      <c r="A63" t="s">
        <v>52</v>
      </c>
      <c r="B63" s="7" t="s">
        <v>7</v>
      </c>
      <c r="C63" t="s">
        <v>70</v>
      </c>
      <c r="D63" s="8">
        <v>70</v>
      </c>
      <c r="E63" s="9">
        <v>65</v>
      </c>
      <c r="F63" s="10">
        <f t="shared" si="0"/>
        <v>0.9285714285714286</v>
      </c>
      <c r="G63" s="11"/>
    </row>
    <row r="64" spans="1:7" x14ac:dyDescent="0.3">
      <c r="A64" t="s">
        <v>52</v>
      </c>
      <c r="B64" s="7" t="s">
        <v>7</v>
      </c>
      <c r="C64" t="s">
        <v>71</v>
      </c>
      <c r="D64" s="8">
        <v>31</v>
      </c>
      <c r="E64" s="9">
        <v>30</v>
      </c>
      <c r="F64" s="10">
        <f t="shared" si="0"/>
        <v>0.967741935483871</v>
      </c>
      <c r="G64" s="11"/>
    </row>
    <row r="65" spans="1:7" x14ac:dyDescent="0.3">
      <c r="A65" t="s">
        <v>52</v>
      </c>
      <c r="B65" s="7" t="s">
        <v>7</v>
      </c>
      <c r="C65" t="s">
        <v>72</v>
      </c>
      <c r="D65" s="8">
        <v>27</v>
      </c>
      <c r="E65" s="9">
        <v>27</v>
      </c>
      <c r="F65" s="10">
        <f t="shared" si="0"/>
        <v>1</v>
      </c>
      <c r="G65" s="11"/>
    </row>
    <row r="66" spans="1:7" x14ac:dyDescent="0.3">
      <c r="A66" t="s">
        <v>52</v>
      </c>
      <c r="B66" s="7" t="s">
        <v>7</v>
      </c>
      <c r="C66" t="s">
        <v>73</v>
      </c>
      <c r="D66" s="8">
        <v>19</v>
      </c>
      <c r="E66" s="9">
        <v>8</v>
      </c>
      <c r="F66" s="10">
        <f t="shared" si="0"/>
        <v>0.42105263157894735</v>
      </c>
      <c r="G66" s="11"/>
    </row>
    <row r="67" spans="1:7" x14ac:dyDescent="0.3">
      <c r="A67" t="s">
        <v>52</v>
      </c>
      <c r="B67" s="7" t="s">
        <v>7</v>
      </c>
      <c r="C67" t="s">
        <v>217</v>
      </c>
      <c r="D67" s="8">
        <v>28</v>
      </c>
      <c r="E67" s="9">
        <v>21</v>
      </c>
      <c r="F67" s="10">
        <f t="shared" si="0"/>
        <v>0.75</v>
      </c>
      <c r="G67" s="11"/>
    </row>
    <row r="68" spans="1:7" x14ac:dyDescent="0.3">
      <c r="A68" t="s">
        <v>74</v>
      </c>
      <c r="B68" s="7" t="s">
        <v>17</v>
      </c>
      <c r="C68" t="s">
        <v>75</v>
      </c>
      <c r="D68" s="8">
        <v>55</v>
      </c>
      <c r="E68" s="9">
        <v>54</v>
      </c>
      <c r="F68" s="10">
        <f t="shared" si="0"/>
        <v>0.98181818181818181</v>
      </c>
      <c r="G68" s="11"/>
    </row>
    <row r="69" spans="1:7" x14ac:dyDescent="0.3">
      <c r="A69" t="s">
        <v>76</v>
      </c>
      <c r="B69" s="7" t="s">
        <v>17</v>
      </c>
      <c r="C69" t="s">
        <v>77</v>
      </c>
      <c r="D69" s="8">
        <v>24</v>
      </c>
      <c r="E69" s="9">
        <v>20</v>
      </c>
      <c r="F69" s="10">
        <f t="shared" si="0"/>
        <v>0.83333333333333337</v>
      </c>
      <c r="G69" s="11"/>
    </row>
    <row r="70" spans="1:7" x14ac:dyDescent="0.3">
      <c r="A70" t="s">
        <v>76</v>
      </c>
      <c r="B70" s="7" t="s">
        <v>17</v>
      </c>
      <c r="C70" t="s">
        <v>78</v>
      </c>
      <c r="D70" s="8">
        <v>8</v>
      </c>
      <c r="E70" s="9">
        <v>8</v>
      </c>
      <c r="F70" s="10">
        <f t="shared" ref="F70:F133" si="1">E70/$D70</f>
        <v>1</v>
      </c>
      <c r="G70" s="11"/>
    </row>
    <row r="71" spans="1:7" x14ac:dyDescent="0.3">
      <c r="A71" t="s">
        <v>76</v>
      </c>
      <c r="B71" s="7" t="s">
        <v>17</v>
      </c>
      <c r="C71" t="s">
        <v>79</v>
      </c>
      <c r="D71" s="8">
        <v>317</v>
      </c>
      <c r="E71" s="9">
        <v>310</v>
      </c>
      <c r="F71" s="10">
        <f t="shared" si="1"/>
        <v>0.97791798107255523</v>
      </c>
      <c r="G71" s="11"/>
    </row>
    <row r="72" spans="1:7" x14ac:dyDescent="0.3">
      <c r="A72" t="s">
        <v>76</v>
      </c>
      <c r="B72" s="7" t="s">
        <v>17</v>
      </c>
      <c r="C72" t="s">
        <v>80</v>
      </c>
      <c r="D72" s="8">
        <v>178</v>
      </c>
      <c r="E72" s="9">
        <v>164</v>
      </c>
      <c r="F72" s="10">
        <f t="shared" si="1"/>
        <v>0.9213483146067416</v>
      </c>
      <c r="G72" s="11"/>
    </row>
    <row r="73" spans="1:7" x14ac:dyDescent="0.3">
      <c r="A73" t="s">
        <v>76</v>
      </c>
      <c r="B73" s="7" t="s">
        <v>17</v>
      </c>
      <c r="C73" t="s">
        <v>81</v>
      </c>
      <c r="D73" s="8">
        <v>189</v>
      </c>
      <c r="E73" s="9">
        <v>184</v>
      </c>
      <c r="F73" s="10">
        <f t="shared" si="1"/>
        <v>0.97354497354497349</v>
      </c>
      <c r="G73" s="11"/>
    </row>
    <row r="74" spans="1:7" x14ac:dyDescent="0.3">
      <c r="A74" t="s">
        <v>76</v>
      </c>
      <c r="B74" s="7" t="s">
        <v>17</v>
      </c>
      <c r="C74" t="s">
        <v>82</v>
      </c>
      <c r="D74" s="8">
        <v>406</v>
      </c>
      <c r="E74" s="9">
        <v>379</v>
      </c>
      <c r="F74" s="10">
        <f t="shared" si="1"/>
        <v>0.93349753694581283</v>
      </c>
      <c r="G74" s="11"/>
    </row>
    <row r="75" spans="1:7" x14ac:dyDescent="0.3">
      <c r="A75" t="s">
        <v>76</v>
      </c>
      <c r="B75" s="7" t="s">
        <v>17</v>
      </c>
      <c r="C75" t="s">
        <v>83</v>
      </c>
      <c r="D75" s="8">
        <v>322</v>
      </c>
      <c r="E75" s="9">
        <v>293</v>
      </c>
      <c r="F75" s="10">
        <f t="shared" si="1"/>
        <v>0.90993788819875776</v>
      </c>
      <c r="G75" s="11"/>
    </row>
    <row r="76" spans="1:7" x14ac:dyDescent="0.3">
      <c r="A76" t="s">
        <v>76</v>
      </c>
      <c r="B76" s="7" t="s">
        <v>17</v>
      </c>
      <c r="C76" t="s">
        <v>84</v>
      </c>
      <c r="D76" s="8">
        <v>328</v>
      </c>
      <c r="E76" s="9">
        <v>311</v>
      </c>
      <c r="F76" s="10">
        <f t="shared" si="1"/>
        <v>0.94817073170731703</v>
      </c>
      <c r="G76" s="11"/>
    </row>
    <row r="77" spans="1:7" x14ac:dyDescent="0.3">
      <c r="A77" t="s">
        <v>76</v>
      </c>
      <c r="B77" s="7" t="s">
        <v>17</v>
      </c>
      <c r="C77" t="s">
        <v>85</v>
      </c>
      <c r="D77" s="8">
        <v>19</v>
      </c>
      <c r="E77" s="9">
        <v>18</v>
      </c>
      <c r="F77" s="10">
        <f t="shared" si="1"/>
        <v>0.94736842105263153</v>
      </c>
      <c r="G77" s="11"/>
    </row>
    <row r="78" spans="1:7" x14ac:dyDescent="0.3">
      <c r="A78" t="s">
        <v>76</v>
      </c>
      <c r="B78" s="7" t="s">
        <v>17</v>
      </c>
      <c r="C78" t="s">
        <v>86</v>
      </c>
      <c r="D78" s="8">
        <v>7</v>
      </c>
      <c r="E78" s="9">
        <v>7</v>
      </c>
      <c r="F78" s="10">
        <f t="shared" si="1"/>
        <v>1</v>
      </c>
      <c r="G78" s="11"/>
    </row>
    <row r="79" spans="1:7" x14ac:dyDescent="0.3">
      <c r="A79" t="s">
        <v>76</v>
      </c>
      <c r="B79" s="7" t="s">
        <v>17</v>
      </c>
      <c r="C79" t="s">
        <v>87</v>
      </c>
      <c r="D79" s="8">
        <v>18</v>
      </c>
      <c r="E79" s="9">
        <v>16</v>
      </c>
      <c r="F79" s="10">
        <f t="shared" si="1"/>
        <v>0.88888888888888884</v>
      </c>
      <c r="G79" s="11"/>
    </row>
    <row r="80" spans="1:7" x14ac:dyDescent="0.3">
      <c r="A80" t="s">
        <v>76</v>
      </c>
      <c r="B80" s="7" t="s">
        <v>17</v>
      </c>
      <c r="C80" t="s">
        <v>88</v>
      </c>
      <c r="D80" s="8">
        <v>15</v>
      </c>
      <c r="E80" s="9">
        <v>15</v>
      </c>
      <c r="F80" s="10">
        <f t="shared" si="1"/>
        <v>1</v>
      </c>
      <c r="G80" s="11"/>
    </row>
    <row r="81" spans="1:7" x14ac:dyDescent="0.3">
      <c r="A81" t="s">
        <v>76</v>
      </c>
      <c r="B81" s="7" t="s">
        <v>17</v>
      </c>
      <c r="C81" t="s">
        <v>89</v>
      </c>
      <c r="D81" s="8">
        <v>25</v>
      </c>
      <c r="E81" s="9">
        <v>25</v>
      </c>
      <c r="F81" s="10">
        <f t="shared" si="1"/>
        <v>1</v>
      </c>
      <c r="G81" s="11"/>
    </row>
    <row r="82" spans="1:7" x14ac:dyDescent="0.3">
      <c r="A82" t="s">
        <v>76</v>
      </c>
      <c r="B82" s="7" t="s">
        <v>7</v>
      </c>
      <c r="C82" t="s">
        <v>90</v>
      </c>
      <c r="D82" s="8">
        <v>33</v>
      </c>
      <c r="E82" s="9">
        <v>28</v>
      </c>
      <c r="F82" s="10">
        <f t="shared" si="1"/>
        <v>0.84848484848484851</v>
      </c>
      <c r="G82" s="11"/>
    </row>
    <row r="83" spans="1:7" x14ac:dyDescent="0.3">
      <c r="A83" t="s">
        <v>76</v>
      </c>
      <c r="B83" s="7" t="s">
        <v>7</v>
      </c>
      <c r="C83" t="s">
        <v>91</v>
      </c>
      <c r="D83" s="8">
        <v>19</v>
      </c>
      <c r="E83" s="9">
        <v>17</v>
      </c>
      <c r="F83" s="10">
        <f t="shared" si="1"/>
        <v>0.89473684210526316</v>
      </c>
      <c r="G83" s="11"/>
    </row>
    <row r="84" spans="1:7" x14ac:dyDescent="0.3">
      <c r="A84" t="s">
        <v>76</v>
      </c>
      <c r="B84" s="7" t="s">
        <v>7</v>
      </c>
      <c r="C84" t="s">
        <v>92</v>
      </c>
      <c r="D84" s="8">
        <v>59</v>
      </c>
      <c r="E84" s="9">
        <v>53</v>
      </c>
      <c r="F84" s="10">
        <f t="shared" si="1"/>
        <v>0.89830508474576276</v>
      </c>
      <c r="G84" s="11"/>
    </row>
    <row r="85" spans="1:7" x14ac:dyDescent="0.3">
      <c r="A85" t="s">
        <v>76</v>
      </c>
      <c r="B85" s="7" t="s">
        <v>7</v>
      </c>
      <c r="C85" t="s">
        <v>93</v>
      </c>
      <c r="D85" s="8">
        <v>48</v>
      </c>
      <c r="E85" s="9">
        <v>40</v>
      </c>
      <c r="F85" s="10">
        <f t="shared" si="1"/>
        <v>0.83333333333333337</v>
      </c>
      <c r="G85" s="11"/>
    </row>
    <row r="86" spans="1:7" x14ac:dyDescent="0.3">
      <c r="A86" t="s">
        <v>76</v>
      </c>
      <c r="B86" s="7" t="s">
        <v>7</v>
      </c>
      <c r="C86" t="s">
        <v>94</v>
      </c>
      <c r="D86" s="8">
        <v>33</v>
      </c>
      <c r="E86" s="9">
        <v>31</v>
      </c>
      <c r="F86" s="10">
        <f t="shared" si="1"/>
        <v>0.93939393939393945</v>
      </c>
      <c r="G86" s="11"/>
    </row>
    <row r="87" spans="1:7" x14ac:dyDescent="0.3">
      <c r="A87" t="s">
        <v>76</v>
      </c>
      <c r="B87" s="7" t="s">
        <v>7</v>
      </c>
      <c r="C87" t="s">
        <v>95</v>
      </c>
      <c r="D87" s="8">
        <v>36</v>
      </c>
      <c r="E87" s="9">
        <v>31</v>
      </c>
      <c r="F87" s="10">
        <f t="shared" si="1"/>
        <v>0.86111111111111116</v>
      </c>
      <c r="G87" s="11"/>
    </row>
    <row r="88" spans="1:7" x14ac:dyDescent="0.3">
      <c r="A88" t="s">
        <v>76</v>
      </c>
      <c r="B88" s="7" t="s">
        <v>7</v>
      </c>
      <c r="C88" t="s">
        <v>96</v>
      </c>
      <c r="D88" s="8">
        <v>30</v>
      </c>
      <c r="E88" s="9">
        <v>29</v>
      </c>
      <c r="F88" s="10">
        <f t="shared" si="1"/>
        <v>0.96666666666666667</v>
      </c>
      <c r="G88" s="11"/>
    </row>
    <row r="89" spans="1:7" x14ac:dyDescent="0.3">
      <c r="A89" t="s">
        <v>76</v>
      </c>
      <c r="B89" s="7" t="s">
        <v>7</v>
      </c>
      <c r="C89" t="s">
        <v>97</v>
      </c>
      <c r="D89" s="8">
        <v>39</v>
      </c>
      <c r="E89" s="9">
        <v>35</v>
      </c>
      <c r="F89" s="10">
        <f t="shared" si="1"/>
        <v>0.89743589743589747</v>
      </c>
      <c r="G89" s="11"/>
    </row>
    <row r="90" spans="1:7" x14ac:dyDescent="0.3">
      <c r="A90" t="s">
        <v>76</v>
      </c>
      <c r="B90" s="7" t="s">
        <v>7</v>
      </c>
      <c r="C90" t="s">
        <v>98</v>
      </c>
      <c r="D90" s="8">
        <v>34</v>
      </c>
      <c r="E90" s="9">
        <v>32</v>
      </c>
      <c r="F90" s="10">
        <f t="shared" si="1"/>
        <v>0.94117647058823528</v>
      </c>
      <c r="G90" s="11"/>
    </row>
    <row r="91" spans="1:7" x14ac:dyDescent="0.3">
      <c r="A91" t="s">
        <v>76</v>
      </c>
      <c r="B91" s="7" t="s">
        <v>7</v>
      </c>
      <c r="C91" t="s">
        <v>99</v>
      </c>
      <c r="D91" s="8">
        <v>36</v>
      </c>
      <c r="E91" s="9">
        <v>35</v>
      </c>
      <c r="F91" s="10">
        <f t="shared" si="1"/>
        <v>0.97222222222222221</v>
      </c>
      <c r="G91" s="11"/>
    </row>
    <row r="92" spans="1:7" x14ac:dyDescent="0.3">
      <c r="A92" t="s">
        <v>76</v>
      </c>
      <c r="B92" s="7" t="s">
        <v>7</v>
      </c>
      <c r="C92" t="s">
        <v>100</v>
      </c>
      <c r="D92" s="8">
        <v>39</v>
      </c>
      <c r="E92" s="9">
        <v>33</v>
      </c>
      <c r="F92" s="10">
        <f t="shared" si="1"/>
        <v>0.84615384615384615</v>
      </c>
      <c r="G92" s="11"/>
    </row>
    <row r="93" spans="1:7" x14ac:dyDescent="0.3">
      <c r="A93" t="s">
        <v>76</v>
      </c>
      <c r="B93" s="7" t="s">
        <v>7</v>
      </c>
      <c r="C93" t="s">
        <v>101</v>
      </c>
      <c r="D93" s="8">
        <v>26</v>
      </c>
      <c r="E93" s="9">
        <v>24</v>
      </c>
      <c r="F93" s="10">
        <f t="shared" si="1"/>
        <v>0.92307692307692313</v>
      </c>
      <c r="G93" s="11"/>
    </row>
    <row r="94" spans="1:7" x14ac:dyDescent="0.3">
      <c r="A94" t="s">
        <v>76</v>
      </c>
      <c r="B94" s="7" t="s">
        <v>7</v>
      </c>
      <c r="C94" t="s">
        <v>102</v>
      </c>
      <c r="D94" s="8">
        <v>35</v>
      </c>
      <c r="E94" s="9">
        <v>33</v>
      </c>
      <c r="F94" s="10">
        <f t="shared" si="1"/>
        <v>0.94285714285714284</v>
      </c>
      <c r="G94" s="11"/>
    </row>
    <row r="95" spans="1:7" x14ac:dyDescent="0.3">
      <c r="A95" t="s">
        <v>76</v>
      </c>
      <c r="B95" s="7" t="s">
        <v>7</v>
      </c>
      <c r="C95" t="s">
        <v>103</v>
      </c>
      <c r="D95" s="8">
        <v>37</v>
      </c>
      <c r="E95" s="9">
        <v>37</v>
      </c>
      <c r="F95" s="10">
        <f t="shared" si="1"/>
        <v>1</v>
      </c>
      <c r="G95" s="11"/>
    </row>
    <row r="96" spans="1:7" x14ac:dyDescent="0.3">
      <c r="A96" t="s">
        <v>76</v>
      </c>
      <c r="B96" s="7" t="s">
        <v>7</v>
      </c>
      <c r="C96" t="s">
        <v>104</v>
      </c>
      <c r="D96" s="8">
        <v>19</v>
      </c>
      <c r="E96" s="9">
        <v>17</v>
      </c>
      <c r="F96" s="10">
        <f t="shared" si="1"/>
        <v>0.89473684210526316</v>
      </c>
      <c r="G96" s="11"/>
    </row>
    <row r="97" spans="1:7" x14ac:dyDescent="0.3">
      <c r="A97" t="s">
        <v>76</v>
      </c>
      <c r="B97" s="7" t="s">
        <v>7</v>
      </c>
      <c r="C97" t="s">
        <v>105</v>
      </c>
      <c r="D97" s="8">
        <v>20</v>
      </c>
      <c r="E97" s="9">
        <v>20</v>
      </c>
      <c r="F97" s="10">
        <f t="shared" si="1"/>
        <v>1</v>
      </c>
      <c r="G97" s="11"/>
    </row>
    <row r="98" spans="1:7" x14ac:dyDescent="0.3">
      <c r="A98" t="s">
        <v>76</v>
      </c>
      <c r="B98" s="7" t="s">
        <v>7</v>
      </c>
      <c r="C98" t="s">
        <v>106</v>
      </c>
      <c r="D98" s="8">
        <v>22</v>
      </c>
      <c r="E98" s="9">
        <v>22</v>
      </c>
      <c r="F98" s="10">
        <f t="shared" si="1"/>
        <v>1</v>
      </c>
      <c r="G98" s="11"/>
    </row>
    <row r="99" spans="1:7" x14ac:dyDescent="0.3">
      <c r="A99" t="s">
        <v>107</v>
      </c>
      <c r="B99" s="7" t="s">
        <v>17</v>
      </c>
      <c r="C99" t="s">
        <v>108</v>
      </c>
      <c r="D99" s="8">
        <v>103</v>
      </c>
      <c r="E99" s="9">
        <v>103</v>
      </c>
      <c r="F99" s="10">
        <f t="shared" si="1"/>
        <v>1</v>
      </c>
      <c r="G99" s="11"/>
    </row>
    <row r="100" spans="1:7" x14ac:dyDescent="0.3">
      <c r="A100" t="s">
        <v>107</v>
      </c>
      <c r="B100" s="7" t="s">
        <v>7</v>
      </c>
      <c r="C100" t="s">
        <v>109</v>
      </c>
      <c r="D100" s="8">
        <v>72</v>
      </c>
      <c r="E100" s="9">
        <v>72</v>
      </c>
      <c r="F100" s="10">
        <f t="shared" si="1"/>
        <v>1</v>
      </c>
      <c r="G100" s="11"/>
    </row>
    <row r="101" spans="1:7" x14ac:dyDescent="0.3">
      <c r="A101" t="s">
        <v>107</v>
      </c>
      <c r="B101" s="7" t="s">
        <v>7</v>
      </c>
      <c r="C101" t="s">
        <v>110</v>
      </c>
      <c r="D101" s="8">
        <v>21</v>
      </c>
      <c r="E101" s="9">
        <v>20</v>
      </c>
      <c r="F101" s="10">
        <f t="shared" si="1"/>
        <v>0.95238095238095233</v>
      </c>
      <c r="G101" s="11"/>
    </row>
    <row r="102" spans="1:7" x14ac:dyDescent="0.3">
      <c r="A102" t="s">
        <v>107</v>
      </c>
      <c r="B102" s="7" t="s">
        <v>7</v>
      </c>
      <c r="C102" t="s">
        <v>111</v>
      </c>
      <c r="D102" s="8">
        <v>20</v>
      </c>
      <c r="E102" s="9">
        <v>10</v>
      </c>
      <c r="F102" s="10">
        <f t="shared" si="1"/>
        <v>0.5</v>
      </c>
      <c r="G102" s="11"/>
    </row>
    <row r="103" spans="1:7" x14ac:dyDescent="0.3">
      <c r="A103" t="s">
        <v>112</v>
      </c>
      <c r="B103" s="7" t="s">
        <v>17</v>
      </c>
      <c r="C103" t="s">
        <v>113</v>
      </c>
      <c r="D103" s="8">
        <v>1616</v>
      </c>
      <c r="E103" s="9">
        <v>1475</v>
      </c>
      <c r="F103" s="10">
        <f t="shared" si="1"/>
        <v>0.91274752475247523</v>
      </c>
      <c r="G103" s="11"/>
    </row>
    <row r="104" spans="1:7" x14ac:dyDescent="0.3">
      <c r="A104" t="s">
        <v>112</v>
      </c>
      <c r="B104" s="7" t="s">
        <v>17</v>
      </c>
      <c r="C104" t="s">
        <v>114</v>
      </c>
      <c r="D104" s="8">
        <v>528</v>
      </c>
      <c r="E104" s="9">
        <v>491</v>
      </c>
      <c r="F104" s="10">
        <f t="shared" si="1"/>
        <v>0.92992424242424243</v>
      </c>
      <c r="G104" s="11"/>
    </row>
    <row r="105" spans="1:7" x14ac:dyDescent="0.3">
      <c r="A105" t="s">
        <v>112</v>
      </c>
      <c r="B105" s="7" t="s">
        <v>17</v>
      </c>
      <c r="C105" t="s">
        <v>115</v>
      </c>
      <c r="D105" s="8">
        <v>837</v>
      </c>
      <c r="E105" s="9">
        <v>794</v>
      </c>
      <c r="F105" s="10">
        <f t="shared" si="1"/>
        <v>0.94862604540023898</v>
      </c>
      <c r="G105" s="11"/>
    </row>
    <row r="106" spans="1:7" x14ac:dyDescent="0.3">
      <c r="A106" t="s">
        <v>112</v>
      </c>
      <c r="B106" s="7" t="s">
        <v>17</v>
      </c>
      <c r="C106" t="s">
        <v>116</v>
      </c>
      <c r="D106" s="8">
        <v>185</v>
      </c>
      <c r="E106" s="9">
        <v>176</v>
      </c>
      <c r="F106" s="10">
        <f t="shared" si="1"/>
        <v>0.9513513513513514</v>
      </c>
      <c r="G106" s="11"/>
    </row>
    <row r="107" spans="1:7" x14ac:dyDescent="0.3">
      <c r="A107" t="s">
        <v>112</v>
      </c>
      <c r="B107" s="7" t="s">
        <v>17</v>
      </c>
      <c r="C107" t="s">
        <v>117</v>
      </c>
      <c r="D107" s="8">
        <v>1259</v>
      </c>
      <c r="E107" s="9">
        <v>1172</v>
      </c>
      <c r="F107" s="10">
        <f t="shared" si="1"/>
        <v>0.93089753772835582</v>
      </c>
      <c r="G107" s="11"/>
    </row>
    <row r="108" spans="1:7" x14ac:dyDescent="0.3">
      <c r="A108" t="s">
        <v>112</v>
      </c>
      <c r="B108" s="12" t="s">
        <v>17</v>
      </c>
      <c r="C108" t="s">
        <v>118</v>
      </c>
      <c r="D108" s="8">
        <v>157</v>
      </c>
      <c r="E108" s="9">
        <v>144</v>
      </c>
      <c r="F108" s="10">
        <f t="shared" si="1"/>
        <v>0.91719745222929938</v>
      </c>
      <c r="G108" s="11"/>
    </row>
    <row r="109" spans="1:7" x14ac:dyDescent="0.3">
      <c r="A109" t="s">
        <v>112</v>
      </c>
      <c r="B109" s="7" t="s">
        <v>7</v>
      </c>
      <c r="C109" t="s">
        <v>113</v>
      </c>
      <c r="D109" s="8">
        <v>140</v>
      </c>
      <c r="E109" s="9">
        <v>98</v>
      </c>
      <c r="F109" s="10">
        <f t="shared" si="1"/>
        <v>0.7</v>
      </c>
      <c r="G109" s="11"/>
    </row>
    <row r="110" spans="1:7" x14ac:dyDescent="0.3">
      <c r="A110" t="s">
        <v>112</v>
      </c>
      <c r="B110" s="7" t="s">
        <v>7</v>
      </c>
      <c r="C110" t="s">
        <v>119</v>
      </c>
      <c r="D110" s="8">
        <v>66</v>
      </c>
      <c r="E110" s="9">
        <v>44</v>
      </c>
      <c r="F110" s="10">
        <f t="shared" si="1"/>
        <v>0.66666666666666663</v>
      </c>
      <c r="G110" s="11"/>
    </row>
    <row r="111" spans="1:7" x14ac:dyDescent="0.3">
      <c r="A111" t="s">
        <v>112</v>
      </c>
      <c r="B111" s="7" t="s">
        <v>7</v>
      </c>
      <c r="C111" t="s">
        <v>120</v>
      </c>
      <c r="D111" s="8">
        <v>90</v>
      </c>
      <c r="E111" s="9">
        <v>65</v>
      </c>
      <c r="F111" s="10">
        <f t="shared" si="1"/>
        <v>0.72222222222222221</v>
      </c>
      <c r="G111" s="11"/>
    </row>
    <row r="112" spans="1:7" x14ac:dyDescent="0.3">
      <c r="A112" t="s">
        <v>112</v>
      </c>
      <c r="B112" s="7" t="s">
        <v>7</v>
      </c>
      <c r="C112" t="s">
        <v>121</v>
      </c>
      <c r="D112" s="8">
        <v>17</v>
      </c>
      <c r="E112" s="9">
        <v>9</v>
      </c>
      <c r="F112" s="10">
        <f t="shared" si="1"/>
        <v>0.52941176470588236</v>
      </c>
      <c r="G112" s="11"/>
    </row>
    <row r="113" spans="1:7" x14ac:dyDescent="0.3">
      <c r="A113" t="s">
        <v>112</v>
      </c>
      <c r="B113" s="7" t="s">
        <v>7</v>
      </c>
      <c r="C113" t="s">
        <v>122</v>
      </c>
      <c r="D113" s="8">
        <v>72</v>
      </c>
      <c r="E113" s="9">
        <v>53</v>
      </c>
      <c r="F113" s="10">
        <f t="shared" si="1"/>
        <v>0.73611111111111116</v>
      </c>
      <c r="G113" s="11"/>
    </row>
    <row r="114" spans="1:7" x14ac:dyDescent="0.3">
      <c r="A114" t="s">
        <v>112</v>
      </c>
      <c r="B114" s="7" t="s">
        <v>7</v>
      </c>
      <c r="C114" t="s">
        <v>116</v>
      </c>
      <c r="D114" s="8">
        <v>29</v>
      </c>
      <c r="E114" s="9">
        <v>21</v>
      </c>
      <c r="F114" s="10">
        <f t="shared" si="1"/>
        <v>0.72413793103448276</v>
      </c>
      <c r="G114" s="11"/>
    </row>
    <row r="115" spans="1:7" x14ac:dyDescent="0.3">
      <c r="A115" t="s">
        <v>112</v>
      </c>
      <c r="B115" s="7" t="s">
        <v>7</v>
      </c>
      <c r="C115" t="s">
        <v>123</v>
      </c>
      <c r="D115" s="8">
        <v>67</v>
      </c>
      <c r="E115" s="9">
        <v>64</v>
      </c>
      <c r="F115" s="10">
        <f t="shared" si="1"/>
        <v>0.95522388059701491</v>
      </c>
      <c r="G115" s="11"/>
    </row>
    <row r="116" spans="1:7" x14ac:dyDescent="0.3">
      <c r="A116" t="s">
        <v>112</v>
      </c>
      <c r="B116" s="7" t="s">
        <v>7</v>
      </c>
      <c r="C116" t="s">
        <v>124</v>
      </c>
      <c r="D116" s="8">
        <v>35</v>
      </c>
      <c r="E116" s="9">
        <v>33</v>
      </c>
      <c r="F116" s="10">
        <f t="shared" si="1"/>
        <v>0.94285714285714284</v>
      </c>
      <c r="G116" s="11"/>
    </row>
    <row r="117" spans="1:7" x14ac:dyDescent="0.3">
      <c r="A117" t="s">
        <v>112</v>
      </c>
      <c r="B117" s="7" t="s">
        <v>7</v>
      </c>
      <c r="C117" t="s">
        <v>125</v>
      </c>
      <c r="D117" s="8">
        <v>4</v>
      </c>
      <c r="E117" s="9">
        <v>4</v>
      </c>
      <c r="F117" s="10">
        <f t="shared" si="1"/>
        <v>1</v>
      </c>
      <c r="G117" s="11"/>
    </row>
    <row r="118" spans="1:7" x14ac:dyDescent="0.3">
      <c r="A118" t="s">
        <v>112</v>
      </c>
      <c r="B118" s="7" t="s">
        <v>7</v>
      </c>
      <c r="C118" t="s">
        <v>126</v>
      </c>
      <c r="D118" s="8">
        <v>12</v>
      </c>
      <c r="E118" s="9">
        <v>10</v>
      </c>
      <c r="F118" s="10">
        <f t="shared" si="1"/>
        <v>0.83333333333333337</v>
      </c>
      <c r="G118" s="11"/>
    </row>
    <row r="119" spans="1:7" x14ac:dyDescent="0.3">
      <c r="A119" t="s">
        <v>112</v>
      </c>
      <c r="B119" s="7" t="s">
        <v>7</v>
      </c>
      <c r="C119" t="s">
        <v>127</v>
      </c>
      <c r="D119" s="8">
        <v>17</v>
      </c>
      <c r="E119" s="9">
        <v>15</v>
      </c>
      <c r="F119" s="10">
        <f t="shared" si="1"/>
        <v>0.88235294117647056</v>
      </c>
      <c r="G119" s="11"/>
    </row>
    <row r="120" spans="1:7" x14ac:dyDescent="0.3">
      <c r="A120" t="s">
        <v>112</v>
      </c>
      <c r="B120" s="7" t="s">
        <v>7</v>
      </c>
      <c r="C120" t="s">
        <v>128</v>
      </c>
      <c r="D120" s="8">
        <v>54</v>
      </c>
      <c r="E120" s="9">
        <v>31</v>
      </c>
      <c r="F120" s="10">
        <f t="shared" si="1"/>
        <v>0.57407407407407407</v>
      </c>
      <c r="G120" s="11"/>
    </row>
    <row r="121" spans="1:7" x14ac:dyDescent="0.3">
      <c r="A121" t="s">
        <v>129</v>
      </c>
      <c r="B121" s="7" t="s">
        <v>17</v>
      </c>
      <c r="C121" t="s">
        <v>130</v>
      </c>
      <c r="D121" s="8">
        <v>844</v>
      </c>
      <c r="E121" s="9">
        <v>780</v>
      </c>
      <c r="F121" s="10">
        <f t="shared" si="1"/>
        <v>0.92417061611374407</v>
      </c>
      <c r="G121" s="11"/>
    </row>
    <row r="122" spans="1:7" x14ac:dyDescent="0.3">
      <c r="A122" t="s">
        <v>129</v>
      </c>
      <c r="B122" s="7" t="s">
        <v>17</v>
      </c>
      <c r="C122" t="s">
        <v>131</v>
      </c>
      <c r="D122" s="8">
        <v>139</v>
      </c>
      <c r="E122" s="9">
        <v>137</v>
      </c>
      <c r="F122" s="10">
        <f t="shared" si="1"/>
        <v>0.98561151079136688</v>
      </c>
      <c r="G122" s="11"/>
    </row>
    <row r="123" spans="1:7" x14ac:dyDescent="0.3">
      <c r="A123" t="s">
        <v>129</v>
      </c>
      <c r="B123" s="7" t="s">
        <v>17</v>
      </c>
      <c r="C123" t="s">
        <v>132</v>
      </c>
      <c r="D123" s="8">
        <v>644</v>
      </c>
      <c r="E123" s="9">
        <v>626</v>
      </c>
      <c r="F123" s="10">
        <f t="shared" si="1"/>
        <v>0.97204968944099379</v>
      </c>
      <c r="G123" s="11"/>
    </row>
    <row r="124" spans="1:7" x14ac:dyDescent="0.3">
      <c r="A124" t="s">
        <v>129</v>
      </c>
      <c r="B124" s="7" t="s">
        <v>7</v>
      </c>
      <c r="C124" t="s">
        <v>133</v>
      </c>
      <c r="D124" s="8">
        <v>41</v>
      </c>
      <c r="E124" s="9">
        <v>32</v>
      </c>
      <c r="F124" s="10">
        <f t="shared" si="1"/>
        <v>0.78048780487804881</v>
      </c>
      <c r="G124" s="11"/>
    </row>
    <row r="125" spans="1:7" x14ac:dyDescent="0.3">
      <c r="A125" t="s">
        <v>129</v>
      </c>
      <c r="B125" s="7" t="s">
        <v>7</v>
      </c>
      <c r="C125" t="s">
        <v>134</v>
      </c>
      <c r="D125" s="8">
        <v>135</v>
      </c>
      <c r="E125" s="9">
        <v>108</v>
      </c>
      <c r="F125" s="10">
        <f t="shared" si="1"/>
        <v>0.8</v>
      </c>
      <c r="G125" s="11"/>
    </row>
    <row r="126" spans="1:7" x14ac:dyDescent="0.3">
      <c r="A126" t="s">
        <v>129</v>
      </c>
      <c r="B126" s="7" t="s">
        <v>7</v>
      </c>
      <c r="C126" t="s">
        <v>135</v>
      </c>
      <c r="D126" s="8">
        <v>66</v>
      </c>
      <c r="E126" s="9">
        <v>46</v>
      </c>
      <c r="F126" s="10">
        <f t="shared" si="1"/>
        <v>0.69696969696969702</v>
      </c>
      <c r="G126" s="11"/>
    </row>
    <row r="127" spans="1:7" x14ac:dyDescent="0.3">
      <c r="A127" t="s">
        <v>129</v>
      </c>
      <c r="B127" s="7" t="s">
        <v>7</v>
      </c>
      <c r="C127" t="s">
        <v>136</v>
      </c>
      <c r="D127" s="8">
        <v>28</v>
      </c>
      <c r="E127" s="9">
        <v>21</v>
      </c>
      <c r="F127" s="10">
        <f t="shared" si="1"/>
        <v>0.75</v>
      </c>
      <c r="G127" s="11"/>
    </row>
    <row r="128" spans="1:7" x14ac:dyDescent="0.3">
      <c r="A128" t="s">
        <v>129</v>
      </c>
      <c r="B128" s="7" t="s">
        <v>7</v>
      </c>
      <c r="C128" t="s">
        <v>137</v>
      </c>
      <c r="D128" s="8">
        <v>62</v>
      </c>
      <c r="E128" s="9">
        <v>50</v>
      </c>
      <c r="F128" s="10">
        <f t="shared" si="1"/>
        <v>0.80645161290322576</v>
      </c>
      <c r="G128" s="11"/>
    </row>
    <row r="129" spans="1:7" x14ac:dyDescent="0.3">
      <c r="A129" t="s">
        <v>129</v>
      </c>
      <c r="B129" s="7" t="s">
        <v>7</v>
      </c>
      <c r="C129" t="s">
        <v>138</v>
      </c>
      <c r="D129" s="8">
        <v>39</v>
      </c>
      <c r="E129" s="9">
        <v>34</v>
      </c>
      <c r="F129" s="10">
        <f t="shared" si="1"/>
        <v>0.87179487179487181</v>
      </c>
      <c r="G129" s="11"/>
    </row>
    <row r="130" spans="1:7" x14ac:dyDescent="0.3">
      <c r="A130" t="s">
        <v>139</v>
      </c>
      <c r="B130" s="7" t="s">
        <v>17</v>
      </c>
      <c r="C130" t="s">
        <v>140</v>
      </c>
      <c r="D130" s="8">
        <v>282</v>
      </c>
      <c r="E130" s="9">
        <v>276</v>
      </c>
      <c r="F130" s="10">
        <f t="shared" si="1"/>
        <v>0.97872340425531912</v>
      </c>
      <c r="G130" s="11"/>
    </row>
    <row r="131" spans="1:7" x14ac:dyDescent="0.3">
      <c r="A131" t="s">
        <v>139</v>
      </c>
      <c r="B131" s="7" t="s">
        <v>17</v>
      </c>
      <c r="C131" t="s">
        <v>141</v>
      </c>
      <c r="D131" s="8">
        <v>78</v>
      </c>
      <c r="E131" s="9">
        <v>77</v>
      </c>
      <c r="F131" s="10">
        <f t="shared" si="1"/>
        <v>0.98717948717948723</v>
      </c>
      <c r="G131" s="11"/>
    </row>
    <row r="132" spans="1:7" x14ac:dyDescent="0.3">
      <c r="A132" t="s">
        <v>139</v>
      </c>
      <c r="B132" s="7" t="s">
        <v>7</v>
      </c>
      <c r="C132" t="s">
        <v>140</v>
      </c>
      <c r="D132" s="8">
        <v>42</v>
      </c>
      <c r="E132" s="9">
        <v>41</v>
      </c>
      <c r="F132" s="10">
        <f t="shared" si="1"/>
        <v>0.97619047619047616</v>
      </c>
      <c r="G132" s="11"/>
    </row>
    <row r="133" spans="1:7" x14ac:dyDescent="0.3">
      <c r="A133" t="s">
        <v>139</v>
      </c>
      <c r="B133" s="7" t="s">
        <v>7</v>
      </c>
      <c r="C133" t="s">
        <v>142</v>
      </c>
      <c r="D133" s="8">
        <v>14</v>
      </c>
      <c r="E133" s="9">
        <v>13</v>
      </c>
      <c r="F133" s="10">
        <f t="shared" si="1"/>
        <v>0.9285714285714286</v>
      </c>
      <c r="G133" s="11"/>
    </row>
    <row r="134" spans="1:7" x14ac:dyDescent="0.3">
      <c r="A134" t="s">
        <v>139</v>
      </c>
      <c r="B134" s="7" t="s">
        <v>7</v>
      </c>
      <c r="C134" t="s">
        <v>143</v>
      </c>
      <c r="D134" s="8">
        <v>38</v>
      </c>
      <c r="E134" s="9">
        <v>37</v>
      </c>
      <c r="F134" s="10">
        <f t="shared" ref="F134:F194" si="2">E134/$D134</f>
        <v>0.97368421052631582</v>
      </c>
      <c r="G134" s="11"/>
    </row>
    <row r="135" spans="1:7" x14ac:dyDescent="0.3">
      <c r="A135" t="s">
        <v>144</v>
      </c>
      <c r="B135" s="7" t="s">
        <v>17</v>
      </c>
      <c r="C135" t="s">
        <v>145</v>
      </c>
      <c r="D135" s="8">
        <v>613</v>
      </c>
      <c r="E135" s="9">
        <v>595</v>
      </c>
      <c r="F135" s="10">
        <f t="shared" si="2"/>
        <v>0.9706362153344209</v>
      </c>
      <c r="G135" s="11"/>
    </row>
    <row r="136" spans="1:7" x14ac:dyDescent="0.3">
      <c r="A136" t="s">
        <v>144</v>
      </c>
      <c r="B136" s="7" t="s">
        <v>17</v>
      </c>
      <c r="C136" t="s">
        <v>146</v>
      </c>
      <c r="D136" s="8">
        <v>450</v>
      </c>
      <c r="E136" s="9">
        <v>435</v>
      </c>
      <c r="F136" s="10">
        <f t="shared" si="2"/>
        <v>0.96666666666666667</v>
      </c>
      <c r="G136" s="11"/>
    </row>
    <row r="137" spans="1:7" x14ac:dyDescent="0.3">
      <c r="A137" t="s">
        <v>144</v>
      </c>
      <c r="B137" s="7" t="s">
        <v>17</v>
      </c>
      <c r="C137" t="s">
        <v>147</v>
      </c>
      <c r="D137" s="8">
        <v>646</v>
      </c>
      <c r="E137" s="9">
        <v>602</v>
      </c>
      <c r="F137" s="10">
        <f t="shared" si="2"/>
        <v>0.93188854489164086</v>
      </c>
      <c r="G137" s="11"/>
    </row>
    <row r="138" spans="1:7" x14ac:dyDescent="0.3">
      <c r="A138" t="s">
        <v>144</v>
      </c>
      <c r="B138" s="7" t="s">
        <v>17</v>
      </c>
      <c r="C138" t="s">
        <v>148</v>
      </c>
      <c r="D138" s="8">
        <v>437</v>
      </c>
      <c r="E138" s="9">
        <v>411</v>
      </c>
      <c r="F138" s="10">
        <f t="shared" si="2"/>
        <v>0.94050343249427915</v>
      </c>
      <c r="G138" s="11"/>
    </row>
    <row r="139" spans="1:7" x14ac:dyDescent="0.3">
      <c r="A139" t="s">
        <v>144</v>
      </c>
      <c r="B139" s="7" t="s">
        <v>17</v>
      </c>
      <c r="C139" t="s">
        <v>149</v>
      </c>
      <c r="D139" s="8">
        <v>138</v>
      </c>
      <c r="E139" s="9">
        <v>135</v>
      </c>
      <c r="F139" s="10">
        <f t="shared" si="2"/>
        <v>0.97826086956521741</v>
      </c>
      <c r="G139" s="11"/>
    </row>
    <row r="140" spans="1:7" x14ac:dyDescent="0.3">
      <c r="A140" t="s">
        <v>144</v>
      </c>
      <c r="B140" s="7" t="s">
        <v>7</v>
      </c>
      <c r="C140" t="s">
        <v>147</v>
      </c>
      <c r="D140" s="8">
        <v>100</v>
      </c>
      <c r="E140" s="9">
        <v>94</v>
      </c>
      <c r="F140" s="10">
        <f t="shared" si="2"/>
        <v>0.94</v>
      </c>
      <c r="G140" s="11"/>
    </row>
    <row r="141" spans="1:7" x14ac:dyDescent="0.3">
      <c r="A141" t="s">
        <v>144</v>
      </c>
      <c r="B141" s="7" t="s">
        <v>7</v>
      </c>
      <c r="C141" t="s">
        <v>150</v>
      </c>
      <c r="D141" s="8">
        <v>180</v>
      </c>
      <c r="E141" s="9">
        <v>155</v>
      </c>
      <c r="F141" s="10">
        <f t="shared" si="2"/>
        <v>0.86111111111111116</v>
      </c>
      <c r="G141" s="11"/>
    </row>
    <row r="142" spans="1:7" x14ac:dyDescent="0.3">
      <c r="A142" t="s">
        <v>144</v>
      </c>
      <c r="B142" s="7" t="s">
        <v>7</v>
      </c>
      <c r="C142" t="s">
        <v>151</v>
      </c>
      <c r="D142" s="8">
        <v>111</v>
      </c>
      <c r="E142" s="9">
        <v>97</v>
      </c>
      <c r="F142" s="10">
        <f t="shared" si="2"/>
        <v>0.87387387387387383</v>
      </c>
      <c r="G142" s="11"/>
    </row>
    <row r="143" spans="1:7" x14ac:dyDescent="0.3">
      <c r="A143" t="s">
        <v>144</v>
      </c>
      <c r="B143" s="7" t="s">
        <v>7</v>
      </c>
      <c r="C143" t="s">
        <v>152</v>
      </c>
      <c r="D143" s="8">
        <v>63</v>
      </c>
      <c r="E143" s="9">
        <v>61</v>
      </c>
      <c r="F143" s="10">
        <f t="shared" si="2"/>
        <v>0.96825396825396826</v>
      </c>
      <c r="G143" s="11"/>
    </row>
    <row r="144" spans="1:7" x14ac:dyDescent="0.3">
      <c r="A144" t="s">
        <v>153</v>
      </c>
      <c r="B144" s="7" t="s">
        <v>17</v>
      </c>
      <c r="C144" t="s">
        <v>154</v>
      </c>
      <c r="D144" s="8">
        <v>1005</v>
      </c>
      <c r="E144" s="9">
        <v>927</v>
      </c>
      <c r="F144" s="10">
        <f t="shared" si="2"/>
        <v>0.92238805970149251</v>
      </c>
      <c r="G144" s="11"/>
    </row>
    <row r="145" spans="1:7" x14ac:dyDescent="0.3">
      <c r="A145" t="s">
        <v>153</v>
      </c>
      <c r="B145" s="7" t="s">
        <v>17</v>
      </c>
      <c r="C145" t="s">
        <v>155</v>
      </c>
      <c r="D145" s="8">
        <v>130</v>
      </c>
      <c r="E145" s="9">
        <v>130</v>
      </c>
      <c r="F145" s="10">
        <f t="shared" si="2"/>
        <v>1</v>
      </c>
      <c r="G145" s="11"/>
    </row>
    <row r="146" spans="1:7" x14ac:dyDescent="0.3">
      <c r="A146" t="s">
        <v>153</v>
      </c>
      <c r="B146" s="7" t="s">
        <v>17</v>
      </c>
      <c r="C146" t="s">
        <v>218</v>
      </c>
      <c r="D146" s="8">
        <v>55</v>
      </c>
      <c r="E146" s="9">
        <v>49</v>
      </c>
      <c r="F146" s="10">
        <f t="shared" si="2"/>
        <v>0.89090909090909087</v>
      </c>
      <c r="G146" s="11"/>
    </row>
    <row r="147" spans="1:7" x14ac:dyDescent="0.3">
      <c r="A147" t="s">
        <v>153</v>
      </c>
      <c r="B147" s="7" t="s">
        <v>7</v>
      </c>
      <c r="C147" t="s">
        <v>156</v>
      </c>
      <c r="D147" s="8">
        <v>56</v>
      </c>
      <c r="E147" s="9">
        <v>53</v>
      </c>
      <c r="F147" s="10">
        <f t="shared" si="2"/>
        <v>0.9464285714285714</v>
      </c>
      <c r="G147" s="11"/>
    </row>
    <row r="148" spans="1:7" x14ac:dyDescent="0.3">
      <c r="A148" t="s">
        <v>153</v>
      </c>
      <c r="B148" s="7" t="s">
        <v>7</v>
      </c>
      <c r="C148" t="s">
        <v>157</v>
      </c>
      <c r="D148" s="8">
        <v>47</v>
      </c>
      <c r="E148" s="9">
        <v>44</v>
      </c>
      <c r="F148" s="10">
        <f t="shared" si="2"/>
        <v>0.93617021276595747</v>
      </c>
      <c r="G148" s="11"/>
    </row>
    <row r="149" spans="1:7" x14ac:dyDescent="0.3">
      <c r="A149" t="s">
        <v>153</v>
      </c>
      <c r="B149" s="7" t="s">
        <v>7</v>
      </c>
      <c r="C149" t="s">
        <v>158</v>
      </c>
      <c r="D149" s="8">
        <v>57</v>
      </c>
      <c r="E149" s="9">
        <v>52</v>
      </c>
      <c r="F149" s="10">
        <f t="shared" si="2"/>
        <v>0.91228070175438591</v>
      </c>
      <c r="G149" s="11"/>
    </row>
    <row r="150" spans="1:7" x14ac:dyDescent="0.3">
      <c r="A150" t="s">
        <v>153</v>
      </c>
      <c r="B150" s="7" t="s">
        <v>7</v>
      </c>
      <c r="C150" t="s">
        <v>159</v>
      </c>
      <c r="D150" s="8">
        <v>91</v>
      </c>
      <c r="E150" s="9">
        <v>72</v>
      </c>
      <c r="F150" s="10">
        <f t="shared" si="2"/>
        <v>0.79120879120879117</v>
      </c>
      <c r="G150" s="11"/>
    </row>
    <row r="151" spans="1:7" x14ac:dyDescent="0.3">
      <c r="A151" t="s">
        <v>153</v>
      </c>
      <c r="B151" s="7" t="s">
        <v>7</v>
      </c>
      <c r="C151" t="s">
        <v>160</v>
      </c>
      <c r="D151" s="8">
        <v>98</v>
      </c>
      <c r="E151" s="9">
        <v>95</v>
      </c>
      <c r="F151" s="10">
        <f t="shared" si="2"/>
        <v>0.96938775510204078</v>
      </c>
      <c r="G151" s="11"/>
    </row>
    <row r="152" spans="1:7" x14ac:dyDescent="0.3">
      <c r="A152" t="s">
        <v>153</v>
      </c>
      <c r="B152" s="7" t="s">
        <v>7</v>
      </c>
      <c r="C152" t="s">
        <v>161</v>
      </c>
      <c r="D152" s="8">
        <v>71</v>
      </c>
      <c r="E152" s="9">
        <v>59</v>
      </c>
      <c r="F152" s="10">
        <f t="shared" si="2"/>
        <v>0.83098591549295775</v>
      </c>
      <c r="G152" s="11"/>
    </row>
    <row r="153" spans="1:7" x14ac:dyDescent="0.3">
      <c r="A153" t="s">
        <v>153</v>
      </c>
      <c r="B153" s="7" t="s">
        <v>7</v>
      </c>
      <c r="C153" t="s">
        <v>162</v>
      </c>
      <c r="D153" s="8">
        <v>49</v>
      </c>
      <c r="E153" s="9">
        <v>48</v>
      </c>
      <c r="F153" s="10">
        <f t="shared" si="2"/>
        <v>0.97959183673469385</v>
      </c>
      <c r="G153" s="11"/>
    </row>
    <row r="154" spans="1:7" x14ac:dyDescent="0.3">
      <c r="A154" t="s">
        <v>153</v>
      </c>
      <c r="B154" s="7" t="s">
        <v>7</v>
      </c>
      <c r="C154" t="s">
        <v>163</v>
      </c>
      <c r="D154" s="8">
        <v>28</v>
      </c>
      <c r="E154" s="9">
        <v>28</v>
      </c>
      <c r="F154" s="10">
        <f t="shared" si="2"/>
        <v>1</v>
      </c>
      <c r="G154" s="11"/>
    </row>
    <row r="155" spans="1:7" x14ac:dyDescent="0.3">
      <c r="A155" t="s">
        <v>153</v>
      </c>
      <c r="B155" s="7" t="s">
        <v>7</v>
      </c>
      <c r="C155" t="s">
        <v>164</v>
      </c>
      <c r="D155" s="8">
        <v>49</v>
      </c>
      <c r="E155" s="9">
        <v>47</v>
      </c>
      <c r="F155" s="10">
        <f t="shared" si="2"/>
        <v>0.95918367346938771</v>
      </c>
      <c r="G155" s="11"/>
    </row>
    <row r="156" spans="1:7" x14ac:dyDescent="0.3">
      <c r="A156" t="s">
        <v>153</v>
      </c>
      <c r="B156" s="7" t="s">
        <v>7</v>
      </c>
      <c r="C156" t="s">
        <v>165</v>
      </c>
      <c r="D156" s="8">
        <v>57</v>
      </c>
      <c r="E156" s="9">
        <v>56</v>
      </c>
      <c r="F156" s="10">
        <f t="shared" si="2"/>
        <v>0.98245614035087714</v>
      </c>
      <c r="G156" s="11"/>
    </row>
    <row r="157" spans="1:7" x14ac:dyDescent="0.3">
      <c r="A157" t="s">
        <v>153</v>
      </c>
      <c r="B157" s="7" t="s">
        <v>7</v>
      </c>
      <c r="C157" t="s">
        <v>166</v>
      </c>
      <c r="D157" s="8">
        <v>57</v>
      </c>
      <c r="E157" s="9">
        <v>54</v>
      </c>
      <c r="F157" s="10">
        <f t="shared" si="2"/>
        <v>0.94736842105263153</v>
      </c>
      <c r="G157" s="11"/>
    </row>
    <row r="158" spans="1:7" x14ac:dyDescent="0.3">
      <c r="A158" t="s">
        <v>153</v>
      </c>
      <c r="B158" s="7" t="s">
        <v>7</v>
      </c>
      <c r="C158" t="s">
        <v>167</v>
      </c>
      <c r="D158" s="8">
        <v>55</v>
      </c>
      <c r="E158" s="9">
        <v>44</v>
      </c>
      <c r="F158" s="10">
        <f t="shared" si="2"/>
        <v>0.8</v>
      </c>
      <c r="G158" s="11"/>
    </row>
    <row r="159" spans="1:7" x14ac:dyDescent="0.3">
      <c r="A159" t="s">
        <v>168</v>
      </c>
      <c r="B159" s="7" t="s">
        <v>17</v>
      </c>
      <c r="C159" t="s">
        <v>169</v>
      </c>
      <c r="D159" s="8">
        <v>542</v>
      </c>
      <c r="E159" s="9">
        <v>516</v>
      </c>
      <c r="F159" s="10">
        <f t="shared" si="2"/>
        <v>0.95202952029520294</v>
      </c>
      <c r="G159" s="11"/>
    </row>
    <row r="160" spans="1:7" x14ac:dyDescent="0.3">
      <c r="A160" t="s">
        <v>168</v>
      </c>
      <c r="B160" s="7" t="s">
        <v>17</v>
      </c>
      <c r="C160" t="s">
        <v>170</v>
      </c>
      <c r="D160" s="8">
        <v>394</v>
      </c>
      <c r="E160" s="9">
        <v>383</v>
      </c>
      <c r="F160" s="10">
        <f t="shared" si="2"/>
        <v>0.97208121827411165</v>
      </c>
      <c r="G160" s="11"/>
    </row>
    <row r="161" spans="1:7" x14ac:dyDescent="0.3">
      <c r="A161" t="s">
        <v>168</v>
      </c>
      <c r="B161" s="7" t="s">
        <v>17</v>
      </c>
      <c r="C161" t="s">
        <v>171</v>
      </c>
      <c r="D161" s="8">
        <v>469</v>
      </c>
      <c r="E161" s="9">
        <v>455</v>
      </c>
      <c r="F161" s="10">
        <f t="shared" si="2"/>
        <v>0.97014925373134331</v>
      </c>
      <c r="G161" s="11"/>
    </row>
    <row r="162" spans="1:7" x14ac:dyDescent="0.3">
      <c r="A162" t="s">
        <v>168</v>
      </c>
      <c r="B162" s="7" t="s">
        <v>17</v>
      </c>
      <c r="C162" t="s">
        <v>172</v>
      </c>
      <c r="D162" s="8">
        <v>596</v>
      </c>
      <c r="E162" s="9">
        <v>583</v>
      </c>
      <c r="F162" s="10">
        <f t="shared" si="2"/>
        <v>0.97818791946308725</v>
      </c>
      <c r="G162" s="11"/>
    </row>
    <row r="163" spans="1:7" x14ac:dyDescent="0.3">
      <c r="A163" t="s">
        <v>168</v>
      </c>
      <c r="B163" s="7" t="s">
        <v>7</v>
      </c>
      <c r="C163" t="s">
        <v>169</v>
      </c>
      <c r="D163" s="8">
        <v>57</v>
      </c>
      <c r="E163" s="9">
        <v>56</v>
      </c>
      <c r="F163" s="10">
        <f t="shared" si="2"/>
        <v>0.98245614035087714</v>
      </c>
      <c r="G163" s="11"/>
    </row>
    <row r="164" spans="1:7" x14ac:dyDescent="0.3">
      <c r="A164" t="s">
        <v>168</v>
      </c>
      <c r="B164" s="7" t="s">
        <v>7</v>
      </c>
      <c r="C164" t="s">
        <v>173</v>
      </c>
      <c r="D164" s="8">
        <v>40</v>
      </c>
      <c r="E164" s="9">
        <v>40</v>
      </c>
      <c r="F164" s="10">
        <f t="shared" si="2"/>
        <v>1</v>
      </c>
      <c r="G164" s="11"/>
    </row>
    <row r="165" spans="1:7" x14ac:dyDescent="0.3">
      <c r="A165" t="s">
        <v>168</v>
      </c>
      <c r="B165" s="7" t="s">
        <v>7</v>
      </c>
      <c r="C165" t="s">
        <v>174</v>
      </c>
      <c r="D165" s="8">
        <v>42</v>
      </c>
      <c r="E165" s="9">
        <v>42</v>
      </c>
      <c r="F165" s="10">
        <f t="shared" si="2"/>
        <v>1</v>
      </c>
      <c r="G165" s="11"/>
    </row>
    <row r="166" spans="1:7" x14ac:dyDescent="0.3">
      <c r="A166" t="s">
        <v>168</v>
      </c>
      <c r="B166" s="7" t="s">
        <v>7</v>
      </c>
      <c r="C166" t="s">
        <v>175</v>
      </c>
      <c r="D166" s="8">
        <v>129</v>
      </c>
      <c r="E166" s="9">
        <v>126</v>
      </c>
      <c r="F166" s="10">
        <f t="shared" si="2"/>
        <v>0.97674418604651159</v>
      </c>
      <c r="G166" s="11"/>
    </row>
    <row r="167" spans="1:7" x14ac:dyDescent="0.3">
      <c r="A167" t="s">
        <v>168</v>
      </c>
      <c r="B167" s="7" t="s">
        <v>7</v>
      </c>
      <c r="C167" t="s">
        <v>176</v>
      </c>
      <c r="D167" s="8">
        <v>48</v>
      </c>
      <c r="E167" s="9">
        <v>46</v>
      </c>
      <c r="F167" s="10">
        <f t="shared" si="2"/>
        <v>0.95833333333333337</v>
      </c>
      <c r="G167" s="11"/>
    </row>
    <row r="168" spans="1:7" x14ac:dyDescent="0.3">
      <c r="A168" t="s">
        <v>168</v>
      </c>
      <c r="B168" s="7" t="s">
        <v>7</v>
      </c>
      <c r="C168" t="s">
        <v>177</v>
      </c>
      <c r="D168" s="8">
        <v>49</v>
      </c>
      <c r="E168" s="9">
        <v>43</v>
      </c>
      <c r="F168" s="10">
        <f t="shared" si="2"/>
        <v>0.87755102040816324</v>
      </c>
      <c r="G168" s="11"/>
    </row>
    <row r="169" spans="1:7" x14ac:dyDescent="0.3">
      <c r="A169" t="s">
        <v>168</v>
      </c>
      <c r="B169" s="7" t="s">
        <v>7</v>
      </c>
      <c r="C169" t="s">
        <v>178</v>
      </c>
      <c r="D169" s="8">
        <v>85</v>
      </c>
      <c r="E169" s="9">
        <v>74</v>
      </c>
      <c r="F169" s="10">
        <f t="shared" si="2"/>
        <v>0.87058823529411766</v>
      </c>
      <c r="G169" s="11"/>
    </row>
    <row r="170" spans="1:7" x14ac:dyDescent="0.3">
      <c r="A170" t="s">
        <v>168</v>
      </c>
      <c r="B170" s="7" t="s">
        <v>7</v>
      </c>
      <c r="C170" t="s">
        <v>179</v>
      </c>
      <c r="D170" s="8">
        <v>68</v>
      </c>
      <c r="E170" s="9">
        <v>63</v>
      </c>
      <c r="F170" s="10">
        <f t="shared" si="2"/>
        <v>0.92647058823529416</v>
      </c>
      <c r="G170" s="11"/>
    </row>
    <row r="171" spans="1:7" x14ac:dyDescent="0.3">
      <c r="A171" t="s">
        <v>168</v>
      </c>
      <c r="B171" s="7" t="s">
        <v>7</v>
      </c>
      <c r="C171" t="s">
        <v>180</v>
      </c>
      <c r="D171" s="8">
        <v>72</v>
      </c>
      <c r="E171" s="9">
        <v>56</v>
      </c>
      <c r="F171" s="10">
        <f t="shared" si="2"/>
        <v>0.77777777777777779</v>
      </c>
      <c r="G171" s="11"/>
    </row>
    <row r="172" spans="1:7" x14ac:dyDescent="0.3">
      <c r="A172" t="s">
        <v>168</v>
      </c>
      <c r="B172" s="7" t="s">
        <v>7</v>
      </c>
      <c r="C172" t="s">
        <v>181</v>
      </c>
      <c r="D172" s="8">
        <v>55</v>
      </c>
      <c r="E172" s="9">
        <v>55</v>
      </c>
      <c r="F172" s="10">
        <f t="shared" si="2"/>
        <v>1</v>
      </c>
      <c r="G172" s="11"/>
    </row>
    <row r="173" spans="1:7" x14ac:dyDescent="0.3">
      <c r="A173" t="s">
        <v>168</v>
      </c>
      <c r="B173" s="7" t="s">
        <v>7</v>
      </c>
      <c r="C173" t="s">
        <v>182</v>
      </c>
      <c r="D173" s="8">
        <v>106</v>
      </c>
      <c r="E173" s="9">
        <v>106</v>
      </c>
      <c r="F173" s="10">
        <f t="shared" si="2"/>
        <v>1</v>
      </c>
      <c r="G173" s="11"/>
    </row>
    <row r="174" spans="1:7" x14ac:dyDescent="0.3">
      <c r="A174" t="s">
        <v>168</v>
      </c>
      <c r="B174" s="7" t="s">
        <v>7</v>
      </c>
      <c r="C174" t="s">
        <v>183</v>
      </c>
      <c r="D174" s="8">
        <v>161</v>
      </c>
      <c r="E174" s="9">
        <v>155</v>
      </c>
      <c r="F174" s="10">
        <f t="shared" si="2"/>
        <v>0.96273291925465843</v>
      </c>
      <c r="G174" s="11"/>
    </row>
    <row r="175" spans="1:7" x14ac:dyDescent="0.3">
      <c r="A175" t="s">
        <v>168</v>
      </c>
      <c r="B175" s="7" t="s">
        <v>7</v>
      </c>
      <c r="C175" t="s">
        <v>184</v>
      </c>
      <c r="D175" s="8">
        <v>67</v>
      </c>
      <c r="E175" s="9">
        <v>50</v>
      </c>
      <c r="F175" s="10">
        <f t="shared" si="2"/>
        <v>0.74626865671641796</v>
      </c>
      <c r="G175" s="11"/>
    </row>
    <row r="176" spans="1:7" x14ac:dyDescent="0.3">
      <c r="A176" t="s">
        <v>168</v>
      </c>
      <c r="B176" s="7" t="s">
        <v>7</v>
      </c>
      <c r="C176" t="s">
        <v>185</v>
      </c>
      <c r="D176" s="8">
        <v>8</v>
      </c>
      <c r="E176" s="9">
        <v>7</v>
      </c>
      <c r="F176" s="10">
        <f t="shared" si="2"/>
        <v>0.875</v>
      </c>
      <c r="G176" s="11"/>
    </row>
    <row r="177" spans="1:7" x14ac:dyDescent="0.3">
      <c r="A177" t="s">
        <v>168</v>
      </c>
      <c r="B177" s="7" t="s">
        <v>7</v>
      </c>
      <c r="C177" t="s">
        <v>186</v>
      </c>
      <c r="D177" s="8">
        <v>44</v>
      </c>
      <c r="E177" s="9">
        <v>36</v>
      </c>
      <c r="F177" s="10">
        <f t="shared" si="2"/>
        <v>0.81818181818181823</v>
      </c>
      <c r="G177" s="11"/>
    </row>
    <row r="178" spans="1:7" x14ac:dyDescent="0.3">
      <c r="A178" t="s">
        <v>168</v>
      </c>
      <c r="B178" s="7" t="s">
        <v>7</v>
      </c>
      <c r="C178" t="s">
        <v>187</v>
      </c>
      <c r="D178" s="8">
        <v>45</v>
      </c>
      <c r="E178" s="9">
        <v>43</v>
      </c>
      <c r="F178" s="10">
        <f t="shared" si="2"/>
        <v>0.9555555555555556</v>
      </c>
      <c r="G178" s="11"/>
    </row>
    <row r="179" spans="1:7" x14ac:dyDescent="0.3">
      <c r="A179" t="s">
        <v>168</v>
      </c>
      <c r="B179" s="7" t="s">
        <v>7</v>
      </c>
      <c r="C179" t="s">
        <v>188</v>
      </c>
      <c r="D179" s="8">
        <v>43</v>
      </c>
      <c r="E179" s="9">
        <v>40</v>
      </c>
      <c r="F179" s="10">
        <f t="shared" si="2"/>
        <v>0.93023255813953487</v>
      </c>
      <c r="G179" s="11"/>
    </row>
    <row r="180" spans="1:7" x14ac:dyDescent="0.3">
      <c r="A180" t="s">
        <v>168</v>
      </c>
      <c r="B180" s="7" t="s">
        <v>7</v>
      </c>
      <c r="C180" t="s">
        <v>189</v>
      </c>
      <c r="D180" s="8">
        <v>90</v>
      </c>
      <c r="E180" s="9">
        <v>89</v>
      </c>
      <c r="F180" s="10">
        <f t="shared" si="2"/>
        <v>0.98888888888888893</v>
      </c>
      <c r="G180" s="11"/>
    </row>
    <row r="181" spans="1:7" x14ac:dyDescent="0.3">
      <c r="A181" t="s">
        <v>168</v>
      </c>
      <c r="B181" s="7" t="s">
        <v>7</v>
      </c>
      <c r="C181" t="s">
        <v>190</v>
      </c>
      <c r="D181" s="8">
        <v>31</v>
      </c>
      <c r="E181" s="9">
        <v>31</v>
      </c>
      <c r="F181" s="10">
        <f t="shared" si="2"/>
        <v>1</v>
      </c>
      <c r="G181" s="11"/>
    </row>
    <row r="182" spans="1:7" x14ac:dyDescent="0.3">
      <c r="A182" t="s">
        <v>191</v>
      </c>
      <c r="B182" s="7" t="s">
        <v>17</v>
      </c>
      <c r="C182" t="s">
        <v>192</v>
      </c>
      <c r="D182" s="8">
        <v>141</v>
      </c>
      <c r="E182" s="9">
        <v>133</v>
      </c>
      <c r="F182" s="10">
        <f t="shared" si="2"/>
        <v>0.94326241134751776</v>
      </c>
      <c r="G182" s="11"/>
    </row>
    <row r="183" spans="1:7" x14ac:dyDescent="0.3">
      <c r="A183" t="s">
        <v>191</v>
      </c>
      <c r="B183" s="7" t="s">
        <v>7</v>
      </c>
      <c r="C183" t="s">
        <v>192</v>
      </c>
      <c r="D183" s="8">
        <v>40</v>
      </c>
      <c r="E183" s="9">
        <v>27</v>
      </c>
      <c r="F183" s="10">
        <f t="shared" si="2"/>
        <v>0.67500000000000004</v>
      </c>
      <c r="G183" s="11"/>
    </row>
    <row r="184" spans="1:7" x14ac:dyDescent="0.3">
      <c r="A184" t="s">
        <v>193</v>
      </c>
      <c r="B184" s="7" t="s">
        <v>17</v>
      </c>
      <c r="C184" t="s">
        <v>194</v>
      </c>
      <c r="D184" s="8">
        <v>38</v>
      </c>
      <c r="E184" s="9">
        <v>38</v>
      </c>
      <c r="F184" s="10">
        <f t="shared" si="2"/>
        <v>1</v>
      </c>
      <c r="G184" s="11"/>
    </row>
    <row r="185" spans="1:7" x14ac:dyDescent="0.3">
      <c r="A185" t="s">
        <v>195</v>
      </c>
      <c r="B185" s="7" t="s">
        <v>17</v>
      </c>
      <c r="C185" t="s">
        <v>196</v>
      </c>
      <c r="D185" s="8">
        <v>1295</v>
      </c>
      <c r="E185" s="9">
        <v>1271</v>
      </c>
      <c r="F185" s="10">
        <f t="shared" si="2"/>
        <v>0.98146718146718148</v>
      </c>
      <c r="G185" s="11"/>
    </row>
    <row r="186" spans="1:7" x14ac:dyDescent="0.3">
      <c r="A186" t="s">
        <v>195</v>
      </c>
      <c r="B186" s="7" t="s">
        <v>17</v>
      </c>
      <c r="C186" t="s">
        <v>197</v>
      </c>
      <c r="D186" s="8">
        <v>431</v>
      </c>
      <c r="E186" s="9">
        <v>410</v>
      </c>
      <c r="F186" s="10">
        <f t="shared" si="2"/>
        <v>0.95127610208816704</v>
      </c>
      <c r="G186" s="11"/>
    </row>
    <row r="187" spans="1:7" x14ac:dyDescent="0.3">
      <c r="A187" t="s">
        <v>195</v>
      </c>
      <c r="B187" s="7" t="s">
        <v>17</v>
      </c>
      <c r="C187" s="14" t="s">
        <v>210</v>
      </c>
      <c r="D187" s="8">
        <v>210</v>
      </c>
      <c r="E187" s="9">
        <f>45+41+42+47</f>
        <v>175</v>
      </c>
      <c r="F187" s="10">
        <f t="shared" si="2"/>
        <v>0.83333333333333337</v>
      </c>
      <c r="G187" s="11"/>
    </row>
    <row r="188" spans="1:7" x14ac:dyDescent="0.3">
      <c r="A188" t="s">
        <v>195</v>
      </c>
      <c r="B188" s="7" t="s">
        <v>7</v>
      </c>
      <c r="C188" t="s">
        <v>198</v>
      </c>
      <c r="D188" s="8">
        <v>92</v>
      </c>
      <c r="E188" s="9">
        <v>91</v>
      </c>
      <c r="F188" s="10">
        <f t="shared" si="2"/>
        <v>0.98913043478260865</v>
      </c>
      <c r="G188" s="11"/>
    </row>
    <row r="189" spans="1:7" x14ac:dyDescent="0.3">
      <c r="A189" t="s">
        <v>195</v>
      </c>
      <c r="B189" s="7" t="s">
        <v>7</v>
      </c>
      <c r="C189" t="s">
        <v>199</v>
      </c>
      <c r="D189" s="8">
        <v>147</v>
      </c>
      <c r="E189" s="9">
        <v>135</v>
      </c>
      <c r="F189" s="10">
        <f t="shared" si="2"/>
        <v>0.91836734693877553</v>
      </c>
      <c r="G189" s="11"/>
    </row>
    <row r="190" spans="1:7" x14ac:dyDescent="0.3">
      <c r="A190" t="s">
        <v>195</v>
      </c>
      <c r="B190" s="7" t="s">
        <v>7</v>
      </c>
      <c r="C190" t="s">
        <v>200</v>
      </c>
      <c r="D190" s="8">
        <v>41</v>
      </c>
      <c r="E190" s="9">
        <v>40</v>
      </c>
      <c r="F190" s="10">
        <f t="shared" si="2"/>
        <v>0.97560975609756095</v>
      </c>
      <c r="G190" s="11"/>
    </row>
    <row r="191" spans="1:7" x14ac:dyDescent="0.3">
      <c r="A191" t="s">
        <v>195</v>
      </c>
      <c r="B191" s="7" t="s">
        <v>7</v>
      </c>
      <c r="C191" t="s">
        <v>201</v>
      </c>
      <c r="D191" s="8">
        <v>101</v>
      </c>
      <c r="E191" s="9">
        <v>84</v>
      </c>
      <c r="F191" s="10">
        <f t="shared" si="2"/>
        <v>0.83168316831683164</v>
      </c>
      <c r="G191" s="11"/>
    </row>
    <row r="192" spans="1:7" x14ac:dyDescent="0.3">
      <c r="A192" t="s">
        <v>195</v>
      </c>
      <c r="B192" s="7" t="s">
        <v>7</v>
      </c>
      <c r="C192" t="s">
        <v>202</v>
      </c>
      <c r="D192" s="8">
        <v>111</v>
      </c>
      <c r="E192" s="9">
        <v>87</v>
      </c>
      <c r="F192" s="10">
        <f t="shared" si="2"/>
        <v>0.78378378378378377</v>
      </c>
      <c r="G192" s="11"/>
    </row>
    <row r="193" spans="1:7" x14ac:dyDescent="0.3">
      <c r="A193" t="s">
        <v>195</v>
      </c>
      <c r="B193" s="7" t="s">
        <v>7</v>
      </c>
      <c r="C193" t="s">
        <v>203</v>
      </c>
      <c r="D193" s="8">
        <v>71</v>
      </c>
      <c r="E193" s="9">
        <v>63</v>
      </c>
      <c r="F193" s="10">
        <f t="shared" si="2"/>
        <v>0.88732394366197187</v>
      </c>
      <c r="G193" s="11"/>
    </row>
    <row r="194" spans="1:7" x14ac:dyDescent="0.3">
      <c r="A194" t="s">
        <v>195</v>
      </c>
      <c r="B194" s="7" t="s">
        <v>7</v>
      </c>
      <c r="C194" t="s">
        <v>204</v>
      </c>
      <c r="D194" s="8">
        <v>12</v>
      </c>
      <c r="E194" s="9">
        <v>12</v>
      </c>
      <c r="F194" s="10">
        <f t="shared" si="2"/>
        <v>1</v>
      </c>
      <c r="G194" s="11"/>
    </row>
  </sheetData>
  <autoFilter ref="A2:F194" xr:uid="{495C16D3-8849-4769-AE8F-22770B0DCF60}"/>
  <mergeCells count="2">
    <mergeCell ref="A1:F1"/>
    <mergeCell ref="A3:C3"/>
  </mergeCells>
  <phoneticPr fontId="5" type="noConversion"/>
  <conditionalFormatting sqref="F3 F5:F194">
    <cfRule type="cellIs" dxfId="2" priority="79" operator="between">
      <formula>0.495</formula>
      <formula>0.8</formula>
    </cfRule>
    <cfRule type="cellIs" dxfId="1" priority="80" operator="lessThan">
      <formula>0.495</formula>
    </cfRule>
    <cfRule type="cellIs" dxfId="0" priority="81" operator="greaterThan">
      <formula>0.8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 выборы ЛП Москва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Dmitry</cp:lastModifiedBy>
  <dcterms:created xsi:type="dcterms:W3CDTF">2020-06-10T06:28:22Z</dcterms:created>
  <dcterms:modified xsi:type="dcterms:W3CDTF">2020-07-10T02:27:41Z</dcterms:modified>
</cp:coreProperties>
</file>