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120" yWindow="165" windowWidth="15120" windowHeight="7950" tabRatio="573"/>
  </bookViews>
  <sheets>
    <sheet name="КП" sheetId="1" r:id="rId1"/>
    <sheet name="Компетенции" sheetId="6" r:id="rId2"/>
    <sheet name="ПЗ" sheetId="2" r:id="rId3"/>
  </sheets>
  <definedNames>
    <definedName name="_xlnm.Print_Area" localSheetId="1">Компетенции!$A$4:$B$77</definedName>
    <definedName name="_xlnm.Print_Area" localSheetId="0">КП!$A$1:$CQ$136</definedName>
  </definedNames>
  <calcPr calcId="124519" refMode="R1C1"/>
</workbook>
</file>

<file path=xl/calcChain.xml><?xml version="1.0" encoding="utf-8"?>
<calcChain xmlns="http://schemas.openxmlformats.org/spreadsheetml/2006/main">
  <c r="D112" i="1"/>
  <c r="D110"/>
  <c r="D107"/>
  <c r="D104"/>
  <c r="D103"/>
  <c r="D101"/>
  <c r="D100"/>
  <c r="D99"/>
  <c r="D98"/>
  <c r="C95"/>
  <c r="D94"/>
  <c r="D93"/>
  <c r="D92"/>
  <c r="D91"/>
  <c r="D89"/>
  <c r="D88"/>
  <c r="D87"/>
  <c r="D86"/>
  <c r="D84"/>
  <c r="D83"/>
  <c r="D82"/>
  <c r="D80"/>
  <c r="D79"/>
  <c r="D78"/>
  <c r="D77"/>
  <c r="D75"/>
  <c r="D73"/>
  <c r="D72"/>
  <c r="D71"/>
  <c r="D70"/>
  <c r="D68"/>
  <c r="D67"/>
  <c r="D66"/>
  <c r="D65"/>
  <c r="D63"/>
  <c r="D62"/>
  <c r="D61"/>
  <c r="D59"/>
  <c r="D58"/>
  <c r="D54"/>
  <c r="C53"/>
  <c r="D42"/>
  <c r="D51"/>
  <c r="D50"/>
  <c r="D49"/>
  <c r="D48"/>
  <c r="D47"/>
  <c r="D46"/>
  <c r="D45"/>
  <c r="D43"/>
  <c r="D41"/>
  <c r="D40"/>
  <c r="D39"/>
  <c r="D38"/>
  <c r="D37"/>
  <c r="D36"/>
  <c r="D35"/>
  <c r="D34"/>
  <c r="D30"/>
  <c r="D28"/>
  <c r="D27"/>
  <c r="D26"/>
  <c r="D24"/>
  <c r="D23"/>
  <c r="D121"/>
  <c r="D120"/>
  <c r="D12"/>
  <c r="D116"/>
  <c r="C33"/>
  <c r="C44"/>
  <c r="C127"/>
  <c r="C117"/>
  <c r="C22"/>
  <c r="C25"/>
  <c r="D17"/>
  <c r="C11"/>
  <c r="D129"/>
  <c r="D128"/>
  <c r="D123"/>
  <c r="D122"/>
  <c r="D119"/>
  <c r="D118"/>
  <c r="D115"/>
  <c r="D114"/>
  <c r="D113"/>
  <c r="D109"/>
  <c r="D108"/>
  <c r="D105"/>
  <c r="D96"/>
  <c r="D57"/>
  <c r="D56"/>
  <c r="D31"/>
  <c r="D29"/>
  <c r="D16"/>
  <c r="D15"/>
  <c r="D14"/>
  <c r="C124"/>
  <c r="C130"/>
  <c r="C19"/>
  <c r="C18"/>
  <c r="C32"/>
</calcChain>
</file>

<file path=xl/sharedStrings.xml><?xml version="1.0" encoding="utf-8"?>
<sst xmlns="http://schemas.openxmlformats.org/spreadsheetml/2006/main" count="963" uniqueCount="374">
  <si>
    <t>ЗЕ</t>
  </si>
  <si>
    <t>ПК-1</t>
  </si>
  <si>
    <t>ПК-2</t>
  </si>
  <si>
    <t>ПК-3</t>
  </si>
  <si>
    <t>ПК-4</t>
  </si>
  <si>
    <t>ПК-5</t>
  </si>
  <si>
    <t>ПК-6</t>
  </si>
  <si>
    <t>ПК-7</t>
  </si>
  <si>
    <t>ПК-8</t>
  </si>
  <si>
    <t>ПК-9</t>
  </si>
  <si>
    <t>Организационно-управленческая деятельность</t>
  </si>
  <si>
    <t>ПК-10</t>
  </si>
  <si>
    <t>ПК-11</t>
  </si>
  <si>
    <t>ПК-12</t>
  </si>
  <si>
    <t>ПК-13</t>
  </si>
  <si>
    <t>ПК-14</t>
  </si>
  <si>
    <t>ПК-15</t>
  </si>
  <si>
    <t>ПК-16</t>
  </si>
  <si>
    <t>ПК-17</t>
  </si>
  <si>
    <t>ПК-18</t>
  </si>
  <si>
    <t>ПК-19</t>
  </si>
  <si>
    <t>ПК-20</t>
  </si>
  <si>
    <t>ПК-21</t>
  </si>
  <si>
    <t>ПК-22</t>
  </si>
  <si>
    <t>ПК-23</t>
  </si>
  <si>
    <t>ПК-24</t>
  </si>
  <si>
    <t>ПК-25</t>
  </si>
  <si>
    <t>ПК-26</t>
  </si>
  <si>
    <t>ПК-27</t>
  </si>
  <si>
    <t>ПК-28</t>
  </si>
  <si>
    <t>ПК-29</t>
  </si>
  <si>
    <t>ПК-30</t>
  </si>
  <si>
    <t>ПК-31</t>
  </si>
  <si>
    <t>ПК-32</t>
  </si>
  <si>
    <t>ПК-33</t>
  </si>
  <si>
    <t>ПК-34</t>
  </si>
  <si>
    <t>ПК-35</t>
  </si>
  <si>
    <t>Информационно-аналитическая деятельность</t>
  </si>
  <si>
    <t>П  Р  О  Ф  Е  С  С  И  О  Н  А  Л  Ь  Н  Ы  Е                 К О  М  П  Е  Т  Е  Н  Ц  И  И</t>
  </si>
  <si>
    <t>ПРОФЕССИОНАЛЬНЫЕ ЗАДАЧИ</t>
  </si>
  <si>
    <t>Код блока, № п.п.</t>
  </si>
  <si>
    <t>Наименование дисциплины</t>
  </si>
  <si>
    <t>1</t>
  </si>
  <si>
    <t>1.1</t>
  </si>
  <si>
    <t>1.2</t>
  </si>
  <si>
    <t>1.3</t>
  </si>
  <si>
    <t>1.4</t>
  </si>
  <si>
    <t>1.5</t>
  </si>
  <si>
    <t>1.6</t>
  </si>
  <si>
    <t>2</t>
  </si>
  <si>
    <t>2.1</t>
  </si>
  <si>
    <t>2.2</t>
  </si>
  <si>
    <t>3</t>
  </si>
  <si>
    <t>4</t>
  </si>
  <si>
    <t>5</t>
  </si>
  <si>
    <t>Вся образовательная программа</t>
  </si>
  <si>
    <t>СД</t>
  </si>
  <si>
    <t>РБ</t>
  </si>
  <si>
    <t>РБ,СД,МЦ</t>
  </si>
  <si>
    <t>Инновационный менеджмент</t>
  </si>
  <si>
    <t>СД,МЦ</t>
  </si>
  <si>
    <t>Задачи профессиональной деятельности бакалавра</t>
  </si>
  <si>
    <r>
      <t>б) в</t>
    </r>
    <r>
      <rPr>
        <i/>
        <sz val="12"/>
        <color indexed="8"/>
        <rFont val="Times New Roman"/>
        <family val="1"/>
        <charset val="204"/>
      </rPr>
      <t xml:space="preserve">  </t>
    </r>
    <r>
      <rPr>
        <b/>
        <i/>
        <sz val="12"/>
        <color indexed="8"/>
        <rFont val="Times New Roman"/>
        <family val="1"/>
        <charset val="204"/>
      </rPr>
      <t>информационно-аналитической деятельности</t>
    </r>
  </si>
  <si>
    <t>в) в предпринимательской деятельности</t>
  </si>
  <si>
    <t xml:space="preserve"> в организационно-управленческой деятельности </t>
  </si>
  <si>
    <t>Код</t>
  </si>
  <si>
    <t>Предпринимательская деятельность</t>
  </si>
  <si>
    <t>РБ,СД</t>
  </si>
  <si>
    <t>Код компе-тенции (по порядку)</t>
  </si>
  <si>
    <t>Формулировка компетенции</t>
  </si>
  <si>
    <t>Способен учиться, приобретать новые знания, умения, в том числе в области, отличной от профессиональной</t>
  </si>
  <si>
    <t>Способен выявлять научную сущность проблем в профессиональной области.</t>
  </si>
  <si>
    <t>Способен решать проблемы в профессиональной деятельности на основе анализа и синтеза</t>
  </si>
  <si>
    <t>Способен оценивать потребность в ресурсах и планировать их использование при решении задач в профессиональной деятельности</t>
  </si>
  <si>
    <t>Способен работать с информацией: находить, оценивать и использовать информацию из различных источников, необходимую для решения научных и профессиональных задач (в том числе, на основе системного подхода)</t>
  </si>
  <si>
    <t>Способен вести исследовательскую деятельность, включая анализ проблем, постановку целей и задач, выделение объекта и предмета исследования, выбор способа и методов исследования, а также оценку его качества</t>
  </si>
  <si>
    <t>Способен работать в команде</t>
  </si>
  <si>
    <t>Способен грамотно строить коммуникацию, исходя из целей и ситуации общения</t>
  </si>
  <si>
    <t>Способен критически оценивать и переосмыслять накопленный опыт (собственный и чужой), рефлексировать профессиональную и социальную деятельность</t>
  </si>
  <si>
    <t>Способен осуществлять производственную или прикладную деятельность в международной среде</t>
  </si>
  <si>
    <t>Уровень: бакалавриат</t>
  </si>
  <si>
    <t>РБ,МЦ</t>
  </si>
  <si>
    <t>Внеучебная научно-исследовательская и проектная деятельность</t>
  </si>
  <si>
    <t>НУЛ</t>
  </si>
  <si>
    <t>Студенческое самоуправление и самоорганизация</t>
  </si>
  <si>
    <t>Студенческий совет</t>
  </si>
  <si>
    <t>Всероссийская конференция студентов и аспирантов </t>
  </si>
  <si>
    <t>МЦ</t>
  </si>
  <si>
    <t>на заседании Академического совета</t>
  </si>
  <si>
    <t>ОП "Логистика и управление цепями поставок"</t>
  </si>
  <si>
    <t xml:space="preserve">Структура ОП                                          </t>
  </si>
  <si>
    <t>Универсальные компетенции</t>
  </si>
  <si>
    <t>УК-1</t>
  </si>
  <si>
    <t>УК-2</t>
  </si>
  <si>
    <t>УК-3</t>
  </si>
  <si>
    <t>УК-4</t>
  </si>
  <si>
    <t>УК-5</t>
  </si>
  <si>
    <t>УК-6</t>
  </si>
  <si>
    <t>УК-7</t>
  </si>
  <si>
    <t>УК-8</t>
  </si>
  <si>
    <t>УК-9</t>
  </si>
  <si>
    <t>УК-10</t>
  </si>
  <si>
    <t xml:space="preserve">1. Универсальные компетенции (УК) </t>
  </si>
  <si>
    <t>мотивирование и стимулирование персонала организации, направленное на достижение стратегических и оперативных целей</t>
  </si>
  <si>
    <t>разработка и реализация корпоративной и конкурентной стратегии организации, а также функциональных стратегий (маркетинговой, финансовой, кадровой и т.д.)</t>
  </si>
  <si>
    <t>формирование организационной и управленческой структуры организаций</t>
  </si>
  <si>
    <t>организация работы исполнителей (команды исполнителей) для осуществления конкретных проектов, видов деятельности, работ с учетом рисков и возможных социально-экономических последствий принимаемых решений</t>
  </si>
  <si>
    <t>разработка и реализация проектов, направленных на развитие организации (предприятия)</t>
  </si>
  <si>
    <t>оценка эффективности управленческих решений</t>
  </si>
  <si>
    <t>поиск и оценка новых рыночных возможностей и формирование бизнес-идеи</t>
  </si>
  <si>
    <t>сбор, обработка и анализ информации о факторах внешней и внутренней среды организации для принятия управленческих решений</t>
  </si>
  <si>
    <t>построение внутренней информационной системы организации для сбора информации с целью принятия решений, планирования деятельности и контроля</t>
  </si>
  <si>
    <t>создание и ведение баз данных по различным показателям функционирования организаций</t>
  </si>
  <si>
    <t>оценка эффективности проектов</t>
  </si>
  <si>
    <t>разработка бизнес-планов создания нового бизнеса</t>
  </si>
  <si>
    <t>организация предпринимательской деятельности</t>
  </si>
  <si>
    <t>подбор, адаптация и использование новых инструментов исследования</t>
  </si>
  <si>
    <t>работа с литературой по научной проблеме</t>
  </si>
  <si>
    <t>в) в научно-исследовательской  деятельности</t>
  </si>
  <si>
    <t>НИД</t>
  </si>
  <si>
    <t>НИД1</t>
  </si>
  <si>
    <t>НИД2</t>
  </si>
  <si>
    <t>ПрД1</t>
  </si>
  <si>
    <t>ПрД2</t>
  </si>
  <si>
    <t>ПрД3</t>
  </si>
  <si>
    <t>ОУД1</t>
  </si>
  <si>
    <t>ОУД2</t>
  </si>
  <si>
    <t>ОУД3</t>
  </si>
  <si>
    <t>ОУД4</t>
  </si>
  <si>
    <t>ОУД5</t>
  </si>
  <si>
    <t>ОУД</t>
  </si>
  <si>
    <t>ИАД</t>
  </si>
  <si>
    <t>ПрД</t>
  </si>
  <si>
    <t>ИАД1</t>
  </si>
  <si>
    <t>ИАД2</t>
  </si>
  <si>
    <t>ИАД3</t>
  </si>
  <si>
    <t>ИАД4</t>
  </si>
  <si>
    <t>ИАД5</t>
  </si>
  <si>
    <t>2.1  Организационно-управленческая деятельность</t>
  </si>
  <si>
    <t>Осознает социальную значимость своей будущей профессии, обладает высокой мотивацией к осуществлению профессиональной деятельности</t>
  </si>
  <si>
    <t>2.2    Информационно-аналитическая деятельность</t>
  </si>
  <si>
    <t>Способен предложить организационно - управленческие решения и оценить условия и последствия принимаемых решений</t>
  </si>
  <si>
    <t>Способен использовать нормативные правовые документы в своей деятельности</t>
  </si>
  <si>
    <t>Способен проектировать организационную структуру, осуществлять распределение полномочий и ответственности</t>
  </si>
  <si>
    <t>Способен активно участвовать в реализации программы организационных изменений</t>
  </si>
  <si>
    <t>Способен применить основные выводы теории мотивации, лидерства и власти для решения управленческих задач</t>
  </si>
  <si>
    <t>Способен участвовать в разработке стратегии управления человеческими ресурсами организаций, планировать и осуществлять мероприятия, направленные на ее реализацию</t>
  </si>
  <si>
    <t>Способен к анализу и проектированию межличностных, групповых и организационных коммуникаций</t>
  </si>
  <si>
    <t>Способен эффективно выполнять управленческие функции в мультикультурной среде</t>
  </si>
  <si>
    <t>Способен учитывать последствия управленческих решений и действий с позиции социальной ответственности</t>
  </si>
  <si>
    <t>Способен участвовать в разработке маркетинговой стратегии организаций, планировать и осуществлять мероприятия, направленные на ее реализацию</t>
  </si>
  <si>
    <t>Способен участвовать во внедрении технологических и продуктовых инноваций</t>
  </si>
  <si>
    <t>Способен планировать операционную (производственную) деятельность организаций</t>
  </si>
  <si>
    <t>Способен оценивать влияние инвестиционных решений и решений по финансированию на рост ценности (стоимости) компании</t>
  </si>
  <si>
    <t>Способен решать управленческие задачи, связанные с операциями на мировых рынках в условиях глобализации</t>
  </si>
  <si>
    <t>Способен к участию в разработке программ повышения конкурентоспособности на основе использования знаний о современной системе управления качеством</t>
  </si>
  <si>
    <t>Способен разрабатывать управленческие процедуры и методы контроля</t>
  </si>
  <si>
    <t>Способен оценивать воздействие макроэкономической среды на функционирование организаций и органов государственного и муниципального управления</t>
  </si>
  <si>
    <t>Способен анализировать поведение потребителей экономических благ и формирование спроса</t>
  </si>
  <si>
    <t>Способен проводить анализ конкурентной среды</t>
  </si>
  <si>
    <t>Способен анализировать и интерпретировать данные отечественной и зарубежной статистики о социально-экономических процессах и явлениях</t>
  </si>
  <si>
    <t>Способен выбирать математические модели организационных систем, анализировать их адекватность, проводить адаптацию моделей к конкретным задачам управления</t>
  </si>
  <si>
    <t>Способен применять основные принципы и стандарты финансового учета для формирования учетной политики и финансовой отчетности организации</t>
  </si>
  <si>
    <t>Способен анализировать финансовую отчетность и принимать участие в подготовке инвестиционных, кредитных и финансовых решения</t>
  </si>
  <si>
    <t>Способен проводить анализ рыночных и специфических рисков для принятия управленческих решений</t>
  </si>
  <si>
    <t>Способен проводить анализ операционной деятельности организации для подготовки управленческих решений</t>
  </si>
  <si>
    <t>2.3  Предпринимательская деятельность</t>
  </si>
  <si>
    <t>Способен находить и оценивать новые рыночные возможности и формулировать бизнес-идею</t>
  </si>
  <si>
    <t>Способен разрабатывать бизнес-планы создания и развития новых организаций (направлений - деятельности, продуктов и т.п.)</t>
  </si>
  <si>
    <t>Способен оценивать экономические и социальные условия осуществления предпринимательской деятельности</t>
  </si>
  <si>
    <t>Способен обеспечивать реализацию социальной ответственности бизнеса через тесное взаимодействие в процессе предпринимательской деятельности со всеми заинтересованными сторонами, включая местные власти, профсоюзные объединения, местные сообщества и т.д.</t>
  </si>
  <si>
    <t>2.4  Научно-исследовательская деятельность</t>
  </si>
  <si>
    <t>Способен осуществлять сбор, анализ и обработку данных, необходимых для решения поставленных исследовательских задач</t>
  </si>
  <si>
    <t>Способен выбрать инструментальные средства для обработки информации в соответствии с поставленной научной задачей, проанализировать результаты расчетов и обосновать полученные выводы</t>
  </si>
  <si>
    <t>Способен анализировать и интерпретировать финансовую, бухгалтерскую и иную информацию, содержащуюся в отчетности предприятий различных форм собственности, организаций, ведомств и т.д. и использовать ее в научной работе</t>
  </si>
  <si>
    <t>Способен анализировать и интерпретировать данные отечественной и зарубежной статистики о социально-экономических процессах и явлениях, выявлять закономерности изменения социально-экономических показателей</t>
  </si>
  <si>
    <t>Способен использовать для решения аналитических и исследовательских задач современные технические средства и информационные технологии</t>
  </si>
  <si>
    <t>2. Профессиональные компетенции (ПК)</t>
  </si>
  <si>
    <t>Научно-исследовательская деятельность</t>
  </si>
  <si>
    <t>Б.ОЦ.</t>
  </si>
  <si>
    <t xml:space="preserve"> Общий цикл</t>
  </si>
  <si>
    <t xml:space="preserve">  Безопасность жизнедеятельности</t>
  </si>
  <si>
    <t xml:space="preserve">  Физкультура</t>
  </si>
  <si>
    <t xml:space="preserve">  Философия</t>
  </si>
  <si>
    <t xml:space="preserve">  История</t>
  </si>
  <si>
    <t xml:space="preserve">  Социология</t>
  </si>
  <si>
    <t xml:space="preserve">  Право</t>
  </si>
  <si>
    <t>Б.ПЦ.</t>
  </si>
  <si>
    <t xml:space="preserve"> Профессиональный цикл (Major)</t>
  </si>
  <si>
    <t>Б.ПЦ.Б.</t>
  </si>
  <si>
    <t xml:space="preserve">  Базовые курсы направления подготовки</t>
  </si>
  <si>
    <t xml:space="preserve">   Независимый экзамен по английскому языку (2 курс)</t>
  </si>
  <si>
    <t xml:space="preserve">   Экономическая теория</t>
  </si>
  <si>
    <t xml:space="preserve">    Микроэкономика</t>
  </si>
  <si>
    <t xml:space="preserve">    Макроэкономика</t>
  </si>
  <si>
    <t xml:space="preserve">   Математика</t>
  </si>
  <si>
    <t>3.1</t>
  </si>
  <si>
    <t xml:space="preserve">    Высшая математика</t>
  </si>
  <si>
    <t>3.2</t>
  </si>
  <si>
    <t xml:space="preserve">    Системный анализ</t>
  </si>
  <si>
    <t xml:space="preserve">   Теория вероятностей и математическая статистика</t>
  </si>
  <si>
    <t xml:space="preserve">   Экономическая статистика</t>
  </si>
  <si>
    <t>6</t>
  </si>
  <si>
    <t xml:space="preserve">   Бухгалтерский и управленческий учет</t>
  </si>
  <si>
    <t>7</t>
  </si>
  <si>
    <t xml:space="preserve">   Этика бизнеса</t>
  </si>
  <si>
    <t>Б.ПЦ.БП.</t>
  </si>
  <si>
    <t xml:space="preserve">  Базовая профильная часть</t>
  </si>
  <si>
    <t xml:space="preserve">   Менеджмент</t>
  </si>
  <si>
    <t xml:space="preserve">    Общий менеджмент</t>
  </si>
  <si>
    <t xml:space="preserve">    Теория организации</t>
  </si>
  <si>
    <t xml:space="preserve">    Стратегический менеджмент</t>
  </si>
  <si>
    <t xml:space="preserve">    Управление человеческими ресурсами</t>
  </si>
  <si>
    <t xml:space="preserve">   Экономические основы логистики</t>
  </si>
  <si>
    <t xml:space="preserve">   Информационный менеджмент в логистике</t>
  </si>
  <si>
    <t xml:space="preserve">   Экономико-математические методы и модели в логистике</t>
  </si>
  <si>
    <t xml:space="preserve">   Логистика</t>
  </si>
  <si>
    <t xml:space="preserve">   Управление цепями поставок</t>
  </si>
  <si>
    <t xml:space="preserve">   Управление операциями</t>
  </si>
  <si>
    <t>8</t>
  </si>
  <si>
    <t xml:space="preserve">   Функциональные области логистики</t>
  </si>
  <si>
    <t>8.1</t>
  </si>
  <si>
    <t xml:space="preserve">    Логистика снабжения</t>
  </si>
  <si>
    <t>8.2</t>
  </si>
  <si>
    <t xml:space="preserve">    Логистика производства</t>
  </si>
  <si>
    <t>8.3</t>
  </si>
  <si>
    <t xml:space="preserve">    Логистика распределения</t>
  </si>
  <si>
    <t>9</t>
  </si>
  <si>
    <t xml:space="preserve">   Логистика складирования</t>
  </si>
  <si>
    <t>10</t>
  </si>
  <si>
    <t xml:space="preserve">   Управление запасами</t>
  </si>
  <si>
    <t>11</t>
  </si>
  <si>
    <t xml:space="preserve">   Управление транспортными системами</t>
  </si>
  <si>
    <t>12</t>
  </si>
  <si>
    <t xml:space="preserve">   Маркетинг</t>
  </si>
  <si>
    <t xml:space="preserve">   Специализация "Инновационная логистика"</t>
  </si>
  <si>
    <t>Б.ПЦ.ВП.</t>
  </si>
  <si>
    <t xml:space="preserve">  Вариативная часть (1 из 3)</t>
  </si>
  <si>
    <t xml:space="preserve">   Специализация "Управление цепями поставок"</t>
  </si>
  <si>
    <t xml:space="preserve">   Специализация "Международные транспортные системы в логистике"</t>
  </si>
  <si>
    <t>Б.М.</t>
  </si>
  <si>
    <t xml:space="preserve"> Дополнительный профиль (Minor)</t>
  </si>
  <si>
    <t>Б.ПИР.</t>
  </si>
  <si>
    <t xml:space="preserve"> Проектная и/или исследовательская работа</t>
  </si>
  <si>
    <t xml:space="preserve">  Научно-исследовательский семинар</t>
  </si>
  <si>
    <t xml:space="preserve">  Профориентационный семинар</t>
  </si>
  <si>
    <t xml:space="preserve">  Ознакомительная практика</t>
  </si>
  <si>
    <t xml:space="preserve">  Преддипломная практика</t>
  </si>
  <si>
    <t xml:space="preserve">  Проектная работа</t>
  </si>
  <si>
    <t xml:space="preserve">  Курсовая работа</t>
  </si>
  <si>
    <t>Б.Ф.</t>
  </si>
  <si>
    <t xml:space="preserve"> Факультативы</t>
  </si>
  <si>
    <t xml:space="preserve">  Английский язык</t>
  </si>
  <si>
    <t xml:space="preserve">  Иностранный язык (немецкий)</t>
  </si>
  <si>
    <t xml:space="preserve"> Государственная итоговая аттестация</t>
  </si>
  <si>
    <t xml:space="preserve">  Государственный междисциплинарный экзамен по направлению</t>
  </si>
  <si>
    <t xml:space="preserve">  Защита ВКР</t>
  </si>
  <si>
    <t>Управление и моделирование логистических процессов</t>
  </si>
  <si>
    <t xml:space="preserve">Блок 1 (3 из 4)  </t>
  </si>
  <si>
    <t>Аутсорсинг в логистике</t>
  </si>
  <si>
    <t>Анализ эффективности логистической системы</t>
  </si>
  <si>
    <t>Бизнес-планирование инновационных решений</t>
  </si>
  <si>
    <t xml:space="preserve">Блок 2 (2 из 3)  </t>
  </si>
  <si>
    <t xml:space="preserve">Логистическая инфраструктура международных транспортных коридоров           </t>
  </si>
  <si>
    <t>1.2.1</t>
  </si>
  <si>
    <t>1.2.2</t>
  </si>
  <si>
    <t>1.2.3</t>
  </si>
  <si>
    <t xml:space="preserve">Мультимодальные технологии транспортировки     </t>
  </si>
  <si>
    <t xml:space="preserve">Таможенное оформление и страхование во внешнеэкономической деятельности              </t>
  </si>
  <si>
    <t xml:space="preserve">Блок 3 (3 из 4)  </t>
  </si>
  <si>
    <t>Инновационные логистические технологии</t>
  </si>
  <si>
    <t>1.3.1</t>
  </si>
  <si>
    <t>1.3.2</t>
  </si>
  <si>
    <t>1.3.3</t>
  </si>
  <si>
    <t>Управление инвестиционными проектами в логистике</t>
  </si>
  <si>
    <t>Управление затратами в логистике</t>
  </si>
  <si>
    <t>Основы проектирования логистической инфраструктуры (складского хозяйства)</t>
  </si>
  <si>
    <t xml:space="preserve">Блок 4 (3 из 4)  </t>
  </si>
  <si>
    <t>1.2.4</t>
  </si>
  <si>
    <t>1.4.1</t>
  </si>
  <si>
    <t>1.4.2</t>
  </si>
  <si>
    <t>1.4.3</t>
  </si>
  <si>
    <t>1.4.4</t>
  </si>
  <si>
    <t>1.5.1</t>
  </si>
  <si>
    <t>1.5.2</t>
  </si>
  <si>
    <t>1.5.3</t>
  </si>
  <si>
    <t>1.5.4</t>
  </si>
  <si>
    <t xml:space="preserve">Имитационное моделирование логистических систем   </t>
  </si>
  <si>
    <t>Информационные системы и технологии в логистике</t>
  </si>
  <si>
    <t>Аналитические информационные системы в логистике</t>
  </si>
  <si>
    <t>Информационное обеспечение логистической деятельности организации</t>
  </si>
  <si>
    <t>2.3</t>
  </si>
  <si>
    <t>2.4</t>
  </si>
  <si>
    <t>2.5</t>
  </si>
  <si>
    <t>Управление проектами в логистике</t>
  </si>
  <si>
    <t>Управление операционной деятельностью в цепях поставок</t>
  </si>
  <si>
    <t>2.2.1</t>
  </si>
  <si>
    <t>2.2.2</t>
  </si>
  <si>
    <t>2.2.3</t>
  </si>
  <si>
    <t>2.2.4</t>
  </si>
  <si>
    <t>Организационное проектирование в цепях поставок</t>
  </si>
  <si>
    <t>Проектирование сетевой структуры цепей поставок</t>
  </si>
  <si>
    <t>Управление надежностью и устойчивостью цепей поставок</t>
  </si>
  <si>
    <t>2.3.1</t>
  </si>
  <si>
    <t>2.3.2</t>
  </si>
  <si>
    <t>2.3.3</t>
  </si>
  <si>
    <t>2.4.1</t>
  </si>
  <si>
    <t>2.4.2</t>
  </si>
  <si>
    <t>2.4.3</t>
  </si>
  <si>
    <t>2.4.4</t>
  </si>
  <si>
    <t>Моделирование бизнес-процессов в цепях поставок</t>
  </si>
  <si>
    <t>Аудит логистической деятельности в цепях поставок</t>
  </si>
  <si>
    <t>Финансовая математика в логистике</t>
  </si>
  <si>
    <t>Технико-экономический анализ фокусной компании цепи поставок</t>
  </si>
  <si>
    <t xml:space="preserve">Блок 4 (3 из 4) </t>
  </si>
  <si>
    <t>Информационные системы планирования цепей поставок</t>
  </si>
  <si>
    <t>2.5.1</t>
  </si>
  <si>
    <t>2.5.2</t>
  </si>
  <si>
    <t>2.5.3</t>
  </si>
  <si>
    <t>2.5.4</t>
  </si>
  <si>
    <t>Оптимизация транспортных систем в цепях поставок</t>
  </si>
  <si>
    <t>Оформление грузов во внешнеторговой деятельности</t>
  </si>
  <si>
    <t>Логистические центры глобальных цепей поставок</t>
  </si>
  <si>
    <t>Имитационное моделирование логистических процессов в цепях поставок</t>
  </si>
  <si>
    <t>Информационные системы управления цепями поставок</t>
  </si>
  <si>
    <t>Информационное обеспечение сетевых операторов</t>
  </si>
  <si>
    <t>Бизнес-планирование в логистике</t>
  </si>
  <si>
    <t>Организация международных перевозок</t>
  </si>
  <si>
    <t>3.3</t>
  </si>
  <si>
    <t>3.4</t>
  </si>
  <si>
    <t>3.5</t>
  </si>
  <si>
    <t>3.2.1</t>
  </si>
  <si>
    <t>3.2.2</t>
  </si>
  <si>
    <t>3.2.3</t>
  </si>
  <si>
    <t>3.2.4</t>
  </si>
  <si>
    <t>Современные технологии транспортировки в логистике</t>
  </si>
  <si>
    <t>Таможенное дело</t>
  </si>
  <si>
    <t>Логистическая инфраструктура в международных перевозках</t>
  </si>
  <si>
    <t>Информационные системы управления в логистике и на транспорте</t>
  </si>
  <si>
    <t>3.3.1</t>
  </si>
  <si>
    <t>3.3.2</t>
  </si>
  <si>
    <t>3.3.3</t>
  </si>
  <si>
    <t>Имитационное моделирование в среде AnyLogic</t>
  </si>
  <si>
    <t>Системы бизнес-аналитики в логистике</t>
  </si>
  <si>
    <t>Экономика транспортных систем</t>
  </si>
  <si>
    <t>3.4.1</t>
  </si>
  <si>
    <t>3.4.2</t>
  </si>
  <si>
    <t>3.4.3</t>
  </si>
  <si>
    <t>3.4.4</t>
  </si>
  <si>
    <t>3.5.1</t>
  </si>
  <si>
    <t>3.5.2</t>
  </si>
  <si>
    <t>3.5.3</t>
  </si>
  <si>
    <t>3.5.4</t>
  </si>
  <si>
    <t>Технико-экономический анализ транспортных организаций</t>
  </si>
  <si>
    <t>Моделирование финансовых потоков в логистике с учетом рисков и концепции полезности</t>
  </si>
  <si>
    <t>Управление финансовыми ресурсами и оптимизация в транспортных системах</t>
  </si>
  <si>
    <t>Моделирование бизнес-процессов в логистике</t>
  </si>
  <si>
    <t>Политика обслуживания клиентов в логистике</t>
  </si>
  <si>
    <t>Современные логистические технологии в цепях поставок</t>
  </si>
  <si>
    <t>Управление логистическим процессом на складе</t>
  </si>
  <si>
    <t>Матрица компетенций программы "Логистика и управление цепями поставок" по направлению подготовки 38.03.02 "Менеджмент"</t>
  </si>
  <si>
    <t>ОУД1, ОУД2</t>
  </si>
  <si>
    <t>ОУД1, ОУД4</t>
  </si>
  <si>
    <t>ОУД3, ОУД4</t>
  </si>
  <si>
    <t>ОУД3, ОУД5</t>
  </si>
  <si>
    <t>НИД1, НИД2</t>
  </si>
  <si>
    <t>ИАД2, ИАД3</t>
  </si>
  <si>
    <t>ПрД3, ИАД4</t>
  </si>
  <si>
    <t>ОУД1, ПрД1</t>
  </si>
  <si>
    <t>Б.ГИА.</t>
  </si>
  <si>
    <t>СД, МЦ</t>
  </si>
  <si>
    <t xml:space="preserve">Утверждено </t>
  </si>
  <si>
    <t>Внутренний экзамен по английскому языку (1 курс)</t>
  </si>
  <si>
    <t>21.02.2017, протокол № 21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</si>
</sst>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0.0"/>
  </numFmts>
  <fonts count="27">
    <font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b/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ET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ourier New"/>
      <family val="3"/>
      <charset val="204"/>
    </font>
    <font>
      <b/>
      <i/>
      <sz val="14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F8F8F"/>
        <bgColor indexed="64"/>
      </patternFill>
    </fill>
    <fill>
      <patternFill patternType="solid">
        <fgColor rgb="FF9F9F9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0EECE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5E4E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54">
    <xf numFmtId="0" fontId="0" fillId="0" borderId="0" xfId="0"/>
    <xf numFmtId="0" fontId="2" fillId="2" borderId="1" xfId="0" quotePrefix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left" vertical="top" wrapText="1"/>
    </xf>
    <xf numFmtId="0" fontId="0" fillId="3" borderId="1" xfId="0" quotePrefix="1" applyFont="1" applyFill="1" applyBorder="1" applyAlignment="1">
      <alignment horizontal="right" vertical="top"/>
    </xf>
    <xf numFmtId="0" fontId="2" fillId="4" borderId="1" xfId="0" quotePrefix="1" applyFont="1" applyFill="1" applyBorder="1" applyAlignment="1">
      <alignment horizontal="right" vertical="top"/>
    </xf>
    <xf numFmtId="0" fontId="2" fillId="4" borderId="1" xfId="0" applyFont="1" applyFill="1" applyBorder="1" applyAlignment="1">
      <alignment horizontal="left" vertical="top" wrapText="1"/>
    </xf>
    <xf numFmtId="165" fontId="2" fillId="2" borderId="1" xfId="0" applyNumberFormat="1" applyFont="1" applyFill="1" applyBorder="1" applyAlignment="1">
      <alignment horizontal="left" vertical="top"/>
    </xf>
    <xf numFmtId="165" fontId="0" fillId="3" borderId="1" xfId="0" applyNumberFormat="1" applyFont="1" applyFill="1" applyBorder="1" applyAlignment="1">
      <alignment horizontal="left" vertical="top"/>
    </xf>
    <xf numFmtId="165" fontId="2" fillId="5" borderId="1" xfId="0" applyNumberFormat="1" applyFont="1" applyFill="1" applyBorder="1" applyAlignment="1">
      <alignment horizontal="left" vertical="top"/>
    </xf>
    <xf numFmtId="165" fontId="2" fillId="4" borderId="1" xfId="0" applyNumberFormat="1" applyFont="1" applyFill="1" applyBorder="1" applyAlignment="1">
      <alignment horizontal="left" vertical="top"/>
    </xf>
    <xf numFmtId="165" fontId="2" fillId="2" borderId="2" xfId="0" applyNumberFormat="1" applyFont="1" applyFill="1" applyBorder="1" applyAlignment="1">
      <alignment horizontal="left" vertical="top"/>
    </xf>
    <xf numFmtId="0" fontId="1" fillId="0" borderId="3" xfId="0" applyFont="1" applyBorder="1" applyAlignment="1">
      <alignment vertical="center" wrapText="1"/>
    </xf>
    <xf numFmtId="0" fontId="0" fillId="0" borderId="0" xfId="0" applyFill="1"/>
    <xf numFmtId="0" fontId="0" fillId="6" borderId="1" xfId="0" quotePrefix="1" applyFont="1" applyFill="1" applyBorder="1" applyAlignment="1">
      <alignment horizontal="right" vertical="top"/>
    </xf>
    <xf numFmtId="165" fontId="0" fillId="6" borderId="1" xfId="0" applyNumberFormat="1" applyFont="1" applyFill="1" applyBorder="1" applyAlignment="1">
      <alignment horizontal="left" vertical="top"/>
    </xf>
    <xf numFmtId="0" fontId="0" fillId="7" borderId="1" xfId="0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2" xfId="0" applyFill="1" applyBorder="1"/>
    <xf numFmtId="0" fontId="0" fillId="8" borderId="4" xfId="0" applyFill="1" applyBorder="1"/>
    <xf numFmtId="0" fontId="0" fillId="8" borderId="2" xfId="0" applyFill="1" applyBorder="1"/>
    <xf numFmtId="0" fontId="0" fillId="8" borderId="1" xfId="0" applyFill="1" applyBorder="1"/>
    <xf numFmtId="0" fontId="0" fillId="8" borderId="0" xfId="0" applyFill="1"/>
    <xf numFmtId="0" fontId="0" fillId="9" borderId="4" xfId="0" applyFill="1" applyBorder="1"/>
    <xf numFmtId="0" fontId="0" fillId="9" borderId="2" xfId="0" applyFill="1" applyBorder="1"/>
    <xf numFmtId="0" fontId="0" fillId="9" borderId="1" xfId="0" applyFill="1" applyBorder="1"/>
    <xf numFmtId="0" fontId="9" fillId="0" borderId="0" xfId="0" applyFont="1" applyAlignment="1">
      <alignment vertical="center"/>
    </xf>
    <xf numFmtId="0" fontId="7" fillId="0" borderId="0" xfId="0" applyFont="1"/>
    <xf numFmtId="0" fontId="0" fillId="10" borderId="0" xfId="0" applyFill="1"/>
    <xf numFmtId="0" fontId="10" fillId="10" borderId="0" xfId="0" applyFont="1" applyFill="1" applyAlignment="1">
      <alignment horizontal="justify" vertical="center"/>
    </xf>
    <xf numFmtId="0" fontId="1" fillId="0" borderId="5" xfId="0" applyFont="1" applyBorder="1" applyAlignment="1">
      <alignment horizontal="center" vertical="center" wrapText="1"/>
    </xf>
    <xf numFmtId="49" fontId="0" fillId="6" borderId="1" xfId="0" quotePrefix="1" applyNumberFormat="1" applyFont="1" applyFill="1" applyBorder="1" applyAlignment="1">
      <alignment horizontal="right" vertical="top"/>
    </xf>
    <xf numFmtId="0" fontId="0" fillId="11" borderId="1" xfId="0" applyFill="1" applyBorder="1"/>
    <xf numFmtId="0" fontId="0" fillId="11" borderId="0" xfId="0" applyFill="1"/>
    <xf numFmtId="0" fontId="0" fillId="12" borderId="1" xfId="0" applyFill="1" applyBorder="1"/>
    <xf numFmtId="0" fontId="0" fillId="13" borderId="1" xfId="0" applyFont="1" applyFill="1" applyBorder="1" applyAlignment="1">
      <alignment horizontal="left" vertical="top" wrapText="1"/>
    </xf>
    <xf numFmtId="165" fontId="0" fillId="13" borderId="1" xfId="0" applyNumberFormat="1" applyFont="1" applyFill="1" applyBorder="1" applyAlignment="1">
      <alignment horizontal="left" vertical="top"/>
    </xf>
    <xf numFmtId="49" fontId="0" fillId="13" borderId="1" xfId="0" quotePrefix="1" applyNumberFormat="1" applyFont="1" applyFill="1" applyBorder="1" applyAlignment="1">
      <alignment horizontal="right" vertical="top"/>
    </xf>
    <xf numFmtId="0" fontId="11" fillId="0" borderId="6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3" fillId="0" borderId="0" xfId="0" applyFont="1"/>
    <xf numFmtId="0" fontId="7" fillId="0" borderId="0" xfId="0" applyFont="1" applyAlignment="1">
      <alignment horizontal="left"/>
    </xf>
    <xf numFmtId="0" fontId="13" fillId="0" borderId="0" xfId="0" applyFont="1" applyBorder="1" applyAlignment="1"/>
    <xf numFmtId="0" fontId="14" fillId="0" borderId="0" xfId="0" applyFont="1"/>
    <xf numFmtId="0" fontId="15" fillId="14" borderId="1" xfId="0" applyFont="1" applyFill="1" applyBorder="1"/>
    <xf numFmtId="0" fontId="15" fillId="14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Border="1"/>
    <xf numFmtId="0" fontId="0" fillId="14" borderId="1" xfId="0" applyFill="1" applyBorder="1"/>
    <xf numFmtId="0" fontId="0" fillId="13" borderId="1" xfId="0" applyFill="1" applyBorder="1"/>
    <xf numFmtId="0" fontId="16" fillId="0" borderId="1" xfId="0" applyFont="1" applyBorder="1"/>
    <xf numFmtId="0" fontId="0" fillId="15" borderId="1" xfId="0" applyFill="1" applyBorder="1"/>
    <xf numFmtId="0" fontId="0" fillId="12" borderId="8" xfId="0" applyFill="1" applyBorder="1" applyAlignment="1"/>
    <xf numFmtId="0" fontId="0" fillId="0" borderId="0" xfId="0" applyAlignment="1">
      <alignment vertical="top"/>
    </xf>
    <xf numFmtId="0" fontId="0" fillId="0" borderId="0" xfId="0" applyFill="1" applyBorder="1"/>
    <xf numFmtId="0" fontId="0" fillId="13" borderId="9" xfId="0" applyFill="1" applyBorder="1" applyAlignment="1">
      <alignment horizontal="left" wrapText="1"/>
    </xf>
    <xf numFmtId="0" fontId="0" fillId="13" borderId="9" xfId="0" applyFill="1" applyBorder="1" applyAlignment="1">
      <alignment horizontal="left"/>
    </xf>
    <xf numFmtId="0" fontId="11" fillId="0" borderId="6" xfId="0" applyFont="1" applyBorder="1" applyAlignment="1">
      <alignment horizontal="justify" vertical="center" wrapText="1"/>
    </xf>
    <xf numFmtId="0" fontId="17" fillId="0" borderId="0" xfId="0" applyFont="1" applyAlignment="1">
      <alignment horizontal="justify" vertical="center"/>
    </xf>
    <xf numFmtId="0" fontId="17" fillId="0" borderId="0" xfId="0" applyFont="1"/>
    <xf numFmtId="0" fontId="18" fillId="0" borderId="0" xfId="0" applyFont="1"/>
    <xf numFmtId="0" fontId="11" fillId="0" borderId="10" xfId="0" applyFont="1" applyBorder="1" applyAlignment="1">
      <alignment horizontal="justify" vertical="center" wrapText="1"/>
    </xf>
    <xf numFmtId="0" fontId="0" fillId="0" borderId="10" xfId="0" applyBorder="1"/>
    <xf numFmtId="0" fontId="0" fillId="0" borderId="10" xfId="0" applyBorder="1" applyAlignment="1">
      <alignment wrapText="1"/>
    </xf>
    <xf numFmtId="0" fontId="19" fillId="0" borderId="10" xfId="0" applyFont="1" applyBorder="1" applyAlignment="1">
      <alignment wrapText="1"/>
    </xf>
    <xf numFmtId="0" fontId="20" fillId="0" borderId="0" xfId="0" applyFont="1" applyFill="1" applyBorder="1" applyAlignment="1"/>
    <xf numFmtId="0" fontId="13" fillId="0" borderId="0" xfId="0" applyFont="1" applyFill="1" applyBorder="1" applyAlignment="1"/>
    <xf numFmtId="0" fontId="0" fillId="16" borderId="4" xfId="0" applyFill="1" applyBorder="1"/>
    <xf numFmtId="0" fontId="0" fillId="16" borderId="2" xfId="0" applyFill="1" applyBorder="1"/>
    <xf numFmtId="0" fontId="0" fillId="16" borderId="1" xfId="0" applyFill="1" applyBorder="1"/>
    <xf numFmtId="0" fontId="21" fillId="17" borderId="11" xfId="0" applyFont="1" applyFill="1" applyBorder="1" applyAlignment="1">
      <alignment horizontal="center"/>
    </xf>
    <xf numFmtId="0" fontId="21" fillId="17" borderId="12" xfId="0" applyFont="1" applyFill="1" applyBorder="1" applyAlignment="1">
      <alignment horizontal="center"/>
    </xf>
    <xf numFmtId="0" fontId="21" fillId="17" borderId="13" xfId="0" applyFont="1" applyFill="1" applyBorder="1" applyAlignment="1">
      <alignment horizontal="center"/>
    </xf>
    <xf numFmtId="165" fontId="0" fillId="17" borderId="1" xfId="0" applyNumberFormat="1" applyFont="1" applyFill="1" applyBorder="1" applyAlignment="1">
      <alignment horizontal="left" vertical="top"/>
    </xf>
    <xf numFmtId="0" fontId="0" fillId="17" borderId="1" xfId="0" applyFill="1" applyBorder="1"/>
    <xf numFmtId="0" fontId="0" fillId="3" borderId="1" xfId="0" applyFont="1" applyFill="1" applyBorder="1" applyAlignment="1">
      <alignment horizontal="left" vertical="top" wrapText="1"/>
    </xf>
    <xf numFmtId="0" fontId="0" fillId="18" borderId="1" xfId="0" applyFill="1" applyBorder="1"/>
    <xf numFmtId="0" fontId="2" fillId="19" borderId="1" xfId="0" quotePrefix="1" applyFont="1" applyFill="1" applyBorder="1" applyAlignment="1">
      <alignment horizontal="right" vertical="top"/>
    </xf>
    <xf numFmtId="0" fontId="2" fillId="19" borderId="1" xfId="0" applyFont="1" applyFill="1" applyBorder="1" applyAlignment="1">
      <alignment horizontal="left" vertical="top" wrapText="1"/>
    </xf>
    <xf numFmtId="165" fontId="0" fillId="0" borderId="1" xfId="0" applyNumberFormat="1" applyFont="1" applyFill="1" applyBorder="1" applyAlignment="1">
      <alignment horizontal="left" vertical="top"/>
    </xf>
    <xf numFmtId="0" fontId="2" fillId="20" borderId="1" xfId="0" applyFont="1" applyFill="1" applyBorder="1" applyAlignment="1">
      <alignment horizontal="left" vertical="top" wrapText="1"/>
    </xf>
    <xf numFmtId="165" fontId="0" fillId="20" borderId="1" xfId="0" applyNumberFormat="1" applyFont="1" applyFill="1" applyBorder="1" applyAlignment="1">
      <alignment horizontal="left" vertical="top"/>
    </xf>
    <xf numFmtId="165" fontId="7" fillId="13" borderId="1" xfId="0" applyNumberFormat="1" applyFont="1" applyFill="1" applyBorder="1" applyAlignment="1">
      <alignment horizontal="left" vertical="top"/>
    </xf>
    <xf numFmtId="165" fontId="7" fillId="20" borderId="1" xfId="0" applyNumberFormat="1" applyFont="1" applyFill="1" applyBorder="1" applyAlignment="1">
      <alignment horizontal="left" vertical="top"/>
    </xf>
    <xf numFmtId="0" fontId="0" fillId="18" borderId="4" xfId="0" applyFill="1" applyBorder="1"/>
    <xf numFmtId="0" fontId="0" fillId="18" borderId="2" xfId="0" applyFill="1" applyBorder="1"/>
    <xf numFmtId="0" fontId="0" fillId="18" borderId="14" xfId="0" applyFill="1" applyBorder="1"/>
    <xf numFmtId="49" fontId="0" fillId="0" borderId="1" xfId="0" quotePrefix="1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15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8" fillId="0" borderId="2" xfId="0" applyFont="1" applyFill="1" applyBorder="1"/>
    <xf numFmtId="0" fontId="15" fillId="0" borderId="1" xfId="0" applyFont="1" applyFill="1" applyBorder="1"/>
    <xf numFmtId="0" fontId="15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0" fillId="0" borderId="1" xfId="0" applyFill="1" applyBorder="1"/>
    <xf numFmtId="165" fontId="2" fillId="21" borderId="2" xfId="0" applyNumberFormat="1" applyFont="1" applyFill="1" applyBorder="1" applyAlignment="1">
      <alignment horizontal="left" vertical="top"/>
    </xf>
    <xf numFmtId="0" fontId="2" fillId="22" borderId="1" xfId="0" applyFont="1" applyFill="1" applyBorder="1" applyAlignment="1">
      <alignment horizontal="left" vertical="top" wrapText="1"/>
    </xf>
    <xf numFmtId="0" fontId="0" fillId="22" borderId="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0" fillId="6" borderId="0" xfId="0" applyFill="1"/>
    <xf numFmtId="165" fontId="7" fillId="6" borderId="1" xfId="0" applyNumberFormat="1" applyFont="1" applyFill="1" applyBorder="1" applyAlignment="1">
      <alignment horizontal="left" vertical="top"/>
    </xf>
    <xf numFmtId="0" fontId="5" fillId="6" borderId="1" xfId="0" quotePrefix="1" applyFont="1" applyFill="1" applyBorder="1" applyAlignment="1">
      <alignment horizontal="right" vertical="top"/>
    </xf>
    <xf numFmtId="0" fontId="5" fillId="6" borderId="1" xfId="0" applyFont="1" applyFill="1" applyBorder="1" applyAlignment="1">
      <alignment horizontal="left" vertical="top" wrapText="1"/>
    </xf>
    <xf numFmtId="0" fontId="0" fillId="23" borderId="1" xfId="0" applyFill="1" applyBorder="1"/>
    <xf numFmtId="0" fontId="0" fillId="24" borderId="1" xfId="0" applyFill="1" applyBorder="1"/>
    <xf numFmtId="0" fontId="0" fillId="25" borderId="1" xfId="0" applyFill="1" applyBorder="1"/>
    <xf numFmtId="0" fontId="23" fillId="9" borderId="18" xfId="0" applyFont="1" applyFill="1" applyBorder="1" applyAlignment="1">
      <alignment horizontal="center"/>
    </xf>
    <xf numFmtId="0" fontId="23" fillId="9" borderId="19" xfId="0" applyFont="1" applyFill="1" applyBorder="1" applyAlignment="1">
      <alignment horizontal="center"/>
    </xf>
    <xf numFmtId="0" fontId="23" fillId="9" borderId="26" xfId="0" applyFont="1" applyFill="1" applyBorder="1" applyAlignment="1">
      <alignment horizontal="center"/>
    </xf>
    <xf numFmtId="0" fontId="23" fillId="18" borderId="18" xfId="0" applyFont="1" applyFill="1" applyBorder="1" applyAlignment="1">
      <alignment horizontal="center"/>
    </xf>
    <xf numFmtId="0" fontId="23" fillId="18" borderId="19" xfId="0" applyFont="1" applyFill="1" applyBorder="1" applyAlignment="1">
      <alignment horizontal="center"/>
    </xf>
    <xf numFmtId="0" fontId="23" fillId="18" borderId="26" xfId="0" applyFont="1" applyFill="1" applyBorder="1" applyAlignment="1">
      <alignment horizontal="center"/>
    </xf>
    <xf numFmtId="0" fontId="0" fillId="13" borderId="14" xfId="0" applyFill="1" applyBorder="1" applyAlignment="1">
      <alignment horizontal="left" wrapText="1"/>
    </xf>
    <xf numFmtId="0" fontId="0" fillId="13" borderId="9" xfId="0" applyFill="1" applyBorder="1" applyAlignment="1">
      <alignment horizontal="left" wrapText="1"/>
    </xf>
    <xf numFmtId="0" fontId="0" fillId="13" borderId="14" xfId="0" applyFill="1" applyBorder="1" applyAlignment="1">
      <alignment horizontal="left"/>
    </xf>
    <xf numFmtId="0" fontId="0" fillId="13" borderId="9" xfId="0" applyFill="1" applyBorder="1" applyAlignment="1">
      <alignment horizontal="left"/>
    </xf>
    <xf numFmtId="164" fontId="22" fillId="14" borderId="16" xfId="1" applyFont="1" applyFill="1" applyBorder="1" applyAlignment="1">
      <alignment horizontal="center" vertical="center" wrapText="1"/>
    </xf>
    <xf numFmtId="164" fontId="22" fillId="14" borderId="17" xfId="1" applyFont="1" applyFill="1" applyBorder="1" applyAlignment="1">
      <alignment horizontal="center" vertical="center" wrapText="1"/>
    </xf>
    <xf numFmtId="164" fontId="22" fillId="14" borderId="6" xfId="1" applyFont="1" applyFill="1" applyBorder="1" applyAlignment="1">
      <alignment horizontal="center" vertical="center" wrapText="1"/>
    </xf>
    <xf numFmtId="0" fontId="21" fillId="26" borderId="18" xfId="0" applyFont="1" applyFill="1" applyBorder="1" applyAlignment="1">
      <alignment horizontal="center"/>
    </xf>
    <xf numFmtId="0" fontId="21" fillId="26" borderId="19" xfId="0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/>
    </xf>
    <xf numFmtId="0" fontId="21" fillId="7" borderId="24" xfId="0" applyFont="1" applyFill="1" applyBorder="1" applyAlignment="1">
      <alignment horizontal="center" vertical="center"/>
    </xf>
    <xf numFmtId="0" fontId="21" fillId="7" borderId="13" xfId="0" applyFont="1" applyFill="1" applyBorder="1" applyAlignment="1">
      <alignment horizontal="center" vertical="center"/>
    </xf>
    <xf numFmtId="0" fontId="21" fillId="7" borderId="25" xfId="0" applyFont="1" applyFill="1" applyBorder="1" applyAlignment="1">
      <alignment horizontal="center" vertical="center"/>
    </xf>
    <xf numFmtId="0" fontId="23" fillId="8" borderId="18" xfId="0" applyFont="1" applyFill="1" applyBorder="1" applyAlignment="1">
      <alignment horizontal="center" vertical="top"/>
    </xf>
    <xf numFmtId="0" fontId="23" fillId="8" borderId="19" xfId="0" applyFont="1" applyFill="1" applyBorder="1" applyAlignment="1">
      <alignment horizontal="center" vertical="top"/>
    </xf>
    <xf numFmtId="0" fontId="23" fillId="8" borderId="26" xfId="0" applyFont="1" applyFill="1" applyBorder="1" applyAlignment="1">
      <alignment horizontal="center" vertical="top"/>
    </xf>
    <xf numFmtId="0" fontId="23" fillId="16" borderId="18" xfId="0" applyFont="1" applyFill="1" applyBorder="1" applyAlignment="1">
      <alignment horizontal="center"/>
    </xf>
    <xf numFmtId="0" fontId="23" fillId="16" borderId="19" xfId="0" applyFont="1" applyFill="1" applyBorder="1" applyAlignment="1">
      <alignment horizontal="center"/>
    </xf>
    <xf numFmtId="0" fontId="23" fillId="16" borderId="26" xfId="0" applyFont="1" applyFill="1" applyBorder="1" applyAlignment="1">
      <alignment horizontal="center"/>
    </xf>
    <xf numFmtId="0" fontId="25" fillId="0" borderId="2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0" borderId="17" xfId="0" applyFont="1" applyBorder="1" applyAlignment="1">
      <alignment horizontal="justify" vertical="center" wrapText="1"/>
    </xf>
    <xf numFmtId="0" fontId="10" fillId="0" borderId="18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26" fillId="0" borderId="0" xfId="0" applyFont="1" applyFill="1" applyAlignment="1">
      <alignment horizontal="left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35"/>
  <sheetViews>
    <sheetView tabSelected="1" zoomScale="80" zoomScaleNormal="80" workbookViewId="0">
      <selection activeCell="A4" sqref="A4"/>
    </sheetView>
  </sheetViews>
  <sheetFormatPr defaultRowHeight="15"/>
  <cols>
    <col min="1" max="1" width="9.42578125" customWidth="1"/>
    <col min="2" max="2" width="40.140625" customWidth="1"/>
    <col min="3" max="3" width="10.42578125" customWidth="1"/>
    <col min="4" max="4" width="10.42578125" hidden="1" customWidth="1"/>
    <col min="5" max="5" width="10" customWidth="1"/>
    <col min="9" max="9" width="9.42578125" customWidth="1"/>
    <col min="15" max="15" width="10" customWidth="1"/>
    <col min="18" max="18" width="9.140625" customWidth="1"/>
    <col min="19" max="19" width="9.42578125" customWidth="1"/>
    <col min="33" max="33" width="10.85546875" customWidth="1"/>
    <col min="41" max="41" width="9.85546875" customWidth="1"/>
    <col min="48" max="56" width="9.140625" customWidth="1"/>
    <col min="57" max="57" width="9.85546875" customWidth="1"/>
    <col min="58" max="64" width="9.140625" customWidth="1"/>
    <col min="65" max="65" width="10" customWidth="1"/>
    <col min="66" max="68" width="9.140625" customWidth="1"/>
    <col min="69" max="69" width="9.85546875" customWidth="1"/>
    <col min="70" max="70" width="9.140625" customWidth="1"/>
    <col min="71" max="71" width="10.42578125" customWidth="1"/>
    <col min="72" max="76" width="9.140625" customWidth="1"/>
    <col min="77" max="77" width="10.28515625" customWidth="1"/>
    <col min="78" max="82" width="9.140625" customWidth="1"/>
    <col min="83" max="83" width="9.7109375" customWidth="1"/>
    <col min="84" max="90" width="9.140625" customWidth="1"/>
    <col min="91" max="91" width="9.42578125" customWidth="1"/>
    <col min="92" max="94" width="9.140625" customWidth="1"/>
    <col min="95" max="95" width="23.85546875" customWidth="1"/>
    <col min="96" max="16384" width="9.140625" style="12"/>
  </cols>
  <sheetData>
    <row r="1" spans="1:95">
      <c r="A1" s="101" t="s">
        <v>371</v>
      </c>
      <c r="B1" s="42"/>
    </row>
    <row r="2" spans="1:95">
      <c r="A2" s="101" t="s">
        <v>88</v>
      </c>
      <c r="B2" s="101"/>
    </row>
    <row r="3" spans="1:95">
      <c r="A3" s="101" t="s">
        <v>89</v>
      </c>
      <c r="B3" s="101"/>
    </row>
    <row r="4" spans="1:95">
      <c r="A4" s="153" t="s">
        <v>373</v>
      </c>
      <c r="B4" s="153"/>
    </row>
    <row r="6" spans="1:95" s="55" customFormat="1" ht="21">
      <c r="A6" s="66" t="s">
        <v>360</v>
      </c>
      <c r="B6" s="67"/>
      <c r="C6" s="67"/>
      <c r="D6" s="67"/>
      <c r="E6" s="67"/>
      <c r="F6" s="67"/>
      <c r="G6" s="67"/>
      <c r="H6" s="67"/>
      <c r="I6" s="67"/>
      <c r="J6" s="67"/>
    </row>
    <row r="7" spans="1:95" ht="21.75" thickBot="1">
      <c r="A7" s="44" t="s">
        <v>80</v>
      </c>
      <c r="B7" s="43"/>
      <c r="C7" s="43"/>
      <c r="D7" s="43"/>
      <c r="E7" s="43"/>
      <c r="F7" s="43"/>
      <c r="G7" s="43"/>
      <c r="H7" s="43"/>
      <c r="I7" s="43"/>
      <c r="J7" s="43"/>
      <c r="R7" s="41"/>
    </row>
    <row r="8" spans="1:95" ht="24" customHeight="1" thickBot="1">
      <c r="A8" s="127" t="s">
        <v>90</v>
      </c>
      <c r="B8" s="128"/>
      <c r="C8" s="124" t="s">
        <v>0</v>
      </c>
      <c r="D8" s="71"/>
      <c r="E8" s="131" t="s">
        <v>91</v>
      </c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22" t="s">
        <v>38</v>
      </c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19" t="s">
        <v>39</v>
      </c>
    </row>
    <row r="9" spans="1:95" ht="16.5" customHeight="1" thickBot="1">
      <c r="A9" s="129"/>
      <c r="B9" s="130"/>
      <c r="C9" s="125"/>
      <c r="D9" s="72"/>
      <c r="E9" s="133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5" t="s">
        <v>10</v>
      </c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7"/>
      <c r="BG9" s="138" t="s">
        <v>37</v>
      </c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40"/>
      <c r="BY9" s="109" t="s">
        <v>66</v>
      </c>
      <c r="BZ9" s="110"/>
      <c r="CA9" s="110"/>
      <c r="CB9" s="110"/>
      <c r="CC9" s="110"/>
      <c r="CD9" s="110"/>
      <c r="CE9" s="110"/>
      <c r="CF9" s="111"/>
      <c r="CG9" s="112" t="s">
        <v>178</v>
      </c>
      <c r="CH9" s="113"/>
      <c r="CI9" s="113"/>
      <c r="CJ9" s="113"/>
      <c r="CK9" s="113"/>
      <c r="CL9" s="113"/>
      <c r="CM9" s="113"/>
      <c r="CN9" s="113"/>
      <c r="CO9" s="113"/>
      <c r="CP9" s="114"/>
      <c r="CQ9" s="120"/>
    </row>
    <row r="10" spans="1:95" ht="33.75" customHeight="1" thickBot="1">
      <c r="A10" s="11" t="s">
        <v>40</v>
      </c>
      <c r="B10" s="30" t="s">
        <v>41</v>
      </c>
      <c r="C10" s="126"/>
      <c r="D10" s="73"/>
      <c r="E10" s="16" t="s">
        <v>92</v>
      </c>
      <c r="F10" s="17" t="s">
        <v>0</v>
      </c>
      <c r="G10" s="17" t="s">
        <v>93</v>
      </c>
      <c r="H10" s="17" t="s">
        <v>0</v>
      </c>
      <c r="I10" s="17" t="s">
        <v>94</v>
      </c>
      <c r="J10" s="17" t="s">
        <v>0</v>
      </c>
      <c r="K10" s="17" t="s">
        <v>95</v>
      </c>
      <c r="L10" s="17" t="s">
        <v>0</v>
      </c>
      <c r="M10" s="17" t="s">
        <v>96</v>
      </c>
      <c r="N10" s="17" t="s">
        <v>0</v>
      </c>
      <c r="O10" s="17" t="s">
        <v>97</v>
      </c>
      <c r="P10" s="17" t="s">
        <v>0</v>
      </c>
      <c r="Q10" s="17" t="s">
        <v>98</v>
      </c>
      <c r="R10" s="17" t="s">
        <v>0</v>
      </c>
      <c r="S10" s="17" t="s">
        <v>99</v>
      </c>
      <c r="T10" s="17" t="s">
        <v>0</v>
      </c>
      <c r="U10" s="17" t="s">
        <v>100</v>
      </c>
      <c r="V10" s="17" t="s">
        <v>0</v>
      </c>
      <c r="W10" s="17" t="s">
        <v>101</v>
      </c>
      <c r="X10" s="17" t="s">
        <v>0</v>
      </c>
      <c r="Y10" s="19" t="s">
        <v>1</v>
      </c>
      <c r="Z10" s="19" t="s">
        <v>0</v>
      </c>
      <c r="AA10" s="19" t="s">
        <v>2</v>
      </c>
      <c r="AB10" s="19" t="s">
        <v>0</v>
      </c>
      <c r="AC10" s="19" t="s">
        <v>3</v>
      </c>
      <c r="AD10" s="19" t="s">
        <v>0</v>
      </c>
      <c r="AE10" s="19" t="s">
        <v>4</v>
      </c>
      <c r="AF10" s="19" t="s">
        <v>0</v>
      </c>
      <c r="AG10" s="19" t="s">
        <v>5</v>
      </c>
      <c r="AH10" s="19" t="s">
        <v>0</v>
      </c>
      <c r="AI10" s="19" t="s">
        <v>6</v>
      </c>
      <c r="AJ10" s="19" t="s">
        <v>0</v>
      </c>
      <c r="AK10" s="19" t="s">
        <v>7</v>
      </c>
      <c r="AL10" s="19" t="s">
        <v>0</v>
      </c>
      <c r="AM10" s="19" t="s">
        <v>8</v>
      </c>
      <c r="AN10" s="19" t="s">
        <v>0</v>
      </c>
      <c r="AO10" s="19" t="s">
        <v>9</v>
      </c>
      <c r="AP10" s="19" t="s">
        <v>0</v>
      </c>
      <c r="AQ10" s="19" t="s">
        <v>11</v>
      </c>
      <c r="AR10" s="19" t="s">
        <v>0</v>
      </c>
      <c r="AS10" s="19" t="s">
        <v>12</v>
      </c>
      <c r="AT10" s="19" t="s">
        <v>0</v>
      </c>
      <c r="AU10" s="19" t="s">
        <v>13</v>
      </c>
      <c r="AV10" s="19" t="s">
        <v>0</v>
      </c>
      <c r="AW10" s="19" t="s">
        <v>14</v>
      </c>
      <c r="AX10" s="19" t="s">
        <v>0</v>
      </c>
      <c r="AY10" s="19" t="s">
        <v>15</v>
      </c>
      <c r="AZ10" s="19" t="s">
        <v>0</v>
      </c>
      <c r="BA10" s="19" t="s">
        <v>16</v>
      </c>
      <c r="BB10" s="19" t="s">
        <v>0</v>
      </c>
      <c r="BC10" s="19" t="s">
        <v>17</v>
      </c>
      <c r="BD10" s="19" t="s">
        <v>0</v>
      </c>
      <c r="BE10" s="19" t="s">
        <v>18</v>
      </c>
      <c r="BF10" s="19" t="s">
        <v>0</v>
      </c>
      <c r="BG10" s="68" t="s">
        <v>19</v>
      </c>
      <c r="BH10" s="68" t="s">
        <v>0</v>
      </c>
      <c r="BI10" s="68" t="s">
        <v>20</v>
      </c>
      <c r="BJ10" s="68" t="s">
        <v>0</v>
      </c>
      <c r="BK10" s="68" t="s">
        <v>21</v>
      </c>
      <c r="BL10" s="68" t="s">
        <v>0</v>
      </c>
      <c r="BM10" s="68" t="s">
        <v>22</v>
      </c>
      <c r="BN10" s="68" t="s">
        <v>0</v>
      </c>
      <c r="BO10" s="68" t="s">
        <v>23</v>
      </c>
      <c r="BP10" s="68" t="s">
        <v>0</v>
      </c>
      <c r="BQ10" s="68" t="s">
        <v>24</v>
      </c>
      <c r="BR10" s="68" t="s">
        <v>0</v>
      </c>
      <c r="BS10" s="68" t="s">
        <v>25</v>
      </c>
      <c r="BT10" s="68" t="s">
        <v>0</v>
      </c>
      <c r="BU10" s="68" t="s">
        <v>26</v>
      </c>
      <c r="BV10" s="68" t="s">
        <v>0</v>
      </c>
      <c r="BW10" s="68" t="s">
        <v>27</v>
      </c>
      <c r="BX10" s="68" t="s">
        <v>0</v>
      </c>
      <c r="BY10" s="23" t="s">
        <v>28</v>
      </c>
      <c r="BZ10" s="23" t="s">
        <v>0</v>
      </c>
      <c r="CA10" s="23" t="s">
        <v>29</v>
      </c>
      <c r="CB10" s="23" t="s">
        <v>0</v>
      </c>
      <c r="CC10" s="23" t="s">
        <v>30</v>
      </c>
      <c r="CD10" s="23" t="s">
        <v>0</v>
      </c>
      <c r="CE10" s="23" t="s">
        <v>31</v>
      </c>
      <c r="CF10" s="23" t="s">
        <v>0</v>
      </c>
      <c r="CG10" s="85" t="s">
        <v>32</v>
      </c>
      <c r="CH10" s="85" t="s">
        <v>0</v>
      </c>
      <c r="CI10" s="85" t="s">
        <v>33</v>
      </c>
      <c r="CJ10" s="85" t="s">
        <v>0</v>
      </c>
      <c r="CK10" s="85" t="s">
        <v>34</v>
      </c>
      <c r="CL10" s="85" t="s">
        <v>0</v>
      </c>
      <c r="CM10" s="85" t="s">
        <v>35</v>
      </c>
      <c r="CN10" s="85" t="s">
        <v>0</v>
      </c>
      <c r="CO10" s="85" t="s">
        <v>36</v>
      </c>
      <c r="CP10" s="85" t="s">
        <v>0</v>
      </c>
      <c r="CQ10" s="121"/>
    </row>
    <row r="11" spans="1:95">
      <c r="A11" s="1" t="s">
        <v>179</v>
      </c>
      <c r="B11" s="2" t="s">
        <v>180</v>
      </c>
      <c r="C11" s="98">
        <f>SUM(C12:C17)</f>
        <v>17</v>
      </c>
      <c r="D11" s="10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3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24"/>
      <c r="BZ11" s="24"/>
      <c r="CA11" s="24"/>
      <c r="CB11" s="24"/>
      <c r="CC11" s="24"/>
      <c r="CD11" s="24"/>
      <c r="CE11" s="24"/>
      <c r="CF11" s="24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93"/>
    </row>
    <row r="12" spans="1:95">
      <c r="A12" s="3" t="s">
        <v>43</v>
      </c>
      <c r="B12" s="76" t="s">
        <v>181</v>
      </c>
      <c r="C12" s="7">
        <v>1</v>
      </c>
      <c r="D12" s="74">
        <f>N12+P12+T12+V12+X12</f>
        <v>1</v>
      </c>
      <c r="E12" s="15"/>
      <c r="F12" s="15"/>
      <c r="G12" s="15"/>
      <c r="H12" s="15"/>
      <c r="I12" s="15"/>
      <c r="J12" s="15"/>
      <c r="K12" s="15"/>
      <c r="L12" s="15"/>
      <c r="M12" s="15" t="s">
        <v>56</v>
      </c>
      <c r="N12" s="15">
        <v>0.2</v>
      </c>
      <c r="O12" s="15" t="s">
        <v>81</v>
      </c>
      <c r="P12" s="15">
        <v>0.2</v>
      </c>
      <c r="Q12" s="15"/>
      <c r="R12" s="15"/>
      <c r="S12" s="15" t="s">
        <v>60</v>
      </c>
      <c r="T12" s="15">
        <v>0.2</v>
      </c>
      <c r="U12" s="15" t="s">
        <v>60</v>
      </c>
      <c r="V12" s="15">
        <v>0.2</v>
      </c>
      <c r="W12" s="15" t="s">
        <v>60</v>
      </c>
      <c r="X12" s="15">
        <v>0.2</v>
      </c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33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25"/>
      <c r="BZ12" s="25"/>
      <c r="CA12" s="25"/>
      <c r="CB12" s="25"/>
      <c r="CC12" s="25"/>
      <c r="CD12" s="25"/>
      <c r="CE12" s="25"/>
      <c r="CF12" s="25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45" t="s">
        <v>133</v>
      </c>
    </row>
    <row r="13" spans="1:95">
      <c r="A13" s="3" t="s">
        <v>44</v>
      </c>
      <c r="B13" s="47" t="s">
        <v>182</v>
      </c>
      <c r="C13" s="7"/>
      <c r="D13" s="74"/>
      <c r="E13" s="15" t="s">
        <v>56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 t="s">
        <v>67</v>
      </c>
      <c r="R13" s="15"/>
      <c r="S13" s="15"/>
      <c r="T13" s="15"/>
      <c r="U13" s="15"/>
      <c r="V13" s="15"/>
      <c r="W13" s="15"/>
      <c r="X13" s="15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25"/>
      <c r="BZ13" s="25"/>
      <c r="CA13" s="25"/>
      <c r="CB13" s="25"/>
      <c r="CC13" s="25"/>
      <c r="CD13" s="25"/>
      <c r="CE13" s="25"/>
      <c r="CF13" s="25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45" t="s">
        <v>128</v>
      </c>
    </row>
    <row r="14" spans="1:95">
      <c r="A14" s="3" t="s">
        <v>45</v>
      </c>
      <c r="B14" s="47" t="s">
        <v>183</v>
      </c>
      <c r="C14" s="7">
        <v>4</v>
      </c>
      <c r="D14" s="74">
        <f>F14+H14+J14+L14+N14+P14+R14+T14+V14+X14+Z14+AB14+AD14+AF14+AH14+AJ14+AL14+AN14+AP14+AR14+AT14+AV14+AX14+AZ14+BB14+BD14+BF14+BH14+BJ14+BL14+BN14+BP14+BR14+BT14+BV14+BX14+BZ14+CB14+CD14+CF14+CH14+CJ14+CL14+CN14+CP14</f>
        <v>4</v>
      </c>
      <c r="E14" s="15"/>
      <c r="F14" s="15"/>
      <c r="G14" s="15"/>
      <c r="H14" s="15"/>
      <c r="I14" s="15" t="s">
        <v>67</v>
      </c>
      <c r="J14" s="15">
        <v>1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 t="s">
        <v>58</v>
      </c>
      <c r="V14" s="15">
        <v>3</v>
      </c>
      <c r="W14" s="15"/>
      <c r="X14" s="15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25"/>
      <c r="BZ14" s="25"/>
      <c r="CA14" s="25"/>
      <c r="CB14" s="25"/>
      <c r="CC14" s="25"/>
      <c r="CD14" s="25"/>
      <c r="CE14" s="25"/>
      <c r="CF14" s="25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45" t="s">
        <v>121</v>
      </c>
    </row>
    <row r="15" spans="1:95">
      <c r="A15" s="3" t="s">
        <v>46</v>
      </c>
      <c r="B15" s="47" t="s">
        <v>184</v>
      </c>
      <c r="C15" s="7">
        <v>4</v>
      </c>
      <c r="D15" s="74">
        <f>F15+H15+J15+L15+N15+P15+R15+T15+V15+X15+Z15+AB15+AD15+AF15+AH15+AJ15+AL15+AN15+AP15+AR15+AT15+AV15+AX15+AZ15+BB15+BD15+BF15+BH15+BJ15+BL15+BN15+BP15+BR15+BT15+BV15+BX15+BZ15+CB15+CD15+CF15+CH15+CJ15+CL15+CN15+CP15</f>
        <v>4</v>
      </c>
      <c r="E15" s="15" t="s">
        <v>57</v>
      </c>
      <c r="F15" s="15">
        <v>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 t="s">
        <v>67</v>
      </c>
      <c r="V15" s="15">
        <v>3</v>
      </c>
      <c r="W15" s="15"/>
      <c r="X15" s="15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25"/>
      <c r="BZ15" s="25"/>
      <c r="CA15" s="25"/>
      <c r="CB15" s="25"/>
      <c r="CC15" s="25"/>
      <c r="CD15" s="25"/>
      <c r="CE15" s="25"/>
      <c r="CF15" s="25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45" t="s">
        <v>121</v>
      </c>
    </row>
    <row r="16" spans="1:95">
      <c r="A16" s="3" t="s">
        <v>47</v>
      </c>
      <c r="B16" s="47" t="s">
        <v>185</v>
      </c>
      <c r="C16" s="7">
        <v>4</v>
      </c>
      <c r="D16" s="74">
        <f>F16+H16+J16+L16+N16+P16+R16+T16+V16+X16+Z16+AB16+AD16+AF16+AH16+AJ16+AL16+AN16+AP16+AR16+AT16+AV16+AX16+AZ16+BB16+BD16+BF16+BH16+BJ16+BL16+BN16+BP16+BR16+BT16+BV16+BX16+BZ16+CB16+CD16+CF16+CH16+CJ16+CL16+CN16+CP16</f>
        <v>4</v>
      </c>
      <c r="E16" s="15" t="s">
        <v>67</v>
      </c>
      <c r="F16" s="15">
        <v>1</v>
      </c>
      <c r="G16" s="15" t="s">
        <v>67</v>
      </c>
      <c r="H16" s="15">
        <v>1</v>
      </c>
      <c r="I16" s="15" t="s">
        <v>67</v>
      </c>
      <c r="J16" s="15">
        <v>0.5</v>
      </c>
      <c r="K16" s="15" t="s">
        <v>67</v>
      </c>
      <c r="L16" s="15">
        <v>0.5</v>
      </c>
      <c r="M16" s="15" t="s">
        <v>67</v>
      </c>
      <c r="N16" s="15">
        <v>0.5</v>
      </c>
      <c r="O16" s="15"/>
      <c r="P16" s="15"/>
      <c r="Q16" s="15"/>
      <c r="R16" s="15"/>
      <c r="S16" s="15"/>
      <c r="T16" s="15"/>
      <c r="U16" s="15" t="s">
        <v>60</v>
      </c>
      <c r="V16" s="15">
        <v>0.5</v>
      </c>
      <c r="W16" s="15"/>
      <c r="X16" s="15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25"/>
      <c r="BZ16" s="25"/>
      <c r="CA16" s="25"/>
      <c r="CB16" s="25"/>
      <c r="CC16" s="25"/>
      <c r="CD16" s="25"/>
      <c r="CE16" s="25"/>
      <c r="CF16" s="25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45" t="s">
        <v>133</v>
      </c>
    </row>
    <row r="17" spans="1:95">
      <c r="A17" s="13" t="s">
        <v>48</v>
      </c>
      <c r="B17" s="47" t="s">
        <v>186</v>
      </c>
      <c r="C17" s="7">
        <v>4</v>
      </c>
      <c r="D17" s="74">
        <f>F17+H17+J17+L17+N17+P17+R17+T17+V17+X17+Z17+AB17+AD17+AF17+AH17+AJ17+AL17+AN17+AP17+AR17+AT17+AV17+AX17+AZ17+BB17+BD17+BF17+BH17+BJ17+BL17+BN17+BP17+BR17+BT17+BV17+BX17+BZ17+CB17+CD17+CF17+CH17+CJ17+CL17+CN17+CP17</f>
        <v>4</v>
      </c>
      <c r="E17" s="15" t="s">
        <v>67</v>
      </c>
      <c r="F17" s="15">
        <v>1</v>
      </c>
      <c r="G17" s="15"/>
      <c r="H17" s="15"/>
      <c r="I17" s="15"/>
      <c r="J17" s="15"/>
      <c r="K17" s="15"/>
      <c r="L17" s="15"/>
      <c r="M17" s="15" t="s">
        <v>67</v>
      </c>
      <c r="N17" s="15">
        <v>1</v>
      </c>
      <c r="O17" s="15"/>
      <c r="P17" s="15"/>
      <c r="Q17" s="15"/>
      <c r="R17" s="15"/>
      <c r="S17" s="15" t="s">
        <v>58</v>
      </c>
      <c r="T17" s="15">
        <v>1</v>
      </c>
      <c r="U17" s="15"/>
      <c r="V17" s="15"/>
      <c r="W17" s="15"/>
      <c r="X17" s="15"/>
      <c r="Y17" s="21"/>
      <c r="Z17" s="21"/>
      <c r="AA17" s="21"/>
      <c r="AB17" s="21"/>
      <c r="AC17" s="21" t="s">
        <v>67</v>
      </c>
      <c r="AD17" s="21">
        <v>1</v>
      </c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25"/>
      <c r="BZ17" s="25"/>
      <c r="CA17" s="25"/>
      <c r="CB17" s="25"/>
      <c r="CC17" s="25"/>
      <c r="CD17" s="25"/>
      <c r="CE17" s="25"/>
      <c r="CF17" s="25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45" t="s">
        <v>121</v>
      </c>
    </row>
    <row r="18" spans="1:95">
      <c r="A18" s="1" t="s">
        <v>187</v>
      </c>
      <c r="B18" s="2" t="s">
        <v>188</v>
      </c>
      <c r="C18" s="6">
        <f>C19+C32+C52</f>
        <v>149</v>
      </c>
      <c r="D18" s="6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25"/>
      <c r="BZ18" s="25"/>
      <c r="CA18" s="25"/>
      <c r="CB18" s="25"/>
      <c r="CC18" s="25"/>
      <c r="CD18" s="25"/>
      <c r="CE18" s="25"/>
      <c r="CF18" s="25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94"/>
    </row>
    <row r="19" spans="1:95" ht="28.5" customHeight="1">
      <c r="A19" s="78" t="s">
        <v>189</v>
      </c>
      <c r="B19" s="99" t="s">
        <v>190</v>
      </c>
      <c r="C19" s="83">
        <f>C21+C22+C25+C28+C29+C30+C31</f>
        <v>38</v>
      </c>
      <c r="D19" s="36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25"/>
      <c r="BZ19" s="25"/>
      <c r="CA19" s="25"/>
      <c r="CB19" s="25"/>
      <c r="CC19" s="25"/>
      <c r="CD19" s="25"/>
      <c r="CE19" s="25"/>
      <c r="CF19" s="25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94"/>
    </row>
    <row r="20" spans="1:95" s="102" customFormat="1" ht="27.75" customHeight="1">
      <c r="A20" s="104">
        <v>1</v>
      </c>
      <c r="B20" s="105" t="s">
        <v>372</v>
      </c>
      <c r="C20" s="103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 t="s">
        <v>87</v>
      </c>
      <c r="T20" s="15"/>
      <c r="U20" s="15"/>
      <c r="V20" s="15"/>
      <c r="W20" s="15" t="s">
        <v>56</v>
      </c>
      <c r="X20" s="15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7"/>
      <c r="BZ20" s="107"/>
      <c r="CA20" s="107"/>
      <c r="CB20" s="107"/>
      <c r="CC20" s="107"/>
      <c r="CD20" s="107"/>
      <c r="CE20" s="107"/>
      <c r="CF20" s="107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45" t="s">
        <v>120</v>
      </c>
    </row>
    <row r="21" spans="1:95" ht="30" customHeight="1">
      <c r="A21" s="3">
        <v>2</v>
      </c>
      <c r="B21" s="47" t="s">
        <v>191</v>
      </c>
      <c r="C21" s="80"/>
      <c r="D21" s="7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 t="s">
        <v>87</v>
      </c>
      <c r="T21" s="15"/>
      <c r="U21" s="15"/>
      <c r="V21" s="15"/>
      <c r="W21" s="15" t="s">
        <v>56</v>
      </c>
      <c r="X21" s="15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25"/>
      <c r="BZ21" s="25"/>
      <c r="CA21" s="25"/>
      <c r="CB21" s="25"/>
      <c r="CC21" s="25"/>
      <c r="CD21" s="25"/>
      <c r="CE21" s="25"/>
      <c r="CF21" s="25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45" t="s">
        <v>120</v>
      </c>
    </row>
    <row r="22" spans="1:95" ht="19.5" customHeight="1">
      <c r="A22" s="3" t="s">
        <v>49</v>
      </c>
      <c r="B22" s="100" t="s">
        <v>192</v>
      </c>
      <c r="C22" s="7">
        <f>SUM(C23:C24)</f>
        <v>10</v>
      </c>
      <c r="D22" s="7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25"/>
      <c r="BZ22" s="25"/>
      <c r="CA22" s="25"/>
      <c r="CB22" s="25"/>
      <c r="CC22" s="25"/>
      <c r="CD22" s="25"/>
      <c r="CE22" s="25"/>
      <c r="CF22" s="25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45" t="s">
        <v>121</v>
      </c>
    </row>
    <row r="23" spans="1:95" ht="19.5" customHeight="1">
      <c r="A23" s="3" t="s">
        <v>50</v>
      </c>
      <c r="B23" s="47" t="s">
        <v>193</v>
      </c>
      <c r="C23" s="7">
        <v>5</v>
      </c>
      <c r="D23" s="74">
        <f>F23+H23+J23+L23+N23+P23+R23+T23+V23+X23+Z23+AB23+AD23+AF23+AH23+AJ23+AL23+AN23+AP23+AR23+AT23+AV23+AX23+AZ23+BB23+BD23+BF23+BH23+BJ23+BL23+BN23+BP23+BR23+BT23+BV23+BX23+BZ23+CB23+CD23+CF23+CH23+CJ23+CL23+CN23+CP23</f>
        <v>5</v>
      </c>
      <c r="E23" s="15"/>
      <c r="F23" s="15"/>
      <c r="G23" s="15"/>
      <c r="H23" s="15"/>
      <c r="I23" s="15"/>
      <c r="J23" s="15"/>
      <c r="K23" s="15" t="s">
        <v>67</v>
      </c>
      <c r="L23" s="15">
        <v>2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 t="s">
        <v>57</v>
      </c>
      <c r="BV23" s="70">
        <v>2</v>
      </c>
      <c r="BW23" s="70"/>
      <c r="BX23" s="70"/>
      <c r="BY23" s="25"/>
      <c r="BZ23" s="25"/>
      <c r="CA23" s="25"/>
      <c r="CB23" s="25"/>
      <c r="CC23" s="25"/>
      <c r="CD23" s="25"/>
      <c r="CE23" s="25" t="s">
        <v>57</v>
      </c>
      <c r="CF23" s="25">
        <v>1</v>
      </c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45" t="s">
        <v>133</v>
      </c>
    </row>
    <row r="24" spans="1:95" ht="19.5" customHeight="1">
      <c r="A24" s="3" t="s">
        <v>51</v>
      </c>
      <c r="B24" s="47" t="s">
        <v>194</v>
      </c>
      <c r="C24" s="7">
        <v>5</v>
      </c>
      <c r="D24" s="74">
        <f>F24+H24+J24+L24+N24+P24+R24+T24+V24+X24+Z24+AB24+AD24+AF24+AH24+AJ24+AL24+AN24+AP24+AR24+AT24+AV24+AX24+AZ24+BB24+BD24+BF24+BH24+BJ24+BL24+BN24+BP24+BR24+BT24+BV24+BX24+BZ24+CB24+CD24+CF24+CH24+CJ24+CL24+CN24+CP24</f>
        <v>5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70" t="s">
        <v>67</v>
      </c>
      <c r="BH24" s="70">
        <v>1</v>
      </c>
      <c r="BI24" s="70" t="s">
        <v>57</v>
      </c>
      <c r="BJ24" s="70">
        <v>1</v>
      </c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 t="s">
        <v>57</v>
      </c>
      <c r="BV24" s="70">
        <v>1</v>
      </c>
      <c r="BW24" s="70"/>
      <c r="BX24" s="70"/>
      <c r="BY24" s="25"/>
      <c r="BZ24" s="25"/>
      <c r="CA24" s="25"/>
      <c r="CB24" s="25"/>
      <c r="CC24" s="25"/>
      <c r="CD24" s="25"/>
      <c r="CE24" s="25" t="s">
        <v>57</v>
      </c>
      <c r="CF24" s="25">
        <v>2</v>
      </c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45" t="s">
        <v>133</v>
      </c>
    </row>
    <row r="25" spans="1:95" ht="16.5" customHeight="1">
      <c r="A25" s="3" t="s">
        <v>52</v>
      </c>
      <c r="B25" s="100" t="s">
        <v>195</v>
      </c>
      <c r="C25" s="7">
        <f>SUM(C26:C27)</f>
        <v>8</v>
      </c>
      <c r="D25" s="7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25"/>
      <c r="BZ25" s="25"/>
      <c r="CA25" s="25"/>
      <c r="CB25" s="25"/>
      <c r="CC25" s="25"/>
      <c r="CD25" s="25"/>
      <c r="CE25" s="25"/>
      <c r="CF25" s="25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94"/>
    </row>
    <row r="26" spans="1:95">
      <c r="A26" s="3" t="s">
        <v>196</v>
      </c>
      <c r="B26" s="47" t="s">
        <v>197</v>
      </c>
      <c r="C26" s="7">
        <v>5</v>
      </c>
      <c r="D26" s="74">
        <f t="shared" ref="D26:D31" si="0">F26+H26+J26+L26+N26+P26+R26+T26+V26+X26+Z26+AB26+AD26+AF26+AH26+AJ26+AL26+AN26+AP26+AR26+AT26+AV26+AX26+AZ26+BB26+BD26+BF26+BH26+BJ26+BL26+BN26+BP26+BR26+BT26+BV26+BX26+BZ26+CB26+CD26+CF26+CH26+CJ26+CL26+CN26+CP26</f>
        <v>5</v>
      </c>
      <c r="E26" s="15" t="s">
        <v>67</v>
      </c>
      <c r="F26" s="15">
        <v>1</v>
      </c>
      <c r="G26" s="15"/>
      <c r="H26" s="15"/>
      <c r="I26" s="15" t="s">
        <v>67</v>
      </c>
      <c r="J26" s="15">
        <v>1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25"/>
      <c r="BZ26" s="25"/>
      <c r="CA26" s="25"/>
      <c r="CB26" s="25"/>
      <c r="CC26" s="25"/>
      <c r="CD26" s="25"/>
      <c r="CE26" s="25"/>
      <c r="CF26" s="25"/>
      <c r="CG26" s="77"/>
      <c r="CH26" s="77"/>
      <c r="CI26" s="77" t="s">
        <v>67</v>
      </c>
      <c r="CJ26" s="77">
        <v>3</v>
      </c>
      <c r="CK26" s="77"/>
      <c r="CL26" s="77"/>
      <c r="CM26" s="77"/>
      <c r="CN26" s="77"/>
      <c r="CO26" s="77"/>
      <c r="CP26" s="77"/>
      <c r="CQ26" s="45" t="s">
        <v>120</v>
      </c>
    </row>
    <row r="27" spans="1:95">
      <c r="A27" s="3" t="s">
        <v>198</v>
      </c>
      <c r="B27" s="47" t="s">
        <v>199</v>
      </c>
      <c r="C27" s="7">
        <v>3</v>
      </c>
      <c r="D27" s="74">
        <f t="shared" si="0"/>
        <v>3</v>
      </c>
      <c r="E27" s="15"/>
      <c r="F27" s="15"/>
      <c r="G27" s="15"/>
      <c r="H27" s="15"/>
      <c r="I27" s="15" t="s">
        <v>67</v>
      </c>
      <c r="J27" s="15">
        <v>1</v>
      </c>
      <c r="K27" s="15"/>
      <c r="L27" s="15"/>
      <c r="M27" s="15" t="s">
        <v>67</v>
      </c>
      <c r="N27" s="15">
        <v>1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25"/>
      <c r="BZ27" s="25"/>
      <c r="CA27" s="25"/>
      <c r="CB27" s="25"/>
      <c r="CC27" s="25"/>
      <c r="CD27" s="25"/>
      <c r="CE27" s="25"/>
      <c r="CF27" s="25"/>
      <c r="CG27" s="77"/>
      <c r="CH27" s="77"/>
      <c r="CI27" s="77" t="s">
        <v>67</v>
      </c>
      <c r="CJ27" s="77">
        <v>1</v>
      </c>
      <c r="CK27" s="77"/>
      <c r="CL27" s="77"/>
      <c r="CM27" s="77"/>
      <c r="CN27" s="77"/>
      <c r="CO27" s="77"/>
      <c r="CP27" s="77"/>
      <c r="CQ27" s="45" t="s">
        <v>120</v>
      </c>
    </row>
    <row r="28" spans="1:95" ht="30">
      <c r="A28" s="3" t="s">
        <v>53</v>
      </c>
      <c r="B28" s="47" t="s">
        <v>200</v>
      </c>
      <c r="C28" s="7">
        <v>5</v>
      </c>
      <c r="D28" s="74">
        <f t="shared" si="0"/>
        <v>5</v>
      </c>
      <c r="E28" s="15" t="s">
        <v>67</v>
      </c>
      <c r="F28" s="15">
        <v>1</v>
      </c>
      <c r="G28" s="15"/>
      <c r="H28" s="15"/>
      <c r="I28" s="15" t="s">
        <v>67</v>
      </c>
      <c r="J28" s="15">
        <v>1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25"/>
      <c r="BZ28" s="25"/>
      <c r="CA28" s="25"/>
      <c r="CB28" s="25"/>
      <c r="CC28" s="25"/>
      <c r="CD28" s="25"/>
      <c r="CE28" s="25"/>
      <c r="CF28" s="25"/>
      <c r="CG28" s="77"/>
      <c r="CH28" s="77"/>
      <c r="CI28" s="77" t="s">
        <v>67</v>
      </c>
      <c r="CJ28" s="77">
        <v>3</v>
      </c>
      <c r="CK28" s="77"/>
      <c r="CL28" s="77"/>
      <c r="CM28" s="77"/>
      <c r="CN28" s="77"/>
      <c r="CO28" s="77"/>
      <c r="CP28" s="77"/>
      <c r="CQ28" s="45" t="s">
        <v>120</v>
      </c>
    </row>
    <row r="29" spans="1:95">
      <c r="A29" s="3" t="s">
        <v>54</v>
      </c>
      <c r="B29" s="47" t="s">
        <v>201</v>
      </c>
      <c r="C29" s="7">
        <v>3</v>
      </c>
      <c r="D29" s="74">
        <f t="shared" si="0"/>
        <v>3</v>
      </c>
      <c r="E29" s="15"/>
      <c r="F29" s="15"/>
      <c r="G29" s="34"/>
      <c r="H29" s="34"/>
      <c r="I29" s="15"/>
      <c r="J29" s="15"/>
      <c r="K29" s="15"/>
      <c r="L29" s="15"/>
      <c r="M29" s="15" t="s">
        <v>67</v>
      </c>
      <c r="N29" s="15">
        <v>1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70"/>
      <c r="BH29" s="70"/>
      <c r="BI29" s="70"/>
      <c r="BJ29" s="70"/>
      <c r="BK29" s="70"/>
      <c r="BL29" s="70"/>
      <c r="BM29" s="70" t="s">
        <v>67</v>
      </c>
      <c r="BN29" s="70">
        <v>0.5</v>
      </c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25"/>
      <c r="BZ29" s="25"/>
      <c r="CA29" s="25"/>
      <c r="CB29" s="25"/>
      <c r="CC29" s="25"/>
      <c r="CD29" s="25"/>
      <c r="CE29" s="25"/>
      <c r="CF29" s="25"/>
      <c r="CG29" s="77" t="s">
        <v>67</v>
      </c>
      <c r="CH29" s="77">
        <v>0.5</v>
      </c>
      <c r="CI29" s="77" t="s">
        <v>67</v>
      </c>
      <c r="CJ29" s="77">
        <v>0.5</v>
      </c>
      <c r="CK29" s="77" t="s">
        <v>67</v>
      </c>
      <c r="CL29" s="77">
        <v>0.5</v>
      </c>
      <c r="CM29" s="77" t="s">
        <v>57</v>
      </c>
      <c r="CN29" s="77"/>
      <c r="CO29" s="77"/>
      <c r="CP29" s="77"/>
      <c r="CQ29" s="45" t="s">
        <v>133</v>
      </c>
    </row>
    <row r="30" spans="1:95" ht="16.5" customHeight="1">
      <c r="A30" s="3" t="s">
        <v>202</v>
      </c>
      <c r="B30" s="47" t="s">
        <v>203</v>
      </c>
      <c r="C30" s="7">
        <v>9</v>
      </c>
      <c r="D30" s="74">
        <f t="shared" si="0"/>
        <v>9</v>
      </c>
      <c r="E30" s="15"/>
      <c r="F30" s="15"/>
      <c r="G30" s="34"/>
      <c r="H30" s="34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 t="s">
        <v>67</v>
      </c>
      <c r="BR30" s="70">
        <v>3</v>
      </c>
      <c r="BS30" s="70" t="s">
        <v>67</v>
      </c>
      <c r="BT30" s="70">
        <v>3</v>
      </c>
      <c r="BU30" s="70"/>
      <c r="BV30" s="70"/>
      <c r="BW30" s="70" t="s">
        <v>67</v>
      </c>
      <c r="BX30" s="70">
        <v>2</v>
      </c>
      <c r="BY30" s="25"/>
      <c r="BZ30" s="25"/>
      <c r="CA30" s="25"/>
      <c r="CB30" s="25"/>
      <c r="CC30" s="25"/>
      <c r="CD30" s="25"/>
      <c r="CE30" s="25"/>
      <c r="CF30" s="25"/>
      <c r="CG30" s="77"/>
      <c r="CH30" s="77"/>
      <c r="CI30" s="77"/>
      <c r="CJ30" s="77"/>
      <c r="CK30" s="77" t="s">
        <v>67</v>
      </c>
      <c r="CL30" s="77">
        <v>1</v>
      </c>
      <c r="CM30" s="77"/>
      <c r="CN30" s="77"/>
      <c r="CO30" s="77"/>
      <c r="CP30" s="77"/>
      <c r="CQ30" s="45" t="s">
        <v>137</v>
      </c>
    </row>
    <row r="31" spans="1:95">
      <c r="A31" s="3" t="s">
        <v>204</v>
      </c>
      <c r="B31" s="47" t="s">
        <v>205</v>
      </c>
      <c r="C31" s="7">
        <v>3</v>
      </c>
      <c r="D31" s="74">
        <f t="shared" si="0"/>
        <v>3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 t="s">
        <v>67</v>
      </c>
      <c r="AR31" s="21">
        <v>1</v>
      </c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25"/>
      <c r="BZ31" s="25"/>
      <c r="CA31" s="25"/>
      <c r="CB31" s="25"/>
      <c r="CC31" s="25" t="s">
        <v>67</v>
      </c>
      <c r="CD31" s="25">
        <v>1</v>
      </c>
      <c r="CE31" s="25" t="s">
        <v>67</v>
      </c>
      <c r="CF31" s="25">
        <v>1</v>
      </c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45" t="s">
        <v>127</v>
      </c>
    </row>
    <row r="32" spans="1:95">
      <c r="A32" s="78" t="s">
        <v>206</v>
      </c>
      <c r="B32" s="79" t="s">
        <v>207</v>
      </c>
      <c r="C32" s="6">
        <f>C33+C38+C39+C40+C41+C42+C43+C44+C48+C49+C50+C51</f>
        <v>66</v>
      </c>
      <c r="D32" s="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25"/>
      <c r="BZ32" s="25"/>
      <c r="CA32" s="25"/>
      <c r="CB32" s="25"/>
      <c r="CC32" s="25"/>
      <c r="CD32" s="25"/>
      <c r="CE32" s="25"/>
      <c r="CF32" s="25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94"/>
    </row>
    <row r="33" spans="1:95" ht="16.5" customHeight="1">
      <c r="A33" s="3" t="s">
        <v>42</v>
      </c>
      <c r="B33" s="100" t="s">
        <v>208</v>
      </c>
      <c r="C33" s="7">
        <f>SUM(C34:C37)</f>
        <v>12</v>
      </c>
      <c r="D33" s="7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25"/>
      <c r="BZ33" s="25"/>
      <c r="CA33" s="25"/>
      <c r="CB33" s="25"/>
      <c r="CC33" s="25"/>
      <c r="CD33" s="25"/>
      <c r="CE33" s="25"/>
      <c r="CF33" s="25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95"/>
    </row>
    <row r="34" spans="1:95" ht="16.5" customHeight="1">
      <c r="A34" s="3" t="s">
        <v>43</v>
      </c>
      <c r="B34" s="47" t="s">
        <v>209</v>
      </c>
      <c r="C34" s="7">
        <v>3</v>
      </c>
      <c r="D34" s="74">
        <f t="shared" ref="D34:D43" si="1">F34+H34+J34+L34+N34+P34+R34+T34+V34+X34+Z34+AB34+AD34+AF34+AH34+AJ34+AL34+AN34+AP34+AR34+AT34+AV34+AX34+AZ34+BB34+BD34+BF34+BH34+BJ34+BL34+BN34+BP34+BR34+BT34+BV34+BX34+BZ34+CB34+CD34+CF34+CH34+CJ34+CL34+CN34+CP34</f>
        <v>3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21"/>
      <c r="Z34" s="21"/>
      <c r="AA34" s="21" t="s">
        <v>67</v>
      </c>
      <c r="AB34" s="21">
        <v>1</v>
      </c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 t="s">
        <v>67</v>
      </c>
      <c r="AN34" s="21">
        <v>1</v>
      </c>
      <c r="AO34" s="21" t="s">
        <v>67</v>
      </c>
      <c r="AP34" s="21">
        <v>1</v>
      </c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25"/>
      <c r="BZ34" s="25"/>
      <c r="CA34" s="25"/>
      <c r="CB34" s="25"/>
      <c r="CC34" s="25"/>
      <c r="CD34" s="25"/>
      <c r="CE34" s="25"/>
      <c r="CF34" s="25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46" t="s">
        <v>127</v>
      </c>
    </row>
    <row r="35" spans="1:95" ht="15.75" customHeight="1">
      <c r="A35" s="3" t="s">
        <v>44</v>
      </c>
      <c r="B35" s="47" t="s">
        <v>210</v>
      </c>
      <c r="C35" s="7">
        <v>3</v>
      </c>
      <c r="D35" s="74">
        <f t="shared" si="1"/>
        <v>3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21"/>
      <c r="Z35" s="21"/>
      <c r="AA35" s="21"/>
      <c r="AB35" s="21"/>
      <c r="AC35" s="21"/>
      <c r="AD35" s="21"/>
      <c r="AE35" s="21" t="s">
        <v>67</v>
      </c>
      <c r="AF35" s="21">
        <v>1</v>
      </c>
      <c r="AG35" s="21" t="s">
        <v>67</v>
      </c>
      <c r="AH35" s="21">
        <v>1</v>
      </c>
      <c r="AI35" s="21" t="s">
        <v>67</v>
      </c>
      <c r="AJ35" s="21">
        <v>0.5</v>
      </c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70"/>
      <c r="BH35" s="70"/>
      <c r="BI35" s="70"/>
      <c r="BJ35" s="70"/>
      <c r="BK35" s="70"/>
      <c r="BL35" s="70"/>
      <c r="BM35" s="70"/>
      <c r="BN35" s="70"/>
      <c r="BO35" s="70" t="s">
        <v>56</v>
      </c>
      <c r="BP35" s="70">
        <v>0.5</v>
      </c>
      <c r="BQ35" s="70"/>
      <c r="BR35" s="70"/>
      <c r="BS35" s="70"/>
      <c r="BT35" s="70"/>
      <c r="BU35" s="70"/>
      <c r="BV35" s="70"/>
      <c r="BW35" s="70"/>
      <c r="BX35" s="70"/>
      <c r="BY35" s="25"/>
      <c r="BZ35" s="25"/>
      <c r="CA35" s="25"/>
      <c r="CB35" s="25"/>
      <c r="CC35" s="25"/>
      <c r="CD35" s="25"/>
      <c r="CE35" s="25"/>
      <c r="CF35" s="25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46" t="s">
        <v>126</v>
      </c>
    </row>
    <row r="36" spans="1:95" ht="16.5" customHeight="1">
      <c r="A36" s="3" t="s">
        <v>45</v>
      </c>
      <c r="B36" s="47" t="s">
        <v>211</v>
      </c>
      <c r="C36" s="7">
        <v>3</v>
      </c>
      <c r="D36" s="74">
        <f t="shared" si="1"/>
        <v>3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70" t="s">
        <v>67</v>
      </c>
      <c r="BH36" s="70">
        <v>1</v>
      </c>
      <c r="BI36" s="70"/>
      <c r="BJ36" s="70"/>
      <c r="BK36" s="70" t="s">
        <v>67</v>
      </c>
      <c r="BL36" s="70">
        <v>1</v>
      </c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25" t="s">
        <v>56</v>
      </c>
      <c r="BZ36" s="25">
        <v>1</v>
      </c>
      <c r="CA36" s="25"/>
      <c r="CB36" s="25"/>
      <c r="CC36" s="25"/>
      <c r="CD36" s="25"/>
      <c r="CE36" s="25"/>
      <c r="CF36" s="25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46" t="s">
        <v>125</v>
      </c>
    </row>
    <row r="37" spans="1:95" ht="17.25" customHeight="1">
      <c r="A37" s="3" t="s">
        <v>46</v>
      </c>
      <c r="B37" s="47" t="s">
        <v>212</v>
      </c>
      <c r="C37" s="7">
        <v>3</v>
      </c>
      <c r="D37" s="74">
        <f t="shared" si="1"/>
        <v>3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 t="s">
        <v>57</v>
      </c>
      <c r="R37" s="15">
        <v>1</v>
      </c>
      <c r="S37" s="15" t="s">
        <v>67</v>
      </c>
      <c r="T37" s="15">
        <v>1</v>
      </c>
      <c r="U37" s="15"/>
      <c r="V37" s="15"/>
      <c r="W37" s="15"/>
      <c r="X37" s="15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 t="s">
        <v>60</v>
      </c>
      <c r="AJ37" s="21"/>
      <c r="AK37" s="21" t="s">
        <v>58</v>
      </c>
      <c r="AL37" s="21">
        <v>1</v>
      </c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25"/>
      <c r="BZ37" s="25"/>
      <c r="CA37" s="25"/>
      <c r="CB37" s="25"/>
      <c r="CC37" s="25"/>
      <c r="CD37" s="25"/>
      <c r="CE37" s="25"/>
      <c r="CF37" s="25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46" t="s">
        <v>364</v>
      </c>
    </row>
    <row r="38" spans="1:95" ht="16.5" customHeight="1">
      <c r="A38" s="3" t="s">
        <v>49</v>
      </c>
      <c r="B38" s="47" t="s">
        <v>213</v>
      </c>
      <c r="C38" s="7">
        <v>4</v>
      </c>
      <c r="D38" s="74">
        <f t="shared" si="1"/>
        <v>4</v>
      </c>
      <c r="E38" s="15"/>
      <c r="F38" s="15"/>
      <c r="G38" s="15"/>
      <c r="H38" s="15"/>
      <c r="I38" s="15" t="s">
        <v>67</v>
      </c>
      <c r="J38" s="15">
        <v>1</v>
      </c>
      <c r="K38" s="15" t="s">
        <v>67</v>
      </c>
      <c r="L38" s="15">
        <v>1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70" t="s">
        <v>56</v>
      </c>
      <c r="BH38" s="70">
        <v>1</v>
      </c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25"/>
      <c r="BZ38" s="25"/>
      <c r="CA38" s="25"/>
      <c r="CB38" s="25"/>
      <c r="CC38" s="25" t="s">
        <v>56</v>
      </c>
      <c r="CD38" s="25">
        <v>1</v>
      </c>
      <c r="CE38" s="25"/>
      <c r="CF38" s="25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46" t="s">
        <v>137</v>
      </c>
    </row>
    <row r="39" spans="1:95" ht="27.75" customHeight="1">
      <c r="A39" s="3" t="s">
        <v>52</v>
      </c>
      <c r="B39" s="47" t="s">
        <v>214</v>
      </c>
      <c r="C39" s="7">
        <v>6</v>
      </c>
      <c r="D39" s="74">
        <f t="shared" si="1"/>
        <v>6</v>
      </c>
      <c r="E39" s="15"/>
      <c r="F39" s="15"/>
      <c r="G39" s="15"/>
      <c r="H39" s="15"/>
      <c r="I39" s="15"/>
      <c r="J39" s="15"/>
      <c r="K39" s="15"/>
      <c r="L39" s="15"/>
      <c r="M39" s="15" t="s">
        <v>67</v>
      </c>
      <c r="N39" s="15">
        <v>2</v>
      </c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25"/>
      <c r="BZ39" s="25"/>
      <c r="CA39" s="25"/>
      <c r="CB39" s="25"/>
      <c r="CC39" s="25"/>
      <c r="CD39" s="25"/>
      <c r="CE39" s="25"/>
      <c r="CF39" s="25"/>
      <c r="CG39" s="77" t="s">
        <v>67</v>
      </c>
      <c r="CH39" s="77">
        <v>2</v>
      </c>
      <c r="CI39" s="77" t="s">
        <v>67</v>
      </c>
      <c r="CJ39" s="77">
        <v>1</v>
      </c>
      <c r="CK39" s="77"/>
      <c r="CL39" s="77"/>
      <c r="CM39" s="77"/>
      <c r="CN39" s="77"/>
      <c r="CO39" s="77" t="s">
        <v>57</v>
      </c>
      <c r="CP39" s="77">
        <v>1</v>
      </c>
      <c r="CQ39" s="46" t="s">
        <v>366</v>
      </c>
    </row>
    <row r="40" spans="1:95" ht="29.25" customHeight="1">
      <c r="A40" s="3" t="s">
        <v>53</v>
      </c>
      <c r="B40" s="47" t="s">
        <v>215</v>
      </c>
      <c r="C40" s="7">
        <v>9</v>
      </c>
      <c r="D40" s="74">
        <f t="shared" si="1"/>
        <v>9</v>
      </c>
      <c r="E40" s="15"/>
      <c r="F40" s="15"/>
      <c r="G40" s="15" t="s">
        <v>57</v>
      </c>
      <c r="H40" s="15">
        <v>1</v>
      </c>
      <c r="I40" s="15" t="s">
        <v>67</v>
      </c>
      <c r="J40" s="15">
        <v>3</v>
      </c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70"/>
      <c r="BH40" s="70"/>
      <c r="BI40" s="70"/>
      <c r="BJ40" s="70"/>
      <c r="BK40" s="70"/>
      <c r="BL40" s="70"/>
      <c r="BM40" s="70"/>
      <c r="BN40" s="70"/>
      <c r="BO40" s="70" t="s">
        <v>67</v>
      </c>
      <c r="BP40" s="70">
        <v>3</v>
      </c>
      <c r="BQ40" s="70"/>
      <c r="BR40" s="70"/>
      <c r="BS40" s="70"/>
      <c r="BT40" s="70"/>
      <c r="BU40" s="70"/>
      <c r="BV40" s="70"/>
      <c r="BW40" s="70"/>
      <c r="BX40" s="70"/>
      <c r="BY40" s="25"/>
      <c r="BZ40" s="25"/>
      <c r="CA40" s="25"/>
      <c r="CB40" s="25"/>
      <c r="CC40" s="25"/>
      <c r="CD40" s="25"/>
      <c r="CE40" s="25"/>
      <c r="CF40" s="25"/>
      <c r="CG40" s="77"/>
      <c r="CH40" s="77"/>
      <c r="CI40" s="77" t="s">
        <v>67</v>
      </c>
      <c r="CJ40" s="77">
        <v>2</v>
      </c>
      <c r="CK40" s="77"/>
      <c r="CL40" s="77"/>
      <c r="CM40" s="77"/>
      <c r="CN40" s="77"/>
      <c r="CO40" s="77"/>
      <c r="CP40" s="77"/>
      <c r="CQ40" s="46" t="s">
        <v>120</v>
      </c>
    </row>
    <row r="41" spans="1:95" ht="15.75" customHeight="1">
      <c r="A41" s="3" t="s">
        <v>54</v>
      </c>
      <c r="B41" s="47" t="s">
        <v>216</v>
      </c>
      <c r="C41" s="7">
        <v>3</v>
      </c>
      <c r="D41" s="74">
        <f t="shared" si="1"/>
        <v>3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70"/>
      <c r="BH41" s="70"/>
      <c r="BI41" s="70"/>
      <c r="BJ41" s="70"/>
      <c r="BK41" s="70"/>
      <c r="BL41" s="70"/>
      <c r="BM41" s="70"/>
      <c r="BN41" s="70"/>
      <c r="BO41" s="70" t="s">
        <v>67</v>
      </c>
      <c r="BP41" s="70">
        <v>1</v>
      </c>
      <c r="BQ41" s="70"/>
      <c r="BR41" s="70"/>
      <c r="BS41" s="70"/>
      <c r="BT41" s="70"/>
      <c r="BU41" s="70"/>
      <c r="BV41" s="70"/>
      <c r="BW41" s="70" t="s">
        <v>57</v>
      </c>
      <c r="BX41" s="70">
        <v>1</v>
      </c>
      <c r="BY41" s="25"/>
      <c r="BZ41" s="25"/>
      <c r="CA41" s="25" t="s">
        <v>67</v>
      </c>
      <c r="CB41" s="25">
        <v>1</v>
      </c>
      <c r="CC41" s="25"/>
      <c r="CD41" s="25"/>
      <c r="CE41" s="25"/>
      <c r="CF41" s="25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46" t="s">
        <v>125</v>
      </c>
    </row>
    <row r="42" spans="1:95" ht="17.25" customHeight="1">
      <c r="A42" s="3" t="s">
        <v>202</v>
      </c>
      <c r="B42" s="47" t="s">
        <v>217</v>
      </c>
      <c r="C42" s="7">
        <v>4</v>
      </c>
      <c r="D42" s="74">
        <f t="shared" si="1"/>
        <v>4</v>
      </c>
      <c r="E42" s="15"/>
      <c r="F42" s="15"/>
      <c r="G42" s="15"/>
      <c r="H42" s="15"/>
      <c r="I42" s="15"/>
      <c r="J42" s="15"/>
      <c r="K42" s="15" t="s">
        <v>67</v>
      </c>
      <c r="L42" s="15">
        <v>1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 t="s">
        <v>67</v>
      </c>
      <c r="BF42" s="21">
        <v>1</v>
      </c>
      <c r="BG42" s="70" t="s">
        <v>67</v>
      </c>
      <c r="BH42" s="70">
        <v>1</v>
      </c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25"/>
      <c r="BZ42" s="25"/>
      <c r="CA42" s="25"/>
      <c r="CB42" s="25"/>
      <c r="CC42" s="25"/>
      <c r="CD42" s="25"/>
      <c r="CE42" s="25"/>
      <c r="CF42" s="25"/>
      <c r="CG42" s="77"/>
      <c r="CH42" s="77"/>
      <c r="CI42" s="77"/>
      <c r="CJ42" s="77"/>
      <c r="CK42" s="77" t="s">
        <v>56</v>
      </c>
      <c r="CL42" s="77">
        <v>1</v>
      </c>
      <c r="CM42" s="77"/>
      <c r="CN42" s="77"/>
      <c r="CO42" s="77"/>
      <c r="CP42" s="77"/>
      <c r="CQ42" s="46" t="s">
        <v>125</v>
      </c>
    </row>
    <row r="43" spans="1:95" ht="17.25" customHeight="1">
      <c r="A43" s="3" t="s">
        <v>204</v>
      </c>
      <c r="B43" s="47" t="s">
        <v>218</v>
      </c>
      <c r="C43" s="7">
        <v>4</v>
      </c>
      <c r="D43" s="74">
        <f t="shared" si="1"/>
        <v>4</v>
      </c>
      <c r="E43" s="15"/>
      <c r="F43" s="15"/>
      <c r="G43" s="15"/>
      <c r="H43" s="15"/>
      <c r="I43" s="15"/>
      <c r="J43" s="15"/>
      <c r="K43" s="15" t="s">
        <v>67</v>
      </c>
      <c r="L43" s="15">
        <v>1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 t="s">
        <v>57</v>
      </c>
      <c r="X43" s="15">
        <v>1</v>
      </c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 t="s">
        <v>67</v>
      </c>
      <c r="AX43" s="21">
        <v>1</v>
      </c>
      <c r="AY43" s="21"/>
      <c r="AZ43" s="21"/>
      <c r="BA43" s="21"/>
      <c r="BB43" s="21"/>
      <c r="BC43" s="21"/>
      <c r="BD43" s="21"/>
      <c r="BE43" s="21"/>
      <c r="BF43" s="21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 t="s">
        <v>56</v>
      </c>
      <c r="BX43" s="70">
        <v>1</v>
      </c>
      <c r="BY43" s="25"/>
      <c r="BZ43" s="25"/>
      <c r="CA43" s="25"/>
      <c r="CB43" s="25"/>
      <c r="CC43" s="25"/>
      <c r="CD43" s="25"/>
      <c r="CE43" s="25"/>
      <c r="CF43" s="25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46" t="s">
        <v>125</v>
      </c>
    </row>
    <row r="44" spans="1:95" ht="18.75" customHeight="1">
      <c r="A44" s="3" t="s">
        <v>219</v>
      </c>
      <c r="B44" s="47" t="s">
        <v>220</v>
      </c>
      <c r="C44" s="7">
        <f>SUM(C45:C47)</f>
        <v>9</v>
      </c>
      <c r="D44" s="7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25"/>
      <c r="BZ44" s="25"/>
      <c r="CA44" s="25"/>
      <c r="CB44" s="25"/>
      <c r="CC44" s="25"/>
      <c r="CD44" s="25"/>
      <c r="CE44" s="25"/>
      <c r="CF44" s="25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95"/>
    </row>
    <row r="45" spans="1:95" ht="15" customHeight="1">
      <c r="A45" s="3" t="s">
        <v>221</v>
      </c>
      <c r="B45" s="47" t="s">
        <v>222</v>
      </c>
      <c r="C45" s="7">
        <v>3</v>
      </c>
      <c r="D45" s="74">
        <f t="shared" ref="D45:D51" si="2">F45+H45+J45+L45+N45+P45+R45+T45+V45+X45+Z45+AB45+AD45+AF45+AH45+AJ45+AL45+AN45+AP45+AR45+AT45+AV45+AX45+AZ45+BB45+BD45+BF45+BH45+BJ45+BL45+BN45+BP45+BR45+BT45+BV45+BX45+BZ45+CB45+CD45+CF45+CH45+CJ45+CL45+CN45+CP45</f>
        <v>3</v>
      </c>
      <c r="E45" s="15"/>
      <c r="F45" s="15"/>
      <c r="G45" s="15"/>
      <c r="H45" s="15"/>
      <c r="I45" s="15"/>
      <c r="J45" s="15"/>
      <c r="K45" s="15" t="s">
        <v>67</v>
      </c>
      <c r="L45" s="15">
        <v>1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 t="s">
        <v>67</v>
      </c>
      <c r="BX45" s="70">
        <v>1</v>
      </c>
      <c r="BY45" s="25"/>
      <c r="BZ45" s="25"/>
      <c r="CA45" s="25"/>
      <c r="CB45" s="25"/>
      <c r="CC45" s="25"/>
      <c r="CD45" s="25"/>
      <c r="CE45" s="25"/>
      <c r="CF45" s="25"/>
      <c r="CG45" s="77"/>
      <c r="CH45" s="77"/>
      <c r="CI45" s="77"/>
      <c r="CJ45" s="77"/>
      <c r="CK45" s="77"/>
      <c r="CL45" s="77"/>
      <c r="CM45" s="77"/>
      <c r="CN45" s="77"/>
      <c r="CO45" s="77" t="s">
        <v>56</v>
      </c>
      <c r="CP45" s="77">
        <v>1</v>
      </c>
      <c r="CQ45" s="46" t="s">
        <v>125</v>
      </c>
    </row>
    <row r="46" spans="1:95" ht="16.5" customHeight="1">
      <c r="A46" s="3" t="s">
        <v>223</v>
      </c>
      <c r="B46" s="47" t="s">
        <v>224</v>
      </c>
      <c r="C46" s="7">
        <v>3</v>
      </c>
      <c r="D46" s="74">
        <f t="shared" si="2"/>
        <v>3</v>
      </c>
      <c r="E46" s="15"/>
      <c r="F46" s="15"/>
      <c r="G46" s="15"/>
      <c r="H46" s="15"/>
      <c r="I46" s="15"/>
      <c r="J46" s="15"/>
      <c r="K46" s="15" t="s">
        <v>67</v>
      </c>
      <c r="L46" s="15">
        <v>1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 t="s">
        <v>57</v>
      </c>
      <c r="X46" s="15">
        <v>1</v>
      </c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 t="s">
        <v>67</v>
      </c>
      <c r="AX46" s="21">
        <v>1</v>
      </c>
      <c r="AY46" s="21"/>
      <c r="AZ46" s="21"/>
      <c r="BA46" s="21"/>
      <c r="BB46" s="21"/>
      <c r="BC46" s="21"/>
      <c r="BD46" s="21"/>
      <c r="BE46" s="21"/>
      <c r="BF46" s="21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25"/>
      <c r="BZ46" s="25"/>
      <c r="CA46" s="25"/>
      <c r="CB46" s="25"/>
      <c r="CC46" s="25"/>
      <c r="CD46" s="25"/>
      <c r="CE46" s="25"/>
      <c r="CF46" s="25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46" t="s">
        <v>125</v>
      </c>
    </row>
    <row r="47" spans="1:95" ht="16.5" customHeight="1">
      <c r="A47" s="3" t="s">
        <v>225</v>
      </c>
      <c r="B47" s="47" t="s">
        <v>226</v>
      </c>
      <c r="C47" s="7">
        <v>3</v>
      </c>
      <c r="D47" s="74">
        <f t="shared" si="2"/>
        <v>3</v>
      </c>
      <c r="E47" s="15"/>
      <c r="F47" s="15"/>
      <c r="G47" s="15"/>
      <c r="H47" s="15"/>
      <c r="I47" s="15"/>
      <c r="J47" s="15"/>
      <c r="K47" s="15" t="s">
        <v>67</v>
      </c>
      <c r="L47" s="15">
        <v>1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70"/>
      <c r="BH47" s="70"/>
      <c r="BI47" s="70" t="s">
        <v>56</v>
      </c>
      <c r="BJ47" s="70">
        <v>1</v>
      </c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25" t="s">
        <v>56</v>
      </c>
      <c r="BZ47" s="25">
        <v>1</v>
      </c>
      <c r="CA47" s="25"/>
      <c r="CB47" s="25"/>
      <c r="CC47" s="25"/>
      <c r="CD47" s="25"/>
      <c r="CE47" s="25"/>
      <c r="CF47" s="25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46" t="s">
        <v>125</v>
      </c>
    </row>
    <row r="48" spans="1:95" ht="16.5" customHeight="1">
      <c r="A48" s="3" t="s">
        <v>227</v>
      </c>
      <c r="B48" s="47" t="s">
        <v>228</v>
      </c>
      <c r="C48" s="7">
        <v>4</v>
      </c>
      <c r="D48" s="74">
        <f t="shared" si="2"/>
        <v>4</v>
      </c>
      <c r="E48" s="15"/>
      <c r="F48" s="15"/>
      <c r="G48" s="15"/>
      <c r="H48" s="15"/>
      <c r="I48" s="15"/>
      <c r="J48" s="15"/>
      <c r="K48" s="15" t="s">
        <v>58</v>
      </c>
      <c r="L48" s="15">
        <v>1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70"/>
      <c r="BH48" s="70"/>
      <c r="BI48" s="70"/>
      <c r="BJ48" s="70"/>
      <c r="BK48" s="70"/>
      <c r="BL48" s="70"/>
      <c r="BM48" s="70"/>
      <c r="BN48" s="70"/>
      <c r="BO48" s="70" t="s">
        <v>67</v>
      </c>
      <c r="BP48" s="70">
        <v>1</v>
      </c>
      <c r="BQ48" s="70"/>
      <c r="BR48" s="70"/>
      <c r="BS48" s="70"/>
      <c r="BT48" s="70"/>
      <c r="BU48" s="70"/>
      <c r="BV48" s="70"/>
      <c r="BW48" s="70" t="s">
        <v>67</v>
      </c>
      <c r="BX48" s="70">
        <v>1</v>
      </c>
      <c r="BY48" s="25"/>
      <c r="BZ48" s="25"/>
      <c r="CA48" s="25"/>
      <c r="CB48" s="25"/>
      <c r="CC48" s="25"/>
      <c r="CD48" s="25"/>
      <c r="CE48" s="25"/>
      <c r="CF48" s="25"/>
      <c r="CG48" s="77"/>
      <c r="CH48" s="77"/>
      <c r="CI48" s="77"/>
      <c r="CJ48" s="77"/>
      <c r="CK48" s="77"/>
      <c r="CL48" s="77"/>
      <c r="CM48" s="77"/>
      <c r="CN48" s="77"/>
      <c r="CO48" s="77" t="s">
        <v>56</v>
      </c>
      <c r="CP48" s="77">
        <v>1</v>
      </c>
      <c r="CQ48" s="46" t="s">
        <v>362</v>
      </c>
    </row>
    <row r="49" spans="1:95" ht="16.5" customHeight="1">
      <c r="A49" s="3" t="s">
        <v>229</v>
      </c>
      <c r="B49" s="47" t="s">
        <v>230</v>
      </c>
      <c r="C49" s="7">
        <v>4</v>
      </c>
      <c r="D49" s="74">
        <f t="shared" si="2"/>
        <v>4</v>
      </c>
      <c r="E49" s="15"/>
      <c r="F49" s="15"/>
      <c r="G49" s="15"/>
      <c r="H49" s="15"/>
      <c r="I49" s="15"/>
      <c r="J49" s="15"/>
      <c r="K49" s="15" t="s">
        <v>67</v>
      </c>
      <c r="L49" s="15">
        <v>1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70"/>
      <c r="BH49" s="70"/>
      <c r="BI49" s="70"/>
      <c r="BJ49" s="70"/>
      <c r="BK49" s="70"/>
      <c r="BL49" s="70"/>
      <c r="BM49" s="70" t="s">
        <v>56</v>
      </c>
      <c r="BN49" s="70">
        <v>1</v>
      </c>
      <c r="BO49" s="70" t="s">
        <v>67</v>
      </c>
      <c r="BP49" s="70">
        <v>1</v>
      </c>
      <c r="BQ49" s="70"/>
      <c r="BR49" s="70"/>
      <c r="BS49" s="70"/>
      <c r="BT49" s="70"/>
      <c r="BU49" s="70"/>
      <c r="BV49" s="70"/>
      <c r="BW49" s="70"/>
      <c r="BX49" s="70"/>
      <c r="BY49" s="25"/>
      <c r="BZ49" s="25"/>
      <c r="CA49" s="25"/>
      <c r="CB49" s="25"/>
      <c r="CC49" s="25"/>
      <c r="CD49" s="25"/>
      <c r="CE49" s="25"/>
      <c r="CF49" s="25"/>
      <c r="CG49" s="77"/>
      <c r="CH49" s="77"/>
      <c r="CI49" s="77"/>
      <c r="CJ49" s="77"/>
      <c r="CK49" s="77" t="s">
        <v>56</v>
      </c>
      <c r="CL49" s="77">
        <v>1</v>
      </c>
      <c r="CM49" s="77"/>
      <c r="CN49" s="77"/>
      <c r="CO49" s="77"/>
      <c r="CP49" s="77"/>
      <c r="CQ49" s="46" t="s">
        <v>125</v>
      </c>
    </row>
    <row r="50" spans="1:95" ht="15.75" customHeight="1">
      <c r="A50" s="3" t="s">
        <v>231</v>
      </c>
      <c r="B50" s="47" t="s">
        <v>232</v>
      </c>
      <c r="C50" s="7">
        <v>3</v>
      </c>
      <c r="D50" s="74">
        <f t="shared" si="2"/>
        <v>3</v>
      </c>
      <c r="E50" s="15"/>
      <c r="F50" s="15"/>
      <c r="G50" s="15"/>
      <c r="H50" s="15"/>
      <c r="I50" s="15"/>
      <c r="J50" s="15"/>
      <c r="K50" s="15" t="s">
        <v>67</v>
      </c>
      <c r="L50" s="15">
        <v>1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70"/>
      <c r="BH50" s="70"/>
      <c r="BI50" s="70"/>
      <c r="BJ50" s="70"/>
      <c r="BK50" s="70"/>
      <c r="BL50" s="70"/>
      <c r="BM50" s="70"/>
      <c r="BN50" s="70"/>
      <c r="BO50" s="70" t="s">
        <v>67</v>
      </c>
      <c r="BP50" s="70">
        <v>1</v>
      </c>
      <c r="BQ50" s="70"/>
      <c r="BR50" s="70"/>
      <c r="BS50" s="70"/>
      <c r="BT50" s="70"/>
      <c r="BU50" s="70"/>
      <c r="BV50" s="70"/>
      <c r="BW50" s="70" t="s">
        <v>67</v>
      </c>
      <c r="BX50" s="70">
        <v>1</v>
      </c>
      <c r="BY50" s="25"/>
      <c r="BZ50" s="25"/>
      <c r="CA50" s="25"/>
      <c r="CB50" s="25"/>
      <c r="CC50" s="25"/>
      <c r="CD50" s="25"/>
      <c r="CE50" s="25"/>
      <c r="CF50" s="25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46" t="s">
        <v>125</v>
      </c>
    </row>
    <row r="51" spans="1:95">
      <c r="A51" s="3" t="s">
        <v>233</v>
      </c>
      <c r="B51" s="47" t="s">
        <v>234</v>
      </c>
      <c r="C51" s="7">
        <v>4</v>
      </c>
      <c r="D51" s="74">
        <f t="shared" si="2"/>
        <v>4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 t="s">
        <v>67</v>
      </c>
      <c r="AT51" s="21">
        <v>1</v>
      </c>
      <c r="AU51" s="21"/>
      <c r="AV51" s="21"/>
      <c r="AW51" s="21"/>
      <c r="AX51" s="21"/>
      <c r="AY51" s="21"/>
      <c r="AZ51" s="21"/>
      <c r="BA51" s="21" t="s">
        <v>67</v>
      </c>
      <c r="BB51" s="21">
        <v>1</v>
      </c>
      <c r="BC51" s="21"/>
      <c r="BD51" s="21"/>
      <c r="BE51" s="21"/>
      <c r="BF51" s="21"/>
      <c r="BG51" s="70" t="s">
        <v>67</v>
      </c>
      <c r="BH51" s="70">
        <v>1</v>
      </c>
      <c r="BI51" s="70" t="s">
        <v>67</v>
      </c>
      <c r="BJ51" s="70">
        <v>0.5</v>
      </c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 t="s">
        <v>56</v>
      </c>
      <c r="BV51" s="70">
        <v>0.5</v>
      </c>
      <c r="BW51" s="70"/>
      <c r="BX51" s="70"/>
      <c r="BY51" s="25"/>
      <c r="BZ51" s="25"/>
      <c r="CA51" s="25"/>
      <c r="CB51" s="25"/>
      <c r="CC51" s="25"/>
      <c r="CD51" s="25"/>
      <c r="CE51" s="25"/>
      <c r="CF51" s="25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45" t="s">
        <v>368</v>
      </c>
    </row>
    <row r="52" spans="1:95" ht="15.75" customHeight="1">
      <c r="A52" s="78" t="s">
        <v>236</v>
      </c>
      <c r="B52" s="79" t="s">
        <v>237</v>
      </c>
      <c r="C52" s="83">
        <v>45</v>
      </c>
      <c r="D52" s="3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25"/>
      <c r="BZ52" s="25"/>
      <c r="CA52" s="25"/>
      <c r="CB52" s="25"/>
      <c r="CC52" s="25"/>
      <c r="CD52" s="25"/>
      <c r="CE52" s="25"/>
      <c r="CF52" s="25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94"/>
    </row>
    <row r="53" spans="1:95" ht="28.5" customHeight="1">
      <c r="A53" s="37" t="s">
        <v>42</v>
      </c>
      <c r="B53" s="35" t="s">
        <v>235</v>
      </c>
      <c r="C53" s="36">
        <f>C54+C55+C60+C64+C69</f>
        <v>45</v>
      </c>
      <c r="D53" s="3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25"/>
      <c r="BZ53" s="25"/>
      <c r="CA53" s="25"/>
      <c r="CB53" s="25"/>
      <c r="CC53" s="25"/>
      <c r="CD53" s="25"/>
      <c r="CE53" s="25"/>
      <c r="CF53" s="25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94"/>
    </row>
    <row r="54" spans="1:95" ht="19.5" customHeight="1">
      <c r="A54" s="88" t="s">
        <v>43</v>
      </c>
      <c r="B54" s="89" t="s">
        <v>59</v>
      </c>
      <c r="C54" s="80">
        <v>3</v>
      </c>
      <c r="D54" s="74">
        <f>F54+H54+J54+L54+N54+P54+R54+T54+V54+X54+Z54+AB54+AD54+AF54+AH54+AJ54+AL54+AN54+AP54+AR54+AT54+AV54+AX54+AZ54+BB54+BD54+BF54+BH54+BJ54+BL54+BN54+BP54+BR54+BT54+BV54+BX54+BZ54+CB54+CD54+CF54+CH54+CJ54+CL54+CN54+CP54</f>
        <v>3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 t="s">
        <v>67</v>
      </c>
      <c r="AV54" s="21">
        <v>1</v>
      </c>
      <c r="AW54" s="21"/>
      <c r="AX54" s="21"/>
      <c r="AY54" s="21" t="s">
        <v>56</v>
      </c>
      <c r="AZ54" s="21">
        <v>1</v>
      </c>
      <c r="BA54" s="21"/>
      <c r="BB54" s="21"/>
      <c r="BC54" s="21"/>
      <c r="BD54" s="21"/>
      <c r="BE54" s="21"/>
      <c r="BF54" s="21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25" t="s">
        <v>56</v>
      </c>
      <c r="BZ54" s="25">
        <v>1</v>
      </c>
      <c r="CA54" s="25"/>
      <c r="CB54" s="25"/>
      <c r="CC54" s="25"/>
      <c r="CD54" s="25"/>
      <c r="CE54" s="25"/>
      <c r="CF54" s="25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45" t="s">
        <v>128</v>
      </c>
    </row>
    <row r="55" spans="1:95" ht="28.5" customHeight="1">
      <c r="A55" s="37" t="s">
        <v>44</v>
      </c>
      <c r="B55" s="35" t="s">
        <v>258</v>
      </c>
      <c r="C55" s="36">
        <v>9</v>
      </c>
      <c r="D55" s="3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34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25"/>
      <c r="BZ55" s="25"/>
      <c r="CA55" s="25"/>
      <c r="CB55" s="25"/>
      <c r="CC55" s="25"/>
      <c r="CD55" s="25"/>
      <c r="CE55" s="25"/>
      <c r="CF55" s="25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94"/>
    </row>
    <row r="56" spans="1:95" ht="28.5" customHeight="1">
      <c r="A56" s="31" t="s">
        <v>264</v>
      </c>
      <c r="B56" s="90" t="s">
        <v>257</v>
      </c>
      <c r="C56" s="7">
        <v>3</v>
      </c>
      <c r="D56" s="74">
        <f>F56+H56+J56+L56+N56+P56+R56+T56+V56+X56+Z56+AB56+AD56+AF56+AH56+AJ56+AL56+AN56+AP56+AR56+AT56+AV56+AX56+AZ56+BB56+BD56+BF56+BH56+BJ56+BL56+BN56+BP56+BR56+BT56+BV56+BX56+BZ56+CB56+CD56+CF56+CH56+CJ56+CL56+CN56+CP56</f>
        <v>3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21"/>
      <c r="Z56" s="21"/>
      <c r="AA56" s="21"/>
      <c r="AB56" s="21"/>
      <c r="AC56" s="32"/>
      <c r="AD56" s="32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 t="s">
        <v>67</v>
      </c>
      <c r="AV56" s="21">
        <v>1</v>
      </c>
      <c r="AW56" s="21" t="s">
        <v>67</v>
      </c>
      <c r="AX56" s="21">
        <v>1</v>
      </c>
      <c r="AY56" s="21"/>
      <c r="AZ56" s="21"/>
      <c r="BA56" s="21"/>
      <c r="BB56" s="21"/>
      <c r="BC56" s="21"/>
      <c r="BD56" s="21"/>
      <c r="BE56" s="21" t="s">
        <v>67</v>
      </c>
      <c r="BF56" s="21">
        <v>1</v>
      </c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25"/>
      <c r="BZ56" s="25"/>
      <c r="CA56" s="25"/>
      <c r="CB56" s="25"/>
      <c r="CC56" s="25"/>
      <c r="CD56" s="25"/>
      <c r="CE56" s="25"/>
      <c r="CF56" s="25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45" t="s">
        <v>127</v>
      </c>
    </row>
    <row r="57" spans="1:95" ht="15.75" customHeight="1">
      <c r="A57" s="31" t="s">
        <v>265</v>
      </c>
      <c r="B57" s="12" t="s">
        <v>259</v>
      </c>
      <c r="C57" s="7">
        <v>3</v>
      </c>
      <c r="D57" s="74">
        <f>F57+H57+J57+L57+N57+P57+R57+T57+V57+X57+Z57+AB57+AD57+AF57+AH57+AJ57+AL57+AN57+AP57+AR57+AT57+AV57+AX57+AZ57+BB57+BD57+BF57+BH57+BJ57+BL57+BN57+BP57+BR57+BT57+BV57+BX57+BZ57+CB57+CD57+CF57+CH57+CJ57+CL57+CN57+CP57</f>
        <v>3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21"/>
      <c r="Z57" s="21"/>
      <c r="AA57" s="21" t="s">
        <v>67</v>
      </c>
      <c r="AB57" s="21">
        <v>2</v>
      </c>
      <c r="AC57" s="32"/>
      <c r="AD57" s="32"/>
      <c r="AE57" s="21"/>
      <c r="AF57" s="21"/>
      <c r="AG57" s="21" t="s">
        <v>67</v>
      </c>
      <c r="AH57" s="21">
        <v>1</v>
      </c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25"/>
      <c r="BZ57" s="25"/>
      <c r="CA57" s="25"/>
      <c r="CB57" s="25"/>
      <c r="CC57" s="25"/>
      <c r="CD57" s="25"/>
      <c r="CE57" s="25"/>
      <c r="CF57" s="25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45" t="s">
        <v>125</v>
      </c>
    </row>
    <row r="58" spans="1:95" ht="29.25" customHeight="1">
      <c r="A58" s="31" t="s">
        <v>266</v>
      </c>
      <c r="B58" s="89" t="s">
        <v>260</v>
      </c>
      <c r="C58" s="7">
        <v>3</v>
      </c>
      <c r="D58" s="74">
        <f>F58+H58+J58+L58+N58+P58+R58+T58+V58+X58+Z58+AB58+AD58+AF58+AH58+AJ58+AL58+AN58+AP58+AR58+AT58+AV58+AX58+AZ58+BB58+BD58+BF58+BH58+BJ58+BL58+BN58+BP58+BR58+BT58+BV58+BX58+BZ58+CB58+CD58+CF58+CH58+CJ58+CL58+CN58+CP58</f>
        <v>3</v>
      </c>
      <c r="E58" s="15"/>
      <c r="F58" s="15"/>
      <c r="G58" s="15"/>
      <c r="H58" s="15"/>
      <c r="I58" s="15" t="s">
        <v>67</v>
      </c>
      <c r="J58" s="15">
        <v>1</v>
      </c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21"/>
      <c r="Z58" s="21"/>
      <c r="AA58" s="21"/>
      <c r="AB58" s="21"/>
      <c r="AC58" s="32"/>
      <c r="AD58" s="32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 t="s">
        <v>67</v>
      </c>
      <c r="BD58" s="21">
        <v>1</v>
      </c>
      <c r="BE58" s="21"/>
      <c r="BF58" s="21"/>
      <c r="BG58" s="70"/>
      <c r="BH58" s="70"/>
      <c r="BI58" s="70"/>
      <c r="BJ58" s="70"/>
      <c r="BK58" s="70" t="s">
        <v>56</v>
      </c>
      <c r="BL58" s="70">
        <v>1</v>
      </c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25"/>
      <c r="BZ58" s="25"/>
      <c r="CA58" s="25"/>
      <c r="CB58" s="25"/>
      <c r="CC58" s="25"/>
      <c r="CD58" s="25"/>
      <c r="CE58" s="25"/>
      <c r="CF58" s="25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45" t="s">
        <v>137</v>
      </c>
    </row>
    <row r="59" spans="1:95" ht="30.75" customHeight="1">
      <c r="A59" s="31" t="s">
        <v>278</v>
      </c>
      <c r="B59" s="89" t="s">
        <v>261</v>
      </c>
      <c r="C59" s="7">
        <v>3</v>
      </c>
      <c r="D59" s="74">
        <f>F59+H59+J59+L59+N59+P59+R59+T59+V59+X59+Z59+AB59+AD59+AF59+AH59+AJ59+AL59+AN59+AP59+AR59+AT59+AV59+AX59+AZ59+BB59+BD59+BF59+BH59+BJ59+BL59+BN59+BP59+BR59+BT59+BV59+BX59+BZ59+CB59+CD59+CF59+CH59+CJ59+CL59+CN59+CP59</f>
        <v>3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21"/>
      <c r="Z59" s="21"/>
      <c r="AA59" s="21"/>
      <c r="AB59" s="21"/>
      <c r="AC59" s="32"/>
      <c r="AD59" s="32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 t="s">
        <v>67</v>
      </c>
      <c r="AV59" s="21">
        <v>0.5</v>
      </c>
      <c r="AW59" s="21"/>
      <c r="AX59" s="21"/>
      <c r="AY59" s="21" t="s">
        <v>56</v>
      </c>
      <c r="AZ59" s="21">
        <v>0.5</v>
      </c>
      <c r="BA59" s="21"/>
      <c r="BB59" s="21"/>
      <c r="BC59" s="21"/>
      <c r="BD59" s="21"/>
      <c r="BE59" s="21"/>
      <c r="BF59" s="21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25" t="s">
        <v>60</v>
      </c>
      <c r="BZ59" s="25">
        <v>0.5</v>
      </c>
      <c r="CA59" s="25" t="s">
        <v>56</v>
      </c>
      <c r="CB59" s="25">
        <v>1</v>
      </c>
      <c r="CC59" s="25" t="s">
        <v>56</v>
      </c>
      <c r="CD59" s="25">
        <v>0.5</v>
      </c>
      <c r="CE59" s="25"/>
      <c r="CF59" s="25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45" t="s">
        <v>123</v>
      </c>
    </row>
    <row r="60" spans="1:95" ht="15.75" customHeight="1">
      <c r="A60" s="37" t="s">
        <v>45</v>
      </c>
      <c r="B60" s="35" t="s">
        <v>262</v>
      </c>
      <c r="C60" s="36">
        <v>6</v>
      </c>
      <c r="D60" s="74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21"/>
      <c r="Z60" s="21"/>
      <c r="AA60" s="21"/>
      <c r="AB60" s="21"/>
      <c r="AC60" s="32"/>
      <c r="AD60" s="32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25"/>
      <c r="BZ60" s="25"/>
      <c r="CA60" s="25"/>
      <c r="CB60" s="25"/>
      <c r="CC60" s="25"/>
      <c r="CD60" s="25"/>
      <c r="CE60" s="25"/>
      <c r="CF60" s="25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94"/>
    </row>
    <row r="61" spans="1:95" ht="51" customHeight="1">
      <c r="A61" s="31" t="s">
        <v>271</v>
      </c>
      <c r="B61" s="92" t="s">
        <v>263</v>
      </c>
      <c r="C61" s="7">
        <v>3</v>
      </c>
      <c r="D61" s="74">
        <f>F61+H61+J61+L61+N61+P61+R61+T61+V61+X61+Z61+AB61+AD61+AF61+AH61+AJ61+AL61+AN61+AP61+AR61+AT61+AV61+AX61+AZ61+BB61+BD61+BF61+BH61+BJ61+BL61+BN61+BP61+BR61+BT61+BV61+BX61+BZ61+CB61+CD61+CF61+CH61+CJ61+CL61+CN61+CP61</f>
        <v>3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 t="s">
        <v>67</v>
      </c>
      <c r="X61" s="15">
        <v>1</v>
      </c>
      <c r="Y61" s="21"/>
      <c r="Z61" s="21"/>
      <c r="AA61" s="21"/>
      <c r="AB61" s="21"/>
      <c r="AC61" s="32"/>
      <c r="AD61" s="32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 t="s">
        <v>58</v>
      </c>
      <c r="BB61" s="21">
        <v>1</v>
      </c>
      <c r="BC61" s="21"/>
      <c r="BD61" s="21"/>
      <c r="BE61" s="21"/>
      <c r="BF61" s="21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25"/>
      <c r="BZ61" s="25"/>
      <c r="CA61" s="25"/>
      <c r="CB61" s="25"/>
      <c r="CC61" s="25"/>
      <c r="CD61" s="25"/>
      <c r="CE61" s="25"/>
      <c r="CF61" s="25"/>
      <c r="CG61" s="77"/>
      <c r="CH61" s="77"/>
      <c r="CI61" s="77"/>
      <c r="CJ61" s="77"/>
      <c r="CK61" s="77"/>
      <c r="CL61" s="77"/>
      <c r="CM61" s="77"/>
      <c r="CN61" s="77"/>
      <c r="CO61" s="77" t="s">
        <v>60</v>
      </c>
      <c r="CP61" s="77">
        <v>1</v>
      </c>
      <c r="CQ61" s="45" t="s">
        <v>126</v>
      </c>
    </row>
    <row r="62" spans="1:95" ht="27" customHeight="1">
      <c r="A62" s="31" t="s">
        <v>272</v>
      </c>
      <c r="B62" s="92" t="s">
        <v>267</v>
      </c>
      <c r="C62" s="7">
        <v>3</v>
      </c>
      <c r="D62" s="74">
        <f>F62+H62+J62+L62+N62+P62+R62+T62+V62+X62+Z62+AB62+AD62+AF62+AH62+AJ62+AL62+AN62+AP62+AR62+AT62+AV62+AX62+AZ62+BB62+BD62+BF62+BH62+BJ62+BL62+BN62+BP62+BR62+BT62+BV62+BX62+BZ62+CB62+CD62+CF62+CH62+CJ62+CL62+CN62+CP62</f>
        <v>3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21"/>
      <c r="Z62" s="21"/>
      <c r="AA62" s="21"/>
      <c r="AB62" s="21"/>
      <c r="AC62" s="32"/>
      <c r="AD62" s="32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 t="s">
        <v>67</v>
      </c>
      <c r="AV62" s="21">
        <v>1</v>
      </c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 t="s">
        <v>56</v>
      </c>
      <c r="BX62" s="70">
        <v>1</v>
      </c>
      <c r="BY62" s="25"/>
      <c r="BZ62" s="25"/>
      <c r="CA62" s="25"/>
      <c r="CB62" s="25"/>
      <c r="CC62" s="25"/>
      <c r="CD62" s="25"/>
      <c r="CE62" s="25"/>
      <c r="CF62" s="25"/>
      <c r="CG62" s="77"/>
      <c r="CH62" s="77"/>
      <c r="CI62" s="77"/>
      <c r="CJ62" s="77"/>
      <c r="CK62" s="77"/>
      <c r="CL62" s="77"/>
      <c r="CM62" s="77"/>
      <c r="CN62" s="77"/>
      <c r="CO62" s="77" t="s">
        <v>60</v>
      </c>
      <c r="CP62" s="77">
        <v>1</v>
      </c>
      <c r="CQ62" s="45" t="s">
        <v>122</v>
      </c>
    </row>
    <row r="63" spans="1:95" ht="29.25" customHeight="1">
      <c r="A63" s="31" t="s">
        <v>273</v>
      </c>
      <c r="B63" s="91" t="s">
        <v>268</v>
      </c>
      <c r="C63" s="7">
        <v>3</v>
      </c>
      <c r="D63" s="74">
        <f>F63+H63+J63+L63+N63+P63+R63+T63+V63+X63+Z63+AB63+AD63+AF63+AH63+AJ63+AL63+AN63+AP63+AR63+AT63+AV63+AX63+AZ63+BB63+BD63+BF63+BH63+BJ63+BL63+BN63+BP63+BR63+BT63+BV63+BX63+BZ63+CB63+CD63+CF63+CH63+CJ63+CL63+CN63+CP63</f>
        <v>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 t="s">
        <v>67</v>
      </c>
      <c r="X63" s="15">
        <v>1</v>
      </c>
      <c r="Y63" s="21"/>
      <c r="Z63" s="21"/>
      <c r="AA63" s="21"/>
      <c r="AB63" s="21"/>
      <c r="AC63" s="32"/>
      <c r="AD63" s="32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 t="s">
        <v>67</v>
      </c>
      <c r="BX63" s="70">
        <v>1</v>
      </c>
      <c r="BY63" s="25"/>
      <c r="BZ63" s="25"/>
      <c r="CA63" s="25"/>
      <c r="CB63" s="25"/>
      <c r="CC63" s="25"/>
      <c r="CD63" s="25"/>
      <c r="CE63" s="25"/>
      <c r="CF63" s="25"/>
      <c r="CG63" s="77"/>
      <c r="CH63" s="77"/>
      <c r="CI63" s="77"/>
      <c r="CJ63" s="77"/>
      <c r="CK63" s="77" t="s">
        <v>67</v>
      </c>
      <c r="CL63" s="77">
        <v>1</v>
      </c>
      <c r="CM63" s="77"/>
      <c r="CN63" s="77"/>
      <c r="CO63" s="77"/>
      <c r="CP63" s="77"/>
      <c r="CQ63" s="45" t="s">
        <v>127</v>
      </c>
    </row>
    <row r="64" spans="1:95" ht="15.75" customHeight="1">
      <c r="A64" s="37" t="s">
        <v>46</v>
      </c>
      <c r="B64" s="35" t="s">
        <v>269</v>
      </c>
      <c r="C64" s="36">
        <v>12</v>
      </c>
      <c r="D64" s="7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21"/>
      <c r="Z64" s="21"/>
      <c r="AA64" s="21"/>
      <c r="AB64" s="21"/>
      <c r="AC64" s="32"/>
      <c r="AD64" s="32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25"/>
      <c r="BZ64" s="25"/>
      <c r="CA64" s="25"/>
      <c r="CB64" s="25"/>
      <c r="CC64" s="25"/>
      <c r="CD64" s="25"/>
      <c r="CE64" s="25"/>
      <c r="CF64" s="25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94"/>
    </row>
    <row r="65" spans="1:95" ht="33" customHeight="1">
      <c r="A65" s="31" t="s">
        <v>279</v>
      </c>
      <c r="B65" s="91" t="s">
        <v>270</v>
      </c>
      <c r="C65" s="7">
        <v>4</v>
      </c>
      <c r="D65" s="74">
        <f>F65+H65+J65+L65+N65+P65+R65+T65+V65+X65+Z65+AB65+AD65+AF65+AH65+AJ65+AL65+AN65+AP65+AR65+AT65+AV65+AX65+AZ65+BB65+BD65+BF65+BH65+BJ65+BL65+BN65+BP65+BR65+BT65+BV65+BX65+BZ65+CB65+CD65+CF65+CH65+CJ65+CL65+CN65+CP65</f>
        <v>4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21"/>
      <c r="Z65" s="21"/>
      <c r="AA65" s="21"/>
      <c r="AB65" s="21"/>
      <c r="AC65" s="32"/>
      <c r="AD65" s="32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 t="s">
        <v>67</v>
      </c>
      <c r="AV65" s="21">
        <v>1</v>
      </c>
      <c r="AW65" s="21"/>
      <c r="AX65" s="21"/>
      <c r="AY65" s="21"/>
      <c r="AZ65" s="21"/>
      <c r="BA65" s="21"/>
      <c r="BB65" s="21"/>
      <c r="BC65" s="21" t="s">
        <v>67</v>
      </c>
      <c r="BD65" s="21">
        <v>1</v>
      </c>
      <c r="BE65" s="21"/>
      <c r="BF65" s="21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25"/>
      <c r="BZ65" s="25"/>
      <c r="CA65" s="25"/>
      <c r="CB65" s="25"/>
      <c r="CC65" s="25"/>
      <c r="CD65" s="25"/>
      <c r="CE65" s="25"/>
      <c r="CF65" s="25"/>
      <c r="CG65" s="77" t="s">
        <v>56</v>
      </c>
      <c r="CH65" s="77">
        <v>1</v>
      </c>
      <c r="CI65" s="77"/>
      <c r="CJ65" s="77"/>
      <c r="CK65" s="77"/>
      <c r="CL65" s="77"/>
      <c r="CM65" s="77"/>
      <c r="CN65" s="77"/>
      <c r="CO65" s="77" t="s">
        <v>60</v>
      </c>
      <c r="CP65" s="77">
        <v>1</v>
      </c>
      <c r="CQ65" s="45" t="s">
        <v>125</v>
      </c>
    </row>
    <row r="66" spans="1:95" ht="28.5" customHeight="1">
      <c r="A66" s="31" t="s">
        <v>280</v>
      </c>
      <c r="B66" s="89" t="s">
        <v>274</v>
      </c>
      <c r="C66" s="7">
        <v>4</v>
      </c>
      <c r="D66" s="74">
        <f>F66+H66+J66+L66+N66+P66+R66+T66+V66+X66+Z66+AB66+AD66+AF66+AH66+AJ66+AL66+AN66+AP66+AR66+AT66+AV66+AX66+AZ66+BB66+BD66+BF66+BH66+BJ66+BL66+BN66+BP66+BR66+BT66+BV66+BX66+BZ66+CB66+CD66+CF66+CH66+CJ66+CL66+CN66+CP66</f>
        <v>4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21"/>
      <c r="Z66" s="21"/>
      <c r="AA66" s="21"/>
      <c r="AB66" s="21"/>
      <c r="AC66" s="32"/>
      <c r="AD66" s="32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 t="s">
        <v>67</v>
      </c>
      <c r="AZ66" s="21">
        <v>2</v>
      </c>
      <c r="BA66" s="21"/>
      <c r="BB66" s="21"/>
      <c r="BC66" s="21"/>
      <c r="BD66" s="21"/>
      <c r="BE66" s="21"/>
      <c r="BF66" s="21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 t="s">
        <v>67</v>
      </c>
      <c r="BT66" s="70">
        <v>1</v>
      </c>
      <c r="BU66" s="70"/>
      <c r="BV66" s="70"/>
      <c r="BW66" s="70"/>
      <c r="BX66" s="70"/>
      <c r="BY66" s="25"/>
      <c r="BZ66" s="25"/>
      <c r="CA66" s="25"/>
      <c r="CB66" s="25"/>
      <c r="CC66" s="25" t="s">
        <v>56</v>
      </c>
      <c r="CD66" s="25">
        <v>1</v>
      </c>
      <c r="CE66" s="25"/>
      <c r="CF66" s="25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45" t="s">
        <v>367</v>
      </c>
    </row>
    <row r="67" spans="1:95" ht="15.75" customHeight="1">
      <c r="A67" s="31" t="s">
        <v>281</v>
      </c>
      <c r="B67" s="89" t="s">
        <v>275</v>
      </c>
      <c r="C67" s="7">
        <v>4</v>
      </c>
      <c r="D67" s="74">
        <f>F67+H67+J67+L67+N67+P67+R67+T67+V67+X67+Z67+AB67+AD67+AF67+AH67+AJ67+AL67+AN67+AP67+AR67+AT67+AV67+AX67+AZ67+BB67+BD67+BF67+BH67+BJ67+BL67+BN67+BP67+BR67+BT67+BV67+BX67+BZ67+CB67+CD67+CF67+CH67+CJ67+CL67+CN67+CP67</f>
        <v>4</v>
      </c>
      <c r="E67" s="15"/>
      <c r="F67" s="15"/>
      <c r="G67" s="15"/>
      <c r="H67" s="15"/>
      <c r="I67" s="15"/>
      <c r="J67" s="15"/>
      <c r="K67" s="15" t="s">
        <v>67</v>
      </c>
      <c r="L67" s="15">
        <v>1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21"/>
      <c r="Z67" s="21"/>
      <c r="AA67" s="21"/>
      <c r="AB67" s="21"/>
      <c r="AC67" s="32"/>
      <c r="AD67" s="32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 t="s">
        <v>56</v>
      </c>
      <c r="AZ67" s="21">
        <v>1</v>
      </c>
      <c r="BA67" s="21"/>
      <c r="BB67" s="21"/>
      <c r="BC67" s="21"/>
      <c r="BD67" s="21"/>
      <c r="BE67" s="21" t="s">
        <v>67</v>
      </c>
      <c r="BF67" s="21">
        <v>1</v>
      </c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 t="s">
        <v>67</v>
      </c>
      <c r="BT67" s="70">
        <v>0.5</v>
      </c>
      <c r="BU67" s="70"/>
      <c r="BV67" s="70"/>
      <c r="BW67" s="70" t="s">
        <v>67</v>
      </c>
      <c r="BX67" s="70">
        <v>0.5</v>
      </c>
      <c r="BY67" s="25"/>
      <c r="BZ67" s="25"/>
      <c r="CA67" s="25"/>
      <c r="CB67" s="25"/>
      <c r="CC67" s="25"/>
      <c r="CD67" s="25"/>
      <c r="CE67" s="25"/>
      <c r="CF67" s="25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45" t="s">
        <v>137</v>
      </c>
    </row>
    <row r="68" spans="1:95" ht="31.5" customHeight="1">
      <c r="A68" s="31" t="s">
        <v>282</v>
      </c>
      <c r="B68" s="89" t="s">
        <v>276</v>
      </c>
      <c r="C68" s="7">
        <v>4</v>
      </c>
      <c r="D68" s="74">
        <f>F68+H68+J68+L68+N68+P68+R68+T68+V68+X68+Z68+AB68+AD68+AF68+AH68+AJ68+AL68+AN68+AP68+AR68+AT68+AV68+AX68+AZ68+BB68+BD68+BF68+BH68+BJ68+BL68+BN68+BP68+BR68+BT68+BV68+BX68+BZ68+CB68+CD68+CF68+CH68+CJ68+CL68+CN68+CP68</f>
        <v>4</v>
      </c>
      <c r="E68" s="15"/>
      <c r="F68" s="15"/>
      <c r="G68" s="15"/>
      <c r="H68" s="15"/>
      <c r="I68" s="15"/>
      <c r="J68" s="15"/>
      <c r="K68" s="15" t="s">
        <v>67</v>
      </c>
      <c r="L68" s="15">
        <v>1</v>
      </c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21"/>
      <c r="Z68" s="21"/>
      <c r="AA68" s="21" t="s">
        <v>67</v>
      </c>
      <c r="AB68" s="21">
        <v>1</v>
      </c>
      <c r="AC68" s="32"/>
      <c r="AD68" s="32"/>
      <c r="AE68" s="21" t="s">
        <v>67</v>
      </c>
      <c r="AF68" s="21">
        <v>0.5</v>
      </c>
      <c r="AG68" s="21" t="s">
        <v>67</v>
      </c>
      <c r="AH68" s="21">
        <v>0.5</v>
      </c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 t="s">
        <v>67</v>
      </c>
      <c r="AZ68" s="21">
        <v>1</v>
      </c>
      <c r="BA68" s="21"/>
      <c r="BB68" s="21"/>
      <c r="BC68" s="21"/>
      <c r="BD68" s="21"/>
      <c r="BE68" s="21"/>
      <c r="BF68" s="21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25"/>
      <c r="BZ68" s="25"/>
      <c r="CA68" s="25"/>
      <c r="CB68" s="25"/>
      <c r="CC68" s="25"/>
      <c r="CD68" s="25"/>
      <c r="CE68" s="25"/>
      <c r="CF68" s="25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45" t="s">
        <v>362</v>
      </c>
    </row>
    <row r="69" spans="1:95" ht="18" customHeight="1">
      <c r="A69" s="37" t="s">
        <v>47</v>
      </c>
      <c r="B69" s="35" t="s">
        <v>277</v>
      </c>
      <c r="C69" s="36">
        <v>15</v>
      </c>
      <c r="D69" s="7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21"/>
      <c r="Z69" s="21"/>
      <c r="AA69" s="21"/>
      <c r="AB69" s="21"/>
      <c r="AC69" s="32"/>
      <c r="AD69" s="32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25"/>
      <c r="BZ69" s="25"/>
      <c r="CA69" s="25"/>
      <c r="CB69" s="25"/>
      <c r="CC69" s="25"/>
      <c r="CD69" s="25"/>
      <c r="CE69" s="25"/>
      <c r="CF69" s="25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94"/>
    </row>
    <row r="70" spans="1:95" ht="28.5" customHeight="1">
      <c r="A70" s="31" t="s">
        <v>283</v>
      </c>
      <c r="B70" s="90" t="s">
        <v>287</v>
      </c>
      <c r="C70" s="7">
        <v>5</v>
      </c>
      <c r="D70" s="74">
        <f>F70+H70+J70+L70+N70+P70+R70+T70+V70+X70+Z70+AB70+AD70+AF70+AH70+AJ70+AL70+AN70+AP70+AR70+AT70+AV70+AX70+AZ70+BB70+BD70+BF70+BH70+BJ70+BL70+BN70+BP70+BR70+BT70+BV70+BX70+BZ70+CB70+CD70+CF70+CH70+CJ70+CL70+CN70+CP70</f>
        <v>5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21"/>
      <c r="Z70" s="21"/>
      <c r="AA70" s="21"/>
      <c r="AB70" s="21"/>
      <c r="AC70" s="32"/>
      <c r="AD70" s="32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70"/>
      <c r="BH70" s="70"/>
      <c r="BI70" s="70"/>
      <c r="BJ70" s="70"/>
      <c r="BK70" s="70"/>
      <c r="BL70" s="70"/>
      <c r="BM70" s="70"/>
      <c r="BN70" s="70"/>
      <c r="BO70" s="70" t="s">
        <v>57</v>
      </c>
      <c r="BP70" s="70">
        <v>1</v>
      </c>
      <c r="BQ70" s="70"/>
      <c r="BR70" s="70"/>
      <c r="BS70" s="70"/>
      <c r="BT70" s="70"/>
      <c r="BU70" s="70"/>
      <c r="BV70" s="70"/>
      <c r="BW70" s="70"/>
      <c r="BX70" s="70"/>
      <c r="BY70" s="25"/>
      <c r="BZ70" s="25"/>
      <c r="CA70" s="25"/>
      <c r="CB70" s="25"/>
      <c r="CC70" s="25"/>
      <c r="CD70" s="25"/>
      <c r="CE70" s="25"/>
      <c r="CF70" s="25"/>
      <c r="CG70" s="77" t="s">
        <v>56</v>
      </c>
      <c r="CH70" s="77">
        <v>1</v>
      </c>
      <c r="CI70" s="77" t="s">
        <v>56</v>
      </c>
      <c r="CJ70" s="77">
        <v>1</v>
      </c>
      <c r="CK70" s="77"/>
      <c r="CL70" s="77"/>
      <c r="CM70" s="77"/>
      <c r="CN70" s="77"/>
      <c r="CO70" s="77" t="s">
        <v>60</v>
      </c>
      <c r="CP70" s="77">
        <v>2</v>
      </c>
      <c r="CQ70" s="45" t="s">
        <v>120</v>
      </c>
    </row>
    <row r="71" spans="1:95" ht="30" customHeight="1">
      <c r="A71" s="31" t="s">
        <v>284</v>
      </c>
      <c r="B71" s="90" t="s">
        <v>288</v>
      </c>
      <c r="C71" s="7">
        <v>5</v>
      </c>
      <c r="D71" s="74">
        <f>F71+H71+J71+L71+N71+P71+R71+T71+V71+X71+Z71+AB71+AD71+AF71+AH71+AJ71+AL71+AN71+AP71+AR71+AT71+AV71+AX71+AZ71+BB71+BD71+BF71+BH71+BJ71+BL71+BN71+BP71+BR71+BT71+BV71+BX71+BZ71+CB71+CD71+CF71+CH71+CJ71+CL71+CN71+CP71</f>
        <v>5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21"/>
      <c r="Z71" s="21"/>
      <c r="AA71" s="21"/>
      <c r="AB71" s="21"/>
      <c r="AC71" s="32"/>
      <c r="AD71" s="32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25"/>
      <c r="BZ71" s="25"/>
      <c r="CA71" s="25"/>
      <c r="CB71" s="25"/>
      <c r="CC71" s="25"/>
      <c r="CD71" s="25"/>
      <c r="CE71" s="25"/>
      <c r="CF71" s="25"/>
      <c r="CG71" s="77" t="s">
        <v>56</v>
      </c>
      <c r="CH71" s="77">
        <v>2</v>
      </c>
      <c r="CI71" s="77" t="s">
        <v>56</v>
      </c>
      <c r="CJ71" s="77">
        <v>1</v>
      </c>
      <c r="CK71" s="77"/>
      <c r="CL71" s="77"/>
      <c r="CM71" s="77"/>
      <c r="CN71" s="77"/>
      <c r="CO71" s="77" t="s">
        <v>60</v>
      </c>
      <c r="CP71" s="77">
        <v>2</v>
      </c>
      <c r="CQ71" s="45" t="s">
        <v>134</v>
      </c>
    </row>
    <row r="72" spans="1:95" ht="36" customHeight="1">
      <c r="A72" s="31" t="s">
        <v>285</v>
      </c>
      <c r="B72" s="89" t="s">
        <v>289</v>
      </c>
      <c r="C72" s="7">
        <v>5</v>
      </c>
      <c r="D72" s="74">
        <f>F72+H72+J72+L72+N72+P72+R72+T72+V72+X72+Z72+AB72+AD72+AF72+AH72+AJ72+AL72+AN72+AP72+AR72+AT72+AV72+AX72+AZ72+BB72+BD72+BF72+BH72+BJ72+BL72+BN72+BP72+BR72+BT72+BV72+BX72+BZ72+CB72+CD72+CF72+CH72+CJ72+CL72+CN72+CP72</f>
        <v>5</v>
      </c>
      <c r="E72" s="15"/>
      <c r="F72" s="15"/>
      <c r="G72" s="15"/>
      <c r="H72" s="15"/>
      <c r="I72" s="15" t="s">
        <v>56</v>
      </c>
      <c r="J72" s="15">
        <v>1</v>
      </c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21"/>
      <c r="Z72" s="21"/>
      <c r="AA72" s="21"/>
      <c r="AB72" s="21"/>
      <c r="AC72" s="32"/>
      <c r="AD72" s="32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25"/>
      <c r="BZ72" s="25"/>
      <c r="CA72" s="25"/>
      <c r="CB72" s="25"/>
      <c r="CC72" s="25"/>
      <c r="CD72" s="25"/>
      <c r="CE72" s="25"/>
      <c r="CF72" s="25"/>
      <c r="CG72" s="77" t="s">
        <v>56</v>
      </c>
      <c r="CH72" s="77">
        <v>1</v>
      </c>
      <c r="CI72" s="77" t="s">
        <v>56</v>
      </c>
      <c r="CJ72" s="77">
        <v>1</v>
      </c>
      <c r="CK72" s="77"/>
      <c r="CL72" s="77"/>
      <c r="CM72" s="77"/>
      <c r="CN72" s="77"/>
      <c r="CO72" s="77" t="s">
        <v>60</v>
      </c>
      <c r="CP72" s="77">
        <v>2</v>
      </c>
      <c r="CQ72" s="45" t="s">
        <v>133</v>
      </c>
    </row>
    <row r="73" spans="1:95" ht="34.5" customHeight="1">
      <c r="A73" s="31" t="s">
        <v>286</v>
      </c>
      <c r="B73" s="89" t="s">
        <v>290</v>
      </c>
      <c r="C73" s="7">
        <v>5</v>
      </c>
      <c r="D73" s="74">
        <f>F73+H73+J73+L73+N73+P73+R73+T73+V73+X73+Z73+AB73+AD73+AF73+AH73+AJ73+AL73+AN73+AP73+AR73+AT73+AV73+AX73+AZ73+BB73+BD73+BF73+BH73+BJ73+BL73+BN73+BP73+BR73+BT73+BV73+BX73+BZ73+CB73+CD73+CF73+CH73+CJ73+CL73+CN73+CP73</f>
        <v>5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21"/>
      <c r="Z73" s="21"/>
      <c r="AA73" s="21"/>
      <c r="AB73" s="21"/>
      <c r="AC73" s="32"/>
      <c r="AD73" s="32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25"/>
      <c r="BZ73" s="25"/>
      <c r="CA73" s="25"/>
      <c r="CB73" s="25"/>
      <c r="CC73" s="25"/>
      <c r="CD73" s="25"/>
      <c r="CE73" s="25"/>
      <c r="CF73" s="25"/>
      <c r="CG73" s="77" t="s">
        <v>56</v>
      </c>
      <c r="CH73" s="77">
        <v>2</v>
      </c>
      <c r="CI73" s="77" t="s">
        <v>56</v>
      </c>
      <c r="CJ73" s="77">
        <v>1</v>
      </c>
      <c r="CK73" s="77"/>
      <c r="CL73" s="77"/>
      <c r="CM73" s="77"/>
      <c r="CN73" s="77"/>
      <c r="CO73" s="77" t="s">
        <v>60</v>
      </c>
      <c r="CP73" s="77">
        <v>2</v>
      </c>
      <c r="CQ73" s="45" t="s">
        <v>134</v>
      </c>
    </row>
    <row r="74" spans="1:95" ht="29.25" customHeight="1">
      <c r="A74" s="37" t="s">
        <v>49</v>
      </c>
      <c r="B74" s="35" t="s">
        <v>238</v>
      </c>
      <c r="C74" s="36">
        <v>45</v>
      </c>
      <c r="D74" s="3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21"/>
      <c r="Z74" s="21"/>
      <c r="AA74" s="32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25"/>
      <c r="BZ74" s="25"/>
      <c r="CA74" s="25"/>
      <c r="CB74" s="25"/>
      <c r="CC74" s="25"/>
      <c r="CD74" s="25"/>
      <c r="CE74" s="25"/>
      <c r="CF74" s="25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94"/>
    </row>
    <row r="75" spans="1:95" ht="15.75" customHeight="1">
      <c r="A75" s="31" t="s">
        <v>50</v>
      </c>
      <c r="B75" s="89" t="s">
        <v>294</v>
      </c>
      <c r="C75" s="7">
        <v>3</v>
      </c>
      <c r="D75" s="74">
        <f>F75+H75+J75+L75+N75+P75+R75+T75+V75+X75+Z75+AB75+AD75+AF75+AH75+AJ75+AL75+AN75+AP75+AR75+AT75+AV75+AX75+AZ75+BB75+BD75+BF75+BH75+BJ75+BL75+BN75+BP75+BR75+BT75+BV75+BX75+BZ75+CB75+CD75+CF75+CH75+CJ75+CL75+CN75+CP75</f>
        <v>3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 t="s">
        <v>67</v>
      </c>
      <c r="AV75" s="21">
        <v>1</v>
      </c>
      <c r="AW75" s="21"/>
      <c r="AX75" s="21"/>
      <c r="AY75" s="21"/>
      <c r="AZ75" s="21"/>
      <c r="BA75" s="21"/>
      <c r="BB75" s="21"/>
      <c r="BC75" s="21"/>
      <c r="BD75" s="21"/>
      <c r="BE75" s="21" t="s">
        <v>67</v>
      </c>
      <c r="BF75" s="21">
        <v>1</v>
      </c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25"/>
      <c r="BZ75" s="25"/>
      <c r="CA75" s="25"/>
      <c r="CB75" s="25"/>
      <c r="CC75" s="25"/>
      <c r="CD75" s="25"/>
      <c r="CE75" s="25"/>
      <c r="CF75" s="25"/>
      <c r="CG75" s="77"/>
      <c r="CH75" s="77"/>
      <c r="CI75" s="77"/>
      <c r="CJ75" s="77"/>
      <c r="CK75" s="77" t="s">
        <v>60</v>
      </c>
      <c r="CL75" s="77">
        <v>1</v>
      </c>
      <c r="CM75" s="77"/>
      <c r="CN75" s="77"/>
      <c r="CO75" s="77"/>
      <c r="CP75" s="77"/>
      <c r="CQ75" s="45" t="s">
        <v>128</v>
      </c>
    </row>
    <row r="76" spans="1:95" ht="15.75" customHeight="1">
      <c r="A76" s="37" t="s">
        <v>51</v>
      </c>
      <c r="B76" s="35" t="s">
        <v>258</v>
      </c>
      <c r="C76" s="36">
        <v>9</v>
      </c>
      <c r="D76" s="74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25"/>
      <c r="BZ76" s="25"/>
      <c r="CA76" s="25"/>
      <c r="CB76" s="25"/>
      <c r="CC76" s="25"/>
      <c r="CD76" s="25"/>
      <c r="CE76" s="25"/>
      <c r="CF76" s="25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94"/>
    </row>
    <row r="77" spans="1:95" ht="28.5" customHeight="1">
      <c r="A77" s="31" t="s">
        <v>296</v>
      </c>
      <c r="B77" s="89" t="s">
        <v>295</v>
      </c>
      <c r="C77" s="7">
        <v>3</v>
      </c>
      <c r="D77" s="74">
        <f>F77+H77+J77+L77+N77+P77+R77+T77+V77+X77+Z77+AB77+AD77+AF77+AH77+AJ77+AL77+AN77+AP77+AR77+AT77+AV77+AX77+AZ77+BB77+BD77+BF77+BH77+BJ77+BL77+BN77+BP77+BR77+BT77+BV77+BX77+BZ77+CB77+CD77+CF77+CH77+CJ77+CL77+CN77+CP77</f>
        <v>3</v>
      </c>
      <c r="E77" s="15"/>
      <c r="F77" s="15"/>
      <c r="G77" s="15"/>
      <c r="H77" s="15"/>
      <c r="I77" s="15"/>
      <c r="J77" s="15"/>
      <c r="K77" s="15" t="s">
        <v>67</v>
      </c>
      <c r="L77" s="15">
        <v>1</v>
      </c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 t="s">
        <v>67</v>
      </c>
      <c r="X77" s="15">
        <v>1</v>
      </c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 t="s">
        <v>67</v>
      </c>
      <c r="AX77" s="21">
        <v>1</v>
      </c>
      <c r="AY77" s="21"/>
      <c r="AZ77" s="21"/>
      <c r="BA77" s="21"/>
      <c r="BB77" s="21"/>
      <c r="BC77" s="21"/>
      <c r="BD77" s="21"/>
      <c r="BE77" s="21"/>
      <c r="BF77" s="21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25"/>
      <c r="BZ77" s="25"/>
      <c r="CA77" s="25"/>
      <c r="CB77" s="25"/>
      <c r="CC77" s="25"/>
      <c r="CD77" s="25"/>
      <c r="CE77" s="25"/>
      <c r="CF77" s="25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45" t="s">
        <v>129</v>
      </c>
    </row>
    <row r="78" spans="1:95" ht="33" customHeight="1">
      <c r="A78" s="31" t="s">
        <v>297</v>
      </c>
      <c r="B78" s="89" t="s">
        <v>300</v>
      </c>
      <c r="C78" s="7">
        <v>3</v>
      </c>
      <c r="D78" s="74">
        <f>F78+H78+J78+L78+N78+P78+R78+T78+V78+X78+Z78+AB78+AD78+AF78+AH78+AJ78+AL78+AN78+AP78+AR78+AT78+AV78+AX78+AZ78+BB78+BD78+BF78+BH78+BJ78+BL78+BN78+BP78+BR78+BT78+BV78+BX78+BZ78+CB78+CD78+CF78+CH78+CJ78+CL78+CN78+CP78</f>
        <v>3</v>
      </c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21"/>
      <c r="Z78" s="21"/>
      <c r="AA78" s="21" t="s">
        <v>67</v>
      </c>
      <c r="AB78" s="21">
        <v>1</v>
      </c>
      <c r="AC78" s="32"/>
      <c r="AD78" s="32"/>
      <c r="AE78" s="21" t="s">
        <v>67</v>
      </c>
      <c r="AF78" s="21">
        <v>1</v>
      </c>
      <c r="AG78" s="21" t="s">
        <v>67</v>
      </c>
      <c r="AH78" s="21">
        <v>1</v>
      </c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25"/>
      <c r="BZ78" s="25"/>
      <c r="CA78" s="25"/>
      <c r="CB78" s="25"/>
      <c r="CC78" s="25"/>
      <c r="CD78" s="25"/>
      <c r="CE78" s="25"/>
      <c r="CF78" s="25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45" t="s">
        <v>126</v>
      </c>
    </row>
    <row r="79" spans="1:95" ht="27" customHeight="1">
      <c r="A79" s="31" t="s">
        <v>298</v>
      </c>
      <c r="B79" s="89" t="s">
        <v>301</v>
      </c>
      <c r="C79" s="7">
        <v>3</v>
      </c>
      <c r="D79" s="74">
        <f>F79+H79+J79+L79+N79+P79+R79+T79+V79+X79+Z79+AB79+AD79+AF79+AH79+AJ79+AL79+AN79+AP79+AR79+AT79+AV79+AX79+AZ79+BB79+BD79+BF79+BH79+BJ79+BL79+BN79+BP79+BR79+BT79+BV79+BX79+BZ79+CB79+CD79+CF79+CH79+CJ79+CL79+CN79+CP79</f>
        <v>3</v>
      </c>
      <c r="E79" s="15"/>
      <c r="F79" s="15"/>
      <c r="G79" s="15"/>
      <c r="H79" s="15"/>
      <c r="I79" s="15"/>
      <c r="J79" s="15"/>
      <c r="K79" s="15" t="s">
        <v>67</v>
      </c>
      <c r="L79" s="15">
        <v>1</v>
      </c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21"/>
      <c r="Z79" s="21"/>
      <c r="AA79" s="21" t="s">
        <v>67</v>
      </c>
      <c r="AB79" s="21">
        <v>1</v>
      </c>
      <c r="AC79" s="32"/>
      <c r="AD79" s="32"/>
      <c r="AE79" s="21" t="s">
        <v>67</v>
      </c>
      <c r="AF79" s="21">
        <v>0.5</v>
      </c>
      <c r="AG79" s="21" t="s">
        <v>67</v>
      </c>
      <c r="AH79" s="21">
        <v>0.5</v>
      </c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25"/>
      <c r="BZ79" s="25"/>
      <c r="CA79" s="25"/>
      <c r="CB79" s="25"/>
      <c r="CC79" s="25"/>
      <c r="CD79" s="25"/>
      <c r="CE79" s="25"/>
      <c r="CF79" s="25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45" t="s">
        <v>126</v>
      </c>
    </row>
    <row r="80" spans="1:95" ht="29.25" customHeight="1">
      <c r="A80" s="31" t="s">
        <v>299</v>
      </c>
      <c r="B80" s="89" t="s">
        <v>302</v>
      </c>
      <c r="C80" s="7">
        <v>3</v>
      </c>
      <c r="D80" s="74">
        <f>F80+H80+J80+L80+N80+P80+R80+T80+V80+X80+Z80+AB80+AD80+AF80+AH80+AJ80+AL80+AN80+AP80+AR80+AT80+AV80+AX80+AZ80+BB80+BD80+BF80+BH80+BJ80+BL80+BN80+BP80+BR80+BT80+BV80+BX80+BZ80+CB80+CD80+CF80+CH80+CJ80+CL80+CN80+CP80</f>
        <v>3</v>
      </c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 t="s">
        <v>67</v>
      </c>
      <c r="BD80" s="21">
        <v>1</v>
      </c>
      <c r="BE80" s="21" t="s">
        <v>67</v>
      </c>
      <c r="BF80" s="21">
        <v>1</v>
      </c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25"/>
      <c r="BZ80" s="25"/>
      <c r="CA80" s="25"/>
      <c r="CB80" s="25"/>
      <c r="CC80" s="25"/>
      <c r="CD80" s="25"/>
      <c r="CE80" s="25"/>
      <c r="CF80" s="25"/>
      <c r="CG80" s="77" t="s">
        <v>60</v>
      </c>
      <c r="CH80" s="77">
        <v>1</v>
      </c>
      <c r="CI80" s="77"/>
      <c r="CJ80" s="77"/>
      <c r="CK80" s="77"/>
      <c r="CL80" s="77"/>
      <c r="CM80" s="77"/>
      <c r="CN80" s="77"/>
      <c r="CO80" s="77"/>
      <c r="CP80" s="77"/>
      <c r="CQ80" s="45" t="s">
        <v>126</v>
      </c>
    </row>
    <row r="81" spans="1:95" ht="15.75" customHeight="1">
      <c r="A81" s="37" t="s">
        <v>291</v>
      </c>
      <c r="B81" s="35" t="s">
        <v>262</v>
      </c>
      <c r="C81" s="36">
        <v>6</v>
      </c>
      <c r="D81" s="74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25"/>
      <c r="BZ81" s="25"/>
      <c r="CA81" s="25"/>
      <c r="CB81" s="25"/>
      <c r="CC81" s="25"/>
      <c r="CD81" s="25"/>
      <c r="CE81" s="25"/>
      <c r="CF81" s="25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94"/>
    </row>
    <row r="82" spans="1:95" ht="28.5" customHeight="1">
      <c r="A82" s="31" t="s">
        <v>303</v>
      </c>
      <c r="B82" s="89" t="s">
        <v>323</v>
      </c>
      <c r="C82" s="7">
        <v>3</v>
      </c>
      <c r="D82" s="74">
        <f>F82+H82+J82+L82+N82+P82+R82+T82+V82+X82+Z82+AB82+AD82+AF82+AH82+AJ82+AL82+AN82+AP82+AR82+AT82+AV82+AX82+AZ82+BB82+BD82+BF82+BH82+BJ82+BL82+BN82+BP82+BR82+BT82+BV82+BX82+BZ82+CB82+CD82+CF82+CH82+CJ82+CL82+CN82+CP82</f>
        <v>3</v>
      </c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25"/>
      <c r="BZ82" s="25"/>
      <c r="CA82" s="25"/>
      <c r="CB82" s="25"/>
      <c r="CC82" s="25"/>
      <c r="CD82" s="25"/>
      <c r="CE82" s="25"/>
      <c r="CF82" s="25"/>
      <c r="CG82" s="77" t="s">
        <v>56</v>
      </c>
      <c r="CH82" s="77">
        <v>1</v>
      </c>
      <c r="CI82" s="77" t="s">
        <v>56</v>
      </c>
      <c r="CJ82" s="77">
        <v>1</v>
      </c>
      <c r="CK82" s="77"/>
      <c r="CL82" s="77"/>
      <c r="CM82" s="77"/>
      <c r="CN82" s="77"/>
      <c r="CO82" s="77" t="s">
        <v>60</v>
      </c>
      <c r="CP82" s="77">
        <v>1</v>
      </c>
      <c r="CQ82" s="45" t="s">
        <v>120</v>
      </c>
    </row>
    <row r="83" spans="1:95" ht="35.25" customHeight="1">
      <c r="A83" s="31" t="s">
        <v>304</v>
      </c>
      <c r="B83" s="89" t="s">
        <v>324</v>
      </c>
      <c r="C83" s="7">
        <v>3</v>
      </c>
      <c r="D83" s="74">
        <f>F83+H83+J83+L83+N83+P83+R83+T83+V83+X83+Z83+AB83+AD83+AF83+AH83+AJ83+AL83+AN83+AP83+AR83+AT83+AV83+AX83+AZ83+BB83+BD83+BF83+BH83+BJ83+BL83+BN83+BP83+BR83+BT83+BV83+BX83+BZ83+CB83+CD83+CF83+CH83+CJ83+CL83+CN83+CP83</f>
        <v>3</v>
      </c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 t="s">
        <v>57</v>
      </c>
      <c r="BF83" s="21">
        <v>0.5</v>
      </c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25"/>
      <c r="BZ83" s="25"/>
      <c r="CA83" s="25"/>
      <c r="CB83" s="25"/>
      <c r="CC83" s="25"/>
      <c r="CD83" s="25"/>
      <c r="CE83" s="25"/>
      <c r="CF83" s="25"/>
      <c r="CG83" s="77" t="s">
        <v>56</v>
      </c>
      <c r="CH83" s="77">
        <v>0.5</v>
      </c>
      <c r="CI83" s="77" t="s">
        <v>56</v>
      </c>
      <c r="CJ83" s="77">
        <v>1</v>
      </c>
      <c r="CK83" s="77"/>
      <c r="CL83" s="77"/>
      <c r="CM83" s="77"/>
      <c r="CN83" s="77"/>
      <c r="CO83" s="77" t="s">
        <v>60</v>
      </c>
      <c r="CP83" s="77">
        <v>1</v>
      </c>
      <c r="CQ83" s="45" t="s">
        <v>134</v>
      </c>
    </row>
    <row r="84" spans="1:95" ht="29.25" customHeight="1">
      <c r="A84" s="31" t="s">
        <v>305</v>
      </c>
      <c r="B84" s="89" t="s">
        <v>325</v>
      </c>
      <c r="C84" s="7">
        <v>3</v>
      </c>
      <c r="D84" s="74">
        <f>F84+H84+J84+L84+N84+P84+R84+T84+V84+X84+Z84+AB84+AD84+AF84+AH84+AJ84+AL84+AN84+AP84+AR84+AT84+AV84+AX84+AZ84+BB84+BD84+BF84+BH84+BJ84+BL84+BN84+BP84+BR84+BT84+BV84+BX84+BZ84+CB84+CD84+CF84+CH84+CJ84+CL84+CN84+CP84</f>
        <v>3</v>
      </c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 t="s">
        <v>57</v>
      </c>
      <c r="BF84" s="21">
        <v>0.5</v>
      </c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25"/>
      <c r="BZ84" s="25"/>
      <c r="CA84" s="25"/>
      <c r="CB84" s="25"/>
      <c r="CC84" s="25"/>
      <c r="CD84" s="25"/>
      <c r="CE84" s="25"/>
      <c r="CF84" s="25"/>
      <c r="CG84" s="77" t="s">
        <v>56</v>
      </c>
      <c r="CH84" s="77">
        <v>0.5</v>
      </c>
      <c r="CI84" s="77" t="s">
        <v>56</v>
      </c>
      <c r="CJ84" s="77">
        <v>1</v>
      </c>
      <c r="CK84" s="77"/>
      <c r="CL84" s="77"/>
      <c r="CM84" s="77"/>
      <c r="CN84" s="77"/>
      <c r="CO84" s="77" t="s">
        <v>60</v>
      </c>
      <c r="CP84" s="77">
        <v>1</v>
      </c>
      <c r="CQ84" s="45" t="s">
        <v>134</v>
      </c>
    </row>
    <row r="85" spans="1:95" ht="15.75" customHeight="1">
      <c r="A85" s="37" t="s">
        <v>292</v>
      </c>
      <c r="B85" s="35" t="s">
        <v>269</v>
      </c>
      <c r="C85" s="36">
        <v>12</v>
      </c>
      <c r="D85" s="74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25"/>
      <c r="BZ85" s="25"/>
      <c r="CA85" s="25"/>
      <c r="CB85" s="25"/>
      <c r="CC85" s="25"/>
      <c r="CD85" s="25"/>
      <c r="CE85" s="25"/>
      <c r="CF85" s="25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94"/>
    </row>
    <row r="86" spans="1:95" ht="33" customHeight="1">
      <c r="A86" s="31" t="s">
        <v>306</v>
      </c>
      <c r="B86" s="89" t="s">
        <v>310</v>
      </c>
      <c r="C86" s="7">
        <v>4</v>
      </c>
      <c r="D86" s="74">
        <f>F86+H86+J86+L86+N86+P86+R86+T86+V86+X86+Z86+AB86+AD86+AF86+AH86+AJ86+AL86+AN86+AP86+AR86+AT86+AV86+AX86+AZ86+BB86+BD86+BF86+BH86+BJ86+BL86+BN86+BP86+BR86+BT86+BV86+BX86+BZ86+CB86+CD86+CF86+CH86+CJ86+CL86+CN86+CP86</f>
        <v>4</v>
      </c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 t="s">
        <v>67</v>
      </c>
      <c r="AV86" s="21">
        <v>1</v>
      </c>
      <c r="AW86" s="21"/>
      <c r="AX86" s="21"/>
      <c r="AY86" s="21"/>
      <c r="AZ86" s="21"/>
      <c r="BA86" s="21"/>
      <c r="BB86" s="21"/>
      <c r="BC86" s="21"/>
      <c r="BD86" s="21"/>
      <c r="BE86" s="21" t="s">
        <v>67</v>
      </c>
      <c r="BF86" s="21">
        <v>1</v>
      </c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 t="s">
        <v>56</v>
      </c>
      <c r="BX86" s="70">
        <v>1</v>
      </c>
      <c r="BY86" s="25"/>
      <c r="BZ86" s="25"/>
      <c r="CA86" s="25"/>
      <c r="CB86" s="25"/>
      <c r="CC86" s="25"/>
      <c r="CD86" s="25"/>
      <c r="CE86" s="25"/>
      <c r="CF86" s="25"/>
      <c r="CG86" s="77"/>
      <c r="CH86" s="77"/>
      <c r="CI86" s="77"/>
      <c r="CJ86" s="77"/>
      <c r="CK86" s="77" t="s">
        <v>56</v>
      </c>
      <c r="CL86" s="77">
        <v>1</v>
      </c>
      <c r="CM86" s="77"/>
      <c r="CN86" s="77"/>
      <c r="CO86" s="77"/>
      <c r="CP86" s="77"/>
      <c r="CQ86" s="45" t="s">
        <v>120</v>
      </c>
    </row>
    <row r="87" spans="1:95" ht="32.25" customHeight="1">
      <c r="A87" s="31" t="s">
        <v>307</v>
      </c>
      <c r="B87" s="89" t="s">
        <v>311</v>
      </c>
      <c r="C87" s="7">
        <v>4</v>
      </c>
      <c r="D87" s="74">
        <f>F87+H87+J87+L87+N87+P87+R87+T87+V87+X87+Z87+AB87+AD87+AF87+AH87+AJ87+AL87+AN87+AP87+AR87+AT87+AV87+AX87+AZ87+BB87+BD87+BF87+BH87+BJ87+BL87+BN87+BP87+BR87+BT87+BV87+BX87+BZ87+CB87+CD87+CF87+CH87+CJ87+CL87+CN87+CP87</f>
        <v>4</v>
      </c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 t="s">
        <v>67</v>
      </c>
      <c r="BD87" s="21">
        <v>1</v>
      </c>
      <c r="BE87" s="21" t="s">
        <v>67</v>
      </c>
      <c r="BF87" s="21">
        <v>1</v>
      </c>
      <c r="BG87" s="70"/>
      <c r="BH87" s="70"/>
      <c r="BI87" s="70"/>
      <c r="BJ87" s="70"/>
      <c r="BK87" s="70" t="s">
        <v>56</v>
      </c>
      <c r="BL87" s="70">
        <v>1</v>
      </c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25"/>
      <c r="BZ87" s="25"/>
      <c r="CA87" s="25"/>
      <c r="CB87" s="25"/>
      <c r="CC87" s="25"/>
      <c r="CD87" s="25"/>
      <c r="CE87" s="25"/>
      <c r="CF87" s="25"/>
      <c r="CG87" s="77"/>
      <c r="CH87" s="77"/>
      <c r="CI87" s="77"/>
      <c r="CJ87" s="77"/>
      <c r="CK87" s="77" t="s">
        <v>56</v>
      </c>
      <c r="CL87" s="77">
        <v>1</v>
      </c>
      <c r="CM87" s="77"/>
      <c r="CN87" s="77"/>
      <c r="CO87" s="77"/>
      <c r="CP87" s="77"/>
      <c r="CQ87" s="45" t="s">
        <v>137</v>
      </c>
    </row>
    <row r="88" spans="1:95" ht="17.25" customHeight="1">
      <c r="A88" s="31" t="s">
        <v>308</v>
      </c>
      <c r="B88" s="89" t="s">
        <v>312</v>
      </c>
      <c r="C88" s="7">
        <v>4</v>
      </c>
      <c r="D88" s="74">
        <f>F88+H88+J88+L88+N88+P88+R88+T88+V88+X88+Z88+AB88+AD88+AF88+AH88+AJ88+AL88+AN88+AP88+AR88+AT88+AV88+AX88+AZ88+BB88+BD88+BF88+BH88+BJ88+BL88+BN88+BP88+BR88+BT88+BV88+BX88+BZ88+CB88+CD88+CF88+CH88+CJ88+CL88+CN88+CP88</f>
        <v>4</v>
      </c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 t="s">
        <v>67</v>
      </c>
      <c r="BT88" s="70">
        <v>2</v>
      </c>
      <c r="BU88" s="70"/>
      <c r="BV88" s="70"/>
      <c r="BW88" s="70"/>
      <c r="BX88" s="70"/>
      <c r="BY88" s="25"/>
      <c r="BZ88" s="25"/>
      <c r="CA88" s="25"/>
      <c r="CB88" s="25"/>
      <c r="CC88" s="25"/>
      <c r="CD88" s="25"/>
      <c r="CE88" s="25"/>
      <c r="CF88" s="25"/>
      <c r="CG88" s="77" t="s">
        <v>56</v>
      </c>
      <c r="CH88" s="77">
        <v>1</v>
      </c>
      <c r="CI88" s="77"/>
      <c r="CJ88" s="77"/>
      <c r="CK88" s="77" t="s">
        <v>56</v>
      </c>
      <c r="CL88" s="77">
        <v>1</v>
      </c>
      <c r="CM88" s="77"/>
      <c r="CN88" s="77"/>
      <c r="CO88" s="77"/>
      <c r="CP88" s="77"/>
      <c r="CQ88" s="45" t="s">
        <v>120</v>
      </c>
    </row>
    <row r="89" spans="1:95" ht="29.25" customHeight="1">
      <c r="A89" s="31" t="s">
        <v>309</v>
      </c>
      <c r="B89" s="89" t="s">
        <v>313</v>
      </c>
      <c r="C89" s="7">
        <v>4</v>
      </c>
      <c r="D89" s="74">
        <f>F89+H89+J89+L89+N89+P89+R89+T89+V89+X89+Z89+AB89+AD89+AF89+AH89+AJ89+AL89+AN89+AP89+AR89+AT89+AV89+AX89+AZ89+BB89+BD89+BF89+BH89+BJ89+BL89+BN89+BP89+BR89+BT89+BV89+BX89+BZ89+CB89+CD89+CF89+CH89+CJ89+CL89+CN89+CP89</f>
        <v>4</v>
      </c>
      <c r="E89" s="15"/>
      <c r="F89" s="15"/>
      <c r="G89" s="15"/>
      <c r="H89" s="15"/>
      <c r="I89" s="15" t="s">
        <v>67</v>
      </c>
      <c r="J89" s="15">
        <v>1</v>
      </c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 t="s">
        <v>56</v>
      </c>
      <c r="BX89" s="70">
        <v>1</v>
      </c>
      <c r="BY89" s="25"/>
      <c r="BZ89" s="25"/>
      <c r="CA89" s="25"/>
      <c r="CB89" s="25"/>
      <c r="CC89" s="25"/>
      <c r="CD89" s="25"/>
      <c r="CE89" s="25"/>
      <c r="CF89" s="25"/>
      <c r="CG89" s="77"/>
      <c r="CH89" s="77"/>
      <c r="CI89" s="77"/>
      <c r="CJ89" s="77"/>
      <c r="CK89" s="77" t="s">
        <v>56</v>
      </c>
      <c r="CL89" s="77">
        <v>1</v>
      </c>
      <c r="CM89" s="77" t="s">
        <v>56</v>
      </c>
      <c r="CN89" s="77">
        <v>1</v>
      </c>
      <c r="CO89" s="77"/>
      <c r="CP89" s="77"/>
      <c r="CQ89" s="45" t="s">
        <v>137</v>
      </c>
    </row>
    <row r="90" spans="1:95" ht="15.75" customHeight="1">
      <c r="A90" s="37" t="s">
        <v>293</v>
      </c>
      <c r="B90" s="35" t="s">
        <v>314</v>
      </c>
      <c r="C90" s="36">
        <v>15</v>
      </c>
      <c r="D90" s="74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25"/>
      <c r="BZ90" s="25"/>
      <c r="CA90" s="25"/>
      <c r="CB90" s="25"/>
      <c r="CC90" s="25"/>
      <c r="CD90" s="25"/>
      <c r="CE90" s="25"/>
      <c r="CF90" s="25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94"/>
    </row>
    <row r="91" spans="1:95" ht="33.75" customHeight="1">
      <c r="A91" s="31" t="s">
        <v>316</v>
      </c>
      <c r="B91" s="89" t="s">
        <v>315</v>
      </c>
      <c r="C91" s="7">
        <v>5</v>
      </c>
      <c r="D91" s="74">
        <f>F91+H91+J91+L91+N91+P91+R91+T91+V91+X91+Z91+AB91+AD91+AF91+AH91+AJ91+AL91+AN91+AP91+AR91+AT91+AV91+AX91+AZ91+BB91+BD91+BF91+BH91+BJ91+BL91+BN91+BP91+BR91+BT91+BV91+BX91+BZ91+CB91+CD91+CF91+CH91+CJ91+CL91+CN91+CP91</f>
        <v>5</v>
      </c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 t="s">
        <v>67</v>
      </c>
      <c r="AX91" s="21">
        <v>1</v>
      </c>
      <c r="AY91" s="21"/>
      <c r="AZ91" s="21"/>
      <c r="BA91" s="21"/>
      <c r="BB91" s="21"/>
      <c r="BC91" s="21"/>
      <c r="BD91" s="21"/>
      <c r="BE91" s="21"/>
      <c r="BF91" s="21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25"/>
      <c r="BZ91" s="25"/>
      <c r="CA91" s="25"/>
      <c r="CB91" s="25"/>
      <c r="CC91" s="25"/>
      <c r="CD91" s="25"/>
      <c r="CE91" s="25"/>
      <c r="CF91" s="25"/>
      <c r="CG91" s="77" t="s">
        <v>56</v>
      </c>
      <c r="CH91" s="77">
        <v>1</v>
      </c>
      <c r="CI91" s="77" t="s">
        <v>56</v>
      </c>
      <c r="CJ91" s="77">
        <v>1</v>
      </c>
      <c r="CK91" s="77"/>
      <c r="CL91" s="77"/>
      <c r="CM91" s="77"/>
      <c r="CN91" s="77"/>
      <c r="CO91" s="77" t="s">
        <v>60</v>
      </c>
      <c r="CP91" s="77">
        <v>2</v>
      </c>
      <c r="CQ91" s="45" t="s">
        <v>134</v>
      </c>
    </row>
    <row r="92" spans="1:95" ht="33" customHeight="1">
      <c r="A92" s="31" t="s">
        <v>317</v>
      </c>
      <c r="B92" s="89" t="s">
        <v>320</v>
      </c>
      <c r="C92" s="7">
        <v>5</v>
      </c>
      <c r="D92" s="74">
        <f>F92+H92+J92+L92+N92+P92+R92+T92+V92+X92+Z92+AB92+AD92+AF92+AH92+AJ92+AL92+AN92+AP92+AR92+AT92+AV92+AX92+AZ92+BB92+BD92+BF92+BH92+BJ92+BL92+BN92+BP92+BR92+BT92+BV92+BX92+BZ92+CB92+CD92+CF92+CH92+CJ92+CL92+CN92+CP92</f>
        <v>5</v>
      </c>
      <c r="E92" s="15"/>
      <c r="F92" s="15"/>
      <c r="G92" s="15"/>
      <c r="H92" s="15"/>
      <c r="I92" s="15"/>
      <c r="J92" s="15"/>
      <c r="K92" s="15" t="s">
        <v>67</v>
      </c>
      <c r="L92" s="15">
        <v>1</v>
      </c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70"/>
      <c r="BH92" s="70"/>
      <c r="BI92" s="70"/>
      <c r="BJ92" s="70"/>
      <c r="BK92" s="70"/>
      <c r="BL92" s="70"/>
      <c r="BM92" s="70"/>
      <c r="BN92" s="70"/>
      <c r="BO92" s="70" t="s">
        <v>67</v>
      </c>
      <c r="BP92" s="70">
        <v>1</v>
      </c>
      <c r="BQ92" s="70"/>
      <c r="BR92" s="70"/>
      <c r="BS92" s="70"/>
      <c r="BT92" s="70"/>
      <c r="BU92" s="70"/>
      <c r="BV92" s="70"/>
      <c r="BW92" s="70"/>
      <c r="BX92" s="70"/>
      <c r="BY92" s="25"/>
      <c r="BZ92" s="25"/>
      <c r="CA92" s="25"/>
      <c r="CB92" s="25"/>
      <c r="CC92" s="25"/>
      <c r="CD92" s="25"/>
      <c r="CE92" s="25"/>
      <c r="CF92" s="25"/>
      <c r="CG92" s="77" t="s">
        <v>56</v>
      </c>
      <c r="CH92" s="77">
        <v>1</v>
      </c>
      <c r="CI92" s="77" t="s">
        <v>56</v>
      </c>
      <c r="CJ92" s="77">
        <v>1</v>
      </c>
      <c r="CK92" s="77"/>
      <c r="CL92" s="77"/>
      <c r="CM92" s="77"/>
      <c r="CN92" s="77"/>
      <c r="CO92" s="77" t="s">
        <v>60</v>
      </c>
      <c r="CP92" s="77">
        <v>1</v>
      </c>
      <c r="CQ92" s="45" t="s">
        <v>128</v>
      </c>
    </row>
    <row r="93" spans="1:95" ht="31.5" customHeight="1">
      <c r="A93" s="31" t="s">
        <v>318</v>
      </c>
      <c r="B93" s="89" t="s">
        <v>321</v>
      </c>
      <c r="C93" s="7">
        <v>5</v>
      </c>
      <c r="D93" s="74">
        <f>F93+H93+J93+L93+N93+P93+R93+T93+V93+X93+Z93+AB93+AD93+AF93+AH93+AJ93+AL93+AN93+AP93+AR93+AT93+AV93+AX93+AZ93+BB93+BD93+BF93+BH93+BJ93+BL93+BN93+BP93+BR93+BT93+BV93+BX93+BZ93+CB93+CD93+CF93+CH93+CJ93+CL93+CN93+CP93</f>
        <v>5</v>
      </c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 t="s">
        <v>67</v>
      </c>
      <c r="X93" s="15">
        <v>1</v>
      </c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 t="s">
        <v>67</v>
      </c>
      <c r="BF93" s="21">
        <v>1</v>
      </c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 t="s">
        <v>67</v>
      </c>
      <c r="BX93" s="70">
        <v>1</v>
      </c>
      <c r="BY93" s="25"/>
      <c r="BZ93" s="25"/>
      <c r="CA93" s="25"/>
      <c r="CB93" s="25"/>
      <c r="CC93" s="25"/>
      <c r="CD93" s="25"/>
      <c r="CE93" s="25"/>
      <c r="CF93" s="25"/>
      <c r="CG93" s="77"/>
      <c r="CH93" s="77"/>
      <c r="CI93" s="77"/>
      <c r="CJ93" s="77"/>
      <c r="CK93" s="77"/>
      <c r="CL93" s="77"/>
      <c r="CM93" s="77"/>
      <c r="CN93" s="77"/>
      <c r="CO93" s="77" t="s">
        <v>60</v>
      </c>
      <c r="CP93" s="77">
        <v>2</v>
      </c>
      <c r="CQ93" s="45" t="s">
        <v>135</v>
      </c>
    </row>
    <row r="94" spans="1:95" ht="34.5" customHeight="1">
      <c r="A94" s="31" t="s">
        <v>319</v>
      </c>
      <c r="B94" s="89" t="s">
        <v>322</v>
      </c>
      <c r="C94" s="7">
        <v>5</v>
      </c>
      <c r="D94" s="74">
        <f>F94+H94+J94+L94+N94+P94+R94+T94+V94+X94+Z94+AB94+AD94+AF94+AH94+AJ94+AL94+AN94+AP94+AR94+AT94+AV94+AX94+AZ94+BB94+BD94+BF94+BH94+BJ94+BL94+BN94+BP94+BR94+BT94+BV94+BX94+BZ94+CB94+CD94+CF94+CH94+CJ94+CL94+CN94+CP94</f>
        <v>5</v>
      </c>
      <c r="E94" s="15"/>
      <c r="F94" s="15"/>
      <c r="G94" s="15"/>
      <c r="H94" s="15"/>
      <c r="I94" s="15"/>
      <c r="J94" s="15"/>
      <c r="K94" s="15" t="s">
        <v>67</v>
      </c>
      <c r="L94" s="15">
        <v>1</v>
      </c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 t="s">
        <v>67</v>
      </c>
      <c r="X94" s="15">
        <v>1</v>
      </c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70"/>
      <c r="BH94" s="70"/>
      <c r="BI94" s="70"/>
      <c r="BJ94" s="70"/>
      <c r="BK94" s="70" t="s">
        <v>56</v>
      </c>
      <c r="BL94" s="70">
        <v>1</v>
      </c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25"/>
      <c r="BZ94" s="25"/>
      <c r="CA94" s="25"/>
      <c r="CB94" s="25"/>
      <c r="CC94" s="25"/>
      <c r="CD94" s="25"/>
      <c r="CE94" s="25"/>
      <c r="CF94" s="25"/>
      <c r="CG94" s="77"/>
      <c r="CH94" s="77"/>
      <c r="CI94" s="77"/>
      <c r="CJ94" s="77"/>
      <c r="CK94" s="77"/>
      <c r="CL94" s="77"/>
      <c r="CM94" s="77"/>
      <c r="CN94" s="77"/>
      <c r="CO94" s="77" t="s">
        <v>60</v>
      </c>
      <c r="CP94" s="77">
        <v>2</v>
      </c>
      <c r="CQ94" s="45" t="s">
        <v>361</v>
      </c>
    </row>
    <row r="95" spans="1:95" ht="29.25" customHeight="1">
      <c r="A95" s="37" t="s">
        <v>52</v>
      </c>
      <c r="B95" s="35" t="s">
        <v>239</v>
      </c>
      <c r="C95" s="36">
        <f>C96+C97+C102+C106+C111</f>
        <v>45</v>
      </c>
      <c r="D95" s="36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25"/>
      <c r="BZ95" s="25"/>
      <c r="CA95" s="25"/>
      <c r="CB95" s="25"/>
      <c r="CC95" s="25"/>
      <c r="CD95" s="25"/>
      <c r="CE95" s="25"/>
      <c r="CF95" s="25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94"/>
    </row>
    <row r="96" spans="1:95">
      <c r="A96" s="31" t="s">
        <v>196</v>
      </c>
      <c r="B96" s="47" t="s">
        <v>326</v>
      </c>
      <c r="C96" s="14">
        <v>3</v>
      </c>
      <c r="D96" s="74">
        <f>F96+H96+J96+L96+N96+P96+R96+T96+V96+X96+Z96+AB96+AD96+AF96+AH96+AJ96+AL96+AN96+AP96+AR96+AT96+AV96+AX96+AZ96+BB96+BD96+BF96+BH96+BJ96+BL96+BN96+BP96+BR96+BT96+BV96+BX96+BZ96+CB96+CD96+CF96+CH96+CJ96+CL96+CN96+CP96</f>
        <v>3</v>
      </c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70"/>
      <c r="BH96" s="70"/>
      <c r="BI96" s="70"/>
      <c r="BJ96" s="70"/>
      <c r="BK96" s="70" t="s">
        <v>67</v>
      </c>
      <c r="BL96" s="70">
        <v>1</v>
      </c>
      <c r="BM96" s="70"/>
      <c r="BN96" s="70"/>
      <c r="BO96" s="70"/>
      <c r="BP96" s="70"/>
      <c r="BQ96" s="70"/>
      <c r="BR96" s="70"/>
      <c r="BS96" s="70" t="s">
        <v>87</v>
      </c>
      <c r="BT96" s="70"/>
      <c r="BU96" s="70"/>
      <c r="BV96" s="70"/>
      <c r="BW96" s="70"/>
      <c r="BX96" s="70"/>
      <c r="BY96" s="25" t="s">
        <v>60</v>
      </c>
      <c r="BZ96" s="25">
        <v>1</v>
      </c>
      <c r="CA96" s="25" t="s">
        <v>56</v>
      </c>
      <c r="CB96" s="25">
        <v>1</v>
      </c>
      <c r="CC96" s="25"/>
      <c r="CD96" s="25"/>
      <c r="CE96" s="25"/>
      <c r="CF96" s="25"/>
      <c r="CG96" s="77"/>
      <c r="CH96" s="77"/>
      <c r="CI96" s="77"/>
      <c r="CJ96" s="77"/>
      <c r="CK96" s="77"/>
      <c r="CL96" s="77"/>
      <c r="CM96" s="77"/>
      <c r="CN96" s="77"/>
      <c r="CO96" s="77"/>
      <c r="CP96" s="77"/>
      <c r="CQ96" s="45" t="s">
        <v>123</v>
      </c>
    </row>
    <row r="97" spans="1:95">
      <c r="A97" s="37" t="s">
        <v>198</v>
      </c>
      <c r="B97" s="35" t="s">
        <v>258</v>
      </c>
      <c r="C97" s="36">
        <v>9</v>
      </c>
      <c r="D97" s="74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25"/>
      <c r="BZ97" s="25"/>
      <c r="CA97" s="25"/>
      <c r="CB97" s="25"/>
      <c r="CC97" s="25"/>
      <c r="CD97" s="25"/>
      <c r="CE97" s="25"/>
      <c r="CF97" s="25"/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94"/>
    </row>
    <row r="98" spans="1:95" ht="34.5" customHeight="1">
      <c r="A98" s="31" t="s">
        <v>331</v>
      </c>
      <c r="B98" s="47" t="s">
        <v>327</v>
      </c>
      <c r="C98" s="14">
        <v>3</v>
      </c>
      <c r="D98" s="74">
        <f>F98+H98+J98+L98+N98+P98+R98+T98+V98+X98+Z98+AB98+AD98+AF98+AH98+AJ98+AL98+AN98+AP98+AR98+AT98+AV98+AX98+AZ98+BB98+BD98+BF98+BH98+BJ98+BL98+BN98+BP98+BR98+BT98+BV98+BX98+BZ98+CB98+CD98+CF98+CH98+CJ98+CL98+CN98+CP98</f>
        <v>3</v>
      </c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 t="s">
        <v>67</v>
      </c>
      <c r="X98" s="15">
        <v>1</v>
      </c>
      <c r="Y98" s="21"/>
      <c r="Z98" s="21"/>
      <c r="AA98" s="21" t="s">
        <v>67</v>
      </c>
      <c r="AB98" s="21">
        <v>1</v>
      </c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 t="s">
        <v>58</v>
      </c>
      <c r="BB98" s="21">
        <v>1</v>
      </c>
      <c r="BC98" s="21"/>
      <c r="BD98" s="21"/>
      <c r="BE98" s="21"/>
      <c r="BF98" s="21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25"/>
      <c r="BZ98" s="25"/>
      <c r="CA98" s="25"/>
      <c r="CB98" s="25"/>
      <c r="CC98" s="25"/>
      <c r="CD98" s="25"/>
      <c r="CE98" s="25"/>
      <c r="CF98" s="25"/>
      <c r="CG98" s="77"/>
      <c r="CH98" s="77"/>
      <c r="CI98" s="77"/>
      <c r="CJ98" s="77"/>
      <c r="CK98" s="77"/>
      <c r="CL98" s="77"/>
      <c r="CM98" s="77"/>
      <c r="CN98" s="77"/>
      <c r="CO98" s="77"/>
      <c r="CP98" s="77"/>
      <c r="CQ98" s="45" t="s">
        <v>127</v>
      </c>
    </row>
    <row r="99" spans="1:95" ht="30">
      <c r="A99" s="31" t="s">
        <v>332</v>
      </c>
      <c r="B99" s="47" t="s">
        <v>335</v>
      </c>
      <c r="C99" s="14">
        <v>3</v>
      </c>
      <c r="D99" s="74">
        <f>F99+H99+J99+L99+N99+P99+R99+T99+V99+X99+Z99+AB99+AD99+AF99+AH99+AJ99+AL99+AN99+AP99+AR99+AT99+AV99+AX99+AZ99+BB99+BD99+BF99+BH99+BJ99+BL99+BN99+BP99+BR99+BT99+BV99+BX99+BZ99+CB99+CD99+CF99+CH99+CJ99+CL99+CN99+CP99</f>
        <v>3</v>
      </c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 t="s">
        <v>67</v>
      </c>
      <c r="AV99" s="21">
        <v>1</v>
      </c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 t="s">
        <v>67</v>
      </c>
      <c r="BX99" s="70">
        <v>1</v>
      </c>
      <c r="BY99" s="25"/>
      <c r="BZ99" s="25"/>
      <c r="CA99" s="25"/>
      <c r="CB99" s="25"/>
      <c r="CC99" s="25"/>
      <c r="CD99" s="25"/>
      <c r="CE99" s="25"/>
      <c r="CF99" s="25"/>
      <c r="CG99" s="77"/>
      <c r="CH99" s="77"/>
      <c r="CI99" s="77"/>
      <c r="CJ99" s="77"/>
      <c r="CK99" s="77"/>
      <c r="CL99" s="77"/>
      <c r="CM99" s="77"/>
      <c r="CN99" s="77"/>
      <c r="CO99" s="77" t="s">
        <v>60</v>
      </c>
      <c r="CP99" s="77">
        <v>1</v>
      </c>
      <c r="CQ99" s="45" t="s">
        <v>128</v>
      </c>
    </row>
    <row r="100" spans="1:95">
      <c r="A100" s="31" t="s">
        <v>333</v>
      </c>
      <c r="B100" s="47" t="s">
        <v>336</v>
      </c>
      <c r="C100" s="14">
        <v>3</v>
      </c>
      <c r="D100" s="74">
        <f>F100+H100+J100+L100+N100+P100+R100+T100+V100+X100+Z100+AB100+AD100+AF100+AH100+AJ100+AL100+AN100+AP100+AR100+AT100+AV100+AX100+AZ100+BB100+BD100+BF100+BH100+BJ100+BL100+BN100+BP100+BR100+BT100+BV100+BX100+BZ100+CB100+CD100+CF100+CH100+CJ100+CL100+CN100+CP100</f>
        <v>3</v>
      </c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 t="s">
        <v>67</v>
      </c>
      <c r="AP100" s="21">
        <v>1</v>
      </c>
      <c r="AQ100" s="21"/>
      <c r="AR100" s="21"/>
      <c r="AS100" s="21"/>
      <c r="AT100" s="21"/>
      <c r="AU100" s="21"/>
      <c r="AV100" s="21"/>
      <c r="AW100" s="21" t="s">
        <v>67</v>
      </c>
      <c r="AX100" s="21">
        <v>1</v>
      </c>
      <c r="AY100" s="21"/>
      <c r="AZ100" s="21"/>
      <c r="BA100" s="21"/>
      <c r="BB100" s="21"/>
      <c r="BC100" s="21"/>
      <c r="BD100" s="21"/>
      <c r="BE100" s="21"/>
      <c r="BF100" s="21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 t="s">
        <v>67</v>
      </c>
      <c r="BX100" s="70">
        <v>1</v>
      </c>
      <c r="BY100" s="25"/>
      <c r="BZ100" s="25"/>
      <c r="CA100" s="25"/>
      <c r="CB100" s="25"/>
      <c r="CC100" s="25"/>
      <c r="CD100" s="25"/>
      <c r="CE100" s="25"/>
      <c r="CF100" s="25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45" t="s">
        <v>135</v>
      </c>
    </row>
    <row r="101" spans="1:95" ht="30">
      <c r="A101" s="31" t="s">
        <v>334</v>
      </c>
      <c r="B101" s="47" t="s">
        <v>337</v>
      </c>
      <c r="C101" s="14">
        <v>3</v>
      </c>
      <c r="D101" s="74">
        <f>F101+H101+J101+L101+N101+P101+R101+T101+V101+X101+Z101+AB101+AD101+AF101+AH101+AJ101+AL101+AN101+AP101+AR101+AT101+AV101+AX101+AZ101+BB101+BD101+BF101+BH101+BJ101+BL101+BN101+BP101+BR101+BT101+BV101+BX101+BZ101+CB101+CD101+CF101+CH101+CJ101+CL101+CN101+CP101</f>
        <v>3</v>
      </c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 t="s">
        <v>67</v>
      </c>
      <c r="X101" s="15">
        <v>1</v>
      </c>
      <c r="Y101" s="21"/>
      <c r="Z101" s="21"/>
      <c r="AA101" s="21" t="s">
        <v>67</v>
      </c>
      <c r="AB101" s="21">
        <v>1</v>
      </c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 t="s">
        <v>67</v>
      </c>
      <c r="BB101" s="21">
        <v>1</v>
      </c>
      <c r="BC101" s="21"/>
      <c r="BD101" s="21"/>
      <c r="BE101" s="21"/>
      <c r="BF101" s="21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25"/>
      <c r="BZ101" s="25"/>
      <c r="CA101" s="25"/>
      <c r="CB101" s="25"/>
      <c r="CC101" s="25"/>
      <c r="CD101" s="25"/>
      <c r="CE101" s="25"/>
      <c r="CF101" s="25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45" t="s">
        <v>126</v>
      </c>
    </row>
    <row r="102" spans="1:95">
      <c r="A102" s="37" t="s">
        <v>328</v>
      </c>
      <c r="B102" s="35" t="s">
        <v>262</v>
      </c>
      <c r="C102" s="36">
        <v>6</v>
      </c>
      <c r="D102" s="74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25"/>
      <c r="BZ102" s="25"/>
      <c r="CA102" s="25"/>
      <c r="CB102" s="25"/>
      <c r="CC102" s="25"/>
      <c r="CD102" s="25"/>
      <c r="CE102" s="25"/>
      <c r="CF102" s="25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  <c r="CQ102" s="94"/>
    </row>
    <row r="103" spans="1:95" ht="30">
      <c r="A103" s="31" t="s">
        <v>339</v>
      </c>
      <c r="B103" s="47" t="s">
        <v>338</v>
      </c>
      <c r="C103" s="14">
        <v>3</v>
      </c>
      <c r="D103" s="74">
        <f>F103+H103+J103+L103+N103+P103+R103+T103+V103+X103+Z103+AB103+AD103+AF103+AH103+AJ103+AL103+AN103+AP103+AR103+AT103+AV103+AX103+AZ103+BB103+BD103+BF103+BH103+BJ103+BL103+BN103+BP103+BR103+BT103+BV103+BX103+BZ103+CB103+CD103+CF103+CH103+CJ103+CL103+CN103+CP103</f>
        <v>3</v>
      </c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 t="s">
        <v>67</v>
      </c>
      <c r="BF103" s="21">
        <v>0.5</v>
      </c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25"/>
      <c r="BZ103" s="25"/>
      <c r="CA103" s="25"/>
      <c r="CB103" s="25"/>
      <c r="CC103" s="25"/>
      <c r="CD103" s="25"/>
      <c r="CE103" s="25"/>
      <c r="CF103" s="25"/>
      <c r="CG103" s="77" t="s">
        <v>56</v>
      </c>
      <c r="CH103" s="77">
        <v>0.5</v>
      </c>
      <c r="CI103" s="77" t="s">
        <v>56</v>
      </c>
      <c r="CJ103" s="77">
        <v>1</v>
      </c>
      <c r="CK103" s="77"/>
      <c r="CL103" s="77"/>
      <c r="CM103" s="77"/>
      <c r="CN103" s="77"/>
      <c r="CO103" s="77" t="s">
        <v>60</v>
      </c>
      <c r="CP103" s="77">
        <v>1</v>
      </c>
      <c r="CQ103" s="45" t="s">
        <v>134</v>
      </c>
    </row>
    <row r="104" spans="1:95" ht="30">
      <c r="A104" s="31" t="s">
        <v>340</v>
      </c>
      <c r="B104" s="47" t="s">
        <v>342</v>
      </c>
      <c r="C104" s="14">
        <v>3</v>
      </c>
      <c r="D104" s="74">
        <f>F104+H104+J104+L104+N104+P104+R104+T104+V104+X104+Z104+AB104+AD104+AF104+AH104+AJ104+AL104+AN104+AP104+AR104+AT104+AV104+AX104+AZ104+BB104+BD104+BF104+BH104+BJ104+BL104+BN104+BP104+BR104+BT104+BV104+BX104+BZ104+CB104+CD104+CF104+CH104+CJ104+CL104+CN104+CP104</f>
        <v>3</v>
      </c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 t="s">
        <v>67</v>
      </c>
      <c r="BF104" s="21">
        <v>0.5</v>
      </c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25"/>
      <c r="BZ104" s="25"/>
      <c r="CA104" s="25"/>
      <c r="CB104" s="25"/>
      <c r="CC104" s="25"/>
      <c r="CD104" s="25"/>
      <c r="CE104" s="25"/>
      <c r="CF104" s="25"/>
      <c r="CG104" s="77" t="s">
        <v>56</v>
      </c>
      <c r="CH104" s="77">
        <v>0.5</v>
      </c>
      <c r="CI104" s="77" t="s">
        <v>56</v>
      </c>
      <c r="CJ104" s="77">
        <v>1</v>
      </c>
      <c r="CK104" s="77"/>
      <c r="CL104" s="77"/>
      <c r="CM104" s="77"/>
      <c r="CN104" s="77"/>
      <c r="CO104" s="77" t="s">
        <v>60</v>
      </c>
      <c r="CP104" s="77">
        <v>1</v>
      </c>
      <c r="CQ104" s="45" t="s">
        <v>120</v>
      </c>
    </row>
    <row r="105" spans="1:95">
      <c r="A105" s="31" t="s">
        <v>341</v>
      </c>
      <c r="B105" s="47" t="s">
        <v>343</v>
      </c>
      <c r="C105" s="7">
        <v>3</v>
      </c>
      <c r="D105" s="74">
        <f>F105+H105+J105+L105+N105+P105+R105+T105+V105+X105+Z105+AB105+AD105+AF105+AH105+AJ105+AL105+AN105+AP105+AR105+AT105+AV105+AX105+AZ105+BB105+BD105+BF105+BH105+BJ105+BL105+BN105+BP105+BR105+BT105+BV105+BX105+BZ105+CB105+CD105+CF105+CH105+CJ105+CL105+CN105+CP105</f>
        <v>3</v>
      </c>
      <c r="E105" s="15"/>
      <c r="F105" s="15"/>
      <c r="G105" s="15"/>
      <c r="H105" s="15"/>
      <c r="I105" s="15" t="s">
        <v>67</v>
      </c>
      <c r="J105" s="15">
        <v>1</v>
      </c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 t="s">
        <v>67</v>
      </c>
      <c r="BT105" s="70">
        <v>1</v>
      </c>
      <c r="BU105" s="70"/>
      <c r="BV105" s="70"/>
      <c r="BW105" s="70"/>
      <c r="BX105" s="70"/>
      <c r="BY105" s="25"/>
      <c r="BZ105" s="25"/>
      <c r="CA105" s="25"/>
      <c r="CB105" s="25"/>
      <c r="CC105" s="25"/>
      <c r="CD105" s="25"/>
      <c r="CE105" s="25"/>
      <c r="CF105" s="25"/>
      <c r="CG105" s="77"/>
      <c r="CH105" s="77"/>
      <c r="CI105" s="77"/>
      <c r="CJ105" s="77"/>
      <c r="CK105" s="77"/>
      <c r="CL105" s="77"/>
      <c r="CM105" s="77"/>
      <c r="CN105" s="77"/>
      <c r="CO105" s="77" t="s">
        <v>60</v>
      </c>
      <c r="CP105" s="77">
        <v>1</v>
      </c>
      <c r="CQ105" s="45" t="s">
        <v>137</v>
      </c>
    </row>
    <row r="106" spans="1:95">
      <c r="A106" s="37" t="s">
        <v>329</v>
      </c>
      <c r="B106" s="35" t="s">
        <v>269</v>
      </c>
      <c r="C106" s="36">
        <v>15</v>
      </c>
      <c r="D106" s="74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25"/>
      <c r="BZ106" s="25"/>
      <c r="CA106" s="25"/>
      <c r="CB106" s="25"/>
      <c r="CC106" s="25"/>
      <c r="CD106" s="25"/>
      <c r="CE106" s="25"/>
      <c r="CF106" s="25"/>
      <c r="CG106" s="77"/>
      <c r="CH106" s="77"/>
      <c r="CI106" s="77"/>
      <c r="CJ106" s="77"/>
      <c r="CK106" s="77"/>
      <c r="CL106" s="77"/>
      <c r="CM106" s="77"/>
      <c r="CN106" s="77"/>
      <c r="CO106" s="77"/>
      <c r="CP106" s="77"/>
      <c r="CQ106" s="94"/>
    </row>
    <row r="107" spans="1:95">
      <c r="A107" s="31" t="s">
        <v>345</v>
      </c>
      <c r="B107" s="47" t="s">
        <v>344</v>
      </c>
      <c r="C107" s="7">
        <v>5</v>
      </c>
      <c r="D107" s="74">
        <f>F107+H107+J107+L107+N107+P107+R107+T107+V107+X107+Z107+AB107+AD107+AF107+AH107+AJ107+AL107+AN107+AP107+AR107+AT107+AV107+AX107+AZ107+BB107+BD107+BF107+BH107+BJ107+BL107+BN107+BP107+BR107+BT107+BV107+BX107+BZ107+CB107+CD107+CF107+CH107+CJ107+CL107+CN107+CP107</f>
        <v>5</v>
      </c>
      <c r="E107" s="15"/>
      <c r="F107" s="15"/>
      <c r="G107" s="15"/>
      <c r="H107" s="15"/>
      <c r="I107" s="15"/>
      <c r="J107" s="15"/>
      <c r="K107" s="15" t="s">
        <v>67</v>
      </c>
      <c r="L107" s="15">
        <v>1</v>
      </c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 t="s">
        <v>67</v>
      </c>
      <c r="AZ107" s="21">
        <v>1</v>
      </c>
      <c r="BA107" s="21"/>
      <c r="BB107" s="21"/>
      <c r="BC107" s="21"/>
      <c r="BD107" s="21"/>
      <c r="BE107" s="21"/>
      <c r="BF107" s="21"/>
      <c r="BG107" s="70"/>
      <c r="BH107" s="70"/>
      <c r="BI107" s="70"/>
      <c r="BJ107" s="70"/>
      <c r="BK107" s="70" t="s">
        <v>56</v>
      </c>
      <c r="BL107" s="70">
        <v>1</v>
      </c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25"/>
      <c r="BZ107" s="25"/>
      <c r="CA107" s="25"/>
      <c r="CB107" s="25"/>
      <c r="CC107" s="25"/>
      <c r="CD107" s="25"/>
      <c r="CE107" s="25"/>
      <c r="CF107" s="25"/>
      <c r="CG107" s="77"/>
      <c r="CH107" s="77"/>
      <c r="CI107" s="77" t="s">
        <v>87</v>
      </c>
      <c r="CJ107" s="77">
        <v>1</v>
      </c>
      <c r="CK107" s="77" t="s">
        <v>87</v>
      </c>
      <c r="CL107" s="77">
        <v>0.5</v>
      </c>
      <c r="CM107" s="77" t="s">
        <v>87</v>
      </c>
      <c r="CN107" s="77">
        <v>0.5</v>
      </c>
      <c r="CO107" s="77"/>
      <c r="CP107" s="77"/>
      <c r="CQ107" s="45" t="s">
        <v>137</v>
      </c>
    </row>
    <row r="108" spans="1:95" ht="30">
      <c r="A108" s="31" t="s">
        <v>346</v>
      </c>
      <c r="B108" s="47" t="s">
        <v>353</v>
      </c>
      <c r="C108" s="7">
        <v>5</v>
      </c>
      <c r="D108" s="74">
        <f>F108+H108+J108+L108+N108+P108+R108+T108+V108+X108+Z108+AB108+AD108+AF108+AH108+AJ108+AL108+AN108+AP108+AR108+AT108+AV108+AX108+AZ108+BB108+BD108+BF108+BH108+BJ108+BL108+BN108+BP108+BR108+BT108+BV108+BX108+BZ108+CB108+CD108+CF108+CH108+CJ108+CL108+CN108+CP108</f>
        <v>5</v>
      </c>
      <c r="E108" s="15"/>
      <c r="F108" s="15"/>
      <c r="G108" s="15"/>
      <c r="H108" s="15"/>
      <c r="I108" s="15" t="s">
        <v>67</v>
      </c>
      <c r="J108" s="15">
        <v>1</v>
      </c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 t="s">
        <v>67</v>
      </c>
      <c r="BD108" s="21">
        <v>1</v>
      </c>
      <c r="BE108" s="21"/>
      <c r="BF108" s="21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25"/>
      <c r="BZ108" s="25"/>
      <c r="CA108" s="25"/>
      <c r="CB108" s="25"/>
      <c r="CC108" s="25" t="s">
        <v>56</v>
      </c>
      <c r="CD108" s="25">
        <v>1</v>
      </c>
      <c r="CE108" s="25"/>
      <c r="CF108" s="25"/>
      <c r="CG108" s="77"/>
      <c r="CH108" s="77"/>
      <c r="CI108" s="77" t="s">
        <v>87</v>
      </c>
      <c r="CJ108" s="77">
        <v>1</v>
      </c>
      <c r="CK108" s="77" t="s">
        <v>87</v>
      </c>
      <c r="CL108" s="77">
        <v>0.5</v>
      </c>
      <c r="CM108" s="77" t="s">
        <v>87</v>
      </c>
      <c r="CN108" s="77">
        <v>0.5</v>
      </c>
      <c r="CO108" s="77"/>
      <c r="CP108" s="77"/>
      <c r="CQ108" s="45" t="s">
        <v>137</v>
      </c>
    </row>
    <row r="109" spans="1:95" ht="45">
      <c r="A109" s="31" t="s">
        <v>347</v>
      </c>
      <c r="B109" s="47" t="s">
        <v>354</v>
      </c>
      <c r="C109" s="7">
        <v>5</v>
      </c>
      <c r="D109" s="74">
        <f>F109+H109+J109+L109+N109+P109+R109+T109+V109+X109+Z109+AB109+AD109+AF109+AH109+AJ109+AL109+AN109+AP109+AR109+AT109+AV109+AX109+AZ109+BB109+BD109+BF109+BH109+BJ109+BL109+BN109+BP109+BR109+BT109+BV109+BX109+BZ109+CB109+CD109+CF109+CH109+CJ109+CL109+CN109+CP109</f>
        <v>5</v>
      </c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 t="s">
        <v>67</v>
      </c>
      <c r="AZ109" s="21">
        <v>1</v>
      </c>
      <c r="BA109" s="21"/>
      <c r="BB109" s="21"/>
      <c r="BC109" s="21"/>
      <c r="BD109" s="21"/>
      <c r="BE109" s="21" t="s">
        <v>67</v>
      </c>
      <c r="BF109" s="21">
        <v>1</v>
      </c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 t="s">
        <v>67</v>
      </c>
      <c r="BT109" s="70">
        <v>1</v>
      </c>
      <c r="BU109" s="70" t="s">
        <v>60</v>
      </c>
      <c r="BV109" s="70">
        <v>1</v>
      </c>
      <c r="BW109" s="70"/>
      <c r="BX109" s="70"/>
      <c r="BY109" s="25"/>
      <c r="BZ109" s="25"/>
      <c r="CA109" s="25"/>
      <c r="CB109" s="25"/>
      <c r="CC109" s="25"/>
      <c r="CD109" s="25"/>
      <c r="CE109" s="25"/>
      <c r="CF109" s="25"/>
      <c r="CG109" s="77"/>
      <c r="CH109" s="77"/>
      <c r="CI109" s="77" t="s">
        <v>87</v>
      </c>
      <c r="CJ109" s="77">
        <v>1</v>
      </c>
      <c r="CK109" s="77"/>
      <c r="CL109" s="77"/>
      <c r="CM109" s="77"/>
      <c r="CN109" s="77"/>
      <c r="CO109" s="77"/>
      <c r="CP109" s="77"/>
      <c r="CQ109" s="45" t="s">
        <v>120</v>
      </c>
    </row>
    <row r="110" spans="1:95" ht="30">
      <c r="A110" s="31" t="s">
        <v>348</v>
      </c>
      <c r="B110" s="47" t="s">
        <v>355</v>
      </c>
      <c r="C110" s="7">
        <v>5</v>
      </c>
      <c r="D110" s="74">
        <f>F110+H110+J110+L110+N110+P110+R110+T110+V110+X110+Z110+AB110+AD110+AF110+AH110+AJ110+AL110+AN110+AP110+AR110+AT110+AV110+AX110+AZ110+BB110+BD110+BF110+BH110+BJ110+BL110+BN110+BP110+BR110+BT110+BV110+BX110+BZ110+CB110+CD110+CF110+CH110+CJ110+CL110+CN110+CP110</f>
        <v>5</v>
      </c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 t="s">
        <v>67</v>
      </c>
      <c r="AZ110" s="21">
        <v>1</v>
      </c>
      <c r="BA110" s="21"/>
      <c r="BB110" s="21"/>
      <c r="BC110" s="21"/>
      <c r="BD110" s="21"/>
      <c r="BE110" s="21" t="s">
        <v>67</v>
      </c>
      <c r="BF110" s="21">
        <v>1</v>
      </c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 t="s">
        <v>67</v>
      </c>
      <c r="BT110" s="70">
        <v>1</v>
      </c>
      <c r="BU110" s="70"/>
      <c r="BV110" s="70"/>
      <c r="BW110" s="70"/>
      <c r="BX110" s="70"/>
      <c r="BY110" s="25"/>
      <c r="BZ110" s="25"/>
      <c r="CA110" s="25"/>
      <c r="CB110" s="25"/>
      <c r="CC110" s="25"/>
      <c r="CD110" s="25"/>
      <c r="CE110" s="25"/>
      <c r="CF110" s="25"/>
      <c r="CG110" s="77"/>
      <c r="CH110" s="77"/>
      <c r="CI110" s="77" t="s">
        <v>87</v>
      </c>
      <c r="CJ110" s="77">
        <v>1</v>
      </c>
      <c r="CK110" s="77" t="s">
        <v>87</v>
      </c>
      <c r="CL110" s="77">
        <v>0.5</v>
      </c>
      <c r="CM110" s="77"/>
      <c r="CN110" s="77"/>
      <c r="CO110" s="77" t="s">
        <v>87</v>
      </c>
      <c r="CP110" s="77">
        <v>0.5</v>
      </c>
      <c r="CQ110" s="45" t="s">
        <v>128</v>
      </c>
    </row>
    <row r="111" spans="1:95">
      <c r="A111" s="37" t="s">
        <v>330</v>
      </c>
      <c r="B111" s="35" t="s">
        <v>314</v>
      </c>
      <c r="C111" s="36">
        <v>12</v>
      </c>
      <c r="D111" s="74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25"/>
      <c r="BZ111" s="25"/>
      <c r="CA111" s="25"/>
      <c r="CB111" s="25"/>
      <c r="CC111" s="25"/>
      <c r="CD111" s="25"/>
      <c r="CE111" s="25"/>
      <c r="CF111" s="25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94"/>
    </row>
    <row r="112" spans="1:95" ht="28.5" customHeight="1">
      <c r="A112" s="31" t="s">
        <v>349</v>
      </c>
      <c r="B112" s="47" t="s">
        <v>356</v>
      </c>
      <c r="C112" s="7">
        <v>4</v>
      </c>
      <c r="D112" s="74">
        <f>F112+H112+J112+L112+N112+P112+R112+T112+V112+X112+Z112+AB112+AD112+AF112+AH112+AJ112+AL112+AN112+AP112+AR112+AT112+AV112+AX112+AZ112+BB112+BD112+BF112+BH112+BJ112+BL112+BN112+BP112+BR112+BT112+BV112+BX112+BZ112+CB112+CD112+CF112+CH112+CJ112+CL112+CN112+CP112</f>
        <v>4</v>
      </c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 t="s">
        <v>67</v>
      </c>
      <c r="AV112" s="21">
        <v>1</v>
      </c>
      <c r="AW112" s="21"/>
      <c r="AX112" s="21"/>
      <c r="AY112" s="21"/>
      <c r="AZ112" s="21"/>
      <c r="BA112" s="21"/>
      <c r="BB112" s="21"/>
      <c r="BC112" s="21"/>
      <c r="BD112" s="21"/>
      <c r="BE112" s="21" t="s">
        <v>67</v>
      </c>
      <c r="BF112" s="21">
        <v>1</v>
      </c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25"/>
      <c r="BZ112" s="25"/>
      <c r="CA112" s="25"/>
      <c r="CB112" s="25"/>
      <c r="CC112" s="25"/>
      <c r="CD112" s="25"/>
      <c r="CE112" s="25"/>
      <c r="CF112" s="25"/>
      <c r="CG112" s="77"/>
      <c r="CH112" s="77"/>
      <c r="CI112" s="77" t="s">
        <v>87</v>
      </c>
      <c r="CJ112" s="77">
        <v>0.5</v>
      </c>
      <c r="CK112" s="77" t="s">
        <v>87</v>
      </c>
      <c r="CL112" s="77">
        <v>0.5</v>
      </c>
      <c r="CM112" s="77"/>
      <c r="CN112" s="77"/>
      <c r="CO112" s="77" t="s">
        <v>87</v>
      </c>
      <c r="CP112" s="77">
        <v>1</v>
      </c>
      <c r="CQ112" s="45" t="s">
        <v>120</v>
      </c>
    </row>
    <row r="113" spans="1:95" ht="28.5" customHeight="1">
      <c r="A113" s="31" t="s">
        <v>350</v>
      </c>
      <c r="B113" s="47" t="s">
        <v>357</v>
      </c>
      <c r="C113" s="7">
        <v>4</v>
      </c>
      <c r="D113" s="74">
        <f>F113+H113+J113+L113+N113+P113+R113+T113+V113+X113+Z113+AB113+AD113+AF113+AH113+AJ113+AL113+AN113+AP113+AR113+AT113+AV113+AX113+AZ113+BB113+BD113+BF113+BH113+BJ113+BL113+BN113+BP113+BR113+BT113+BV113+BX113+BZ113+CB113+CD113+CF113+CH113+CJ113+CL113+CN113+CP113</f>
        <v>4</v>
      </c>
      <c r="E113" s="15"/>
      <c r="F113" s="15"/>
      <c r="G113" s="15"/>
      <c r="H113" s="15"/>
      <c r="I113" s="15"/>
      <c r="J113" s="15"/>
      <c r="K113" s="15" t="s">
        <v>67</v>
      </c>
      <c r="L113" s="15">
        <v>1</v>
      </c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 t="s">
        <v>60</v>
      </c>
      <c r="BB113" s="21">
        <v>1</v>
      </c>
      <c r="BC113" s="21"/>
      <c r="BD113" s="21"/>
      <c r="BE113" s="21"/>
      <c r="BF113" s="21"/>
      <c r="BG113" s="70"/>
      <c r="BH113" s="70"/>
      <c r="BI113" s="70" t="s">
        <v>56</v>
      </c>
      <c r="BJ113" s="70">
        <v>1</v>
      </c>
      <c r="BK113" s="70" t="s">
        <v>56</v>
      </c>
      <c r="BL113" s="70">
        <v>1</v>
      </c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25"/>
      <c r="BZ113" s="25"/>
      <c r="CA113" s="25"/>
      <c r="CB113" s="25"/>
      <c r="CC113" s="25"/>
      <c r="CD113" s="25"/>
      <c r="CE113" s="25"/>
      <c r="CF113" s="25"/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45" t="s">
        <v>125</v>
      </c>
    </row>
    <row r="114" spans="1:95" ht="29.25" customHeight="1">
      <c r="A114" s="31" t="s">
        <v>351</v>
      </c>
      <c r="B114" s="47" t="s">
        <v>358</v>
      </c>
      <c r="C114" s="7">
        <v>4</v>
      </c>
      <c r="D114" s="74">
        <f>F114+H114+J114+L114+N114+P114+R114+T114+V114+X114+Z114+AB114+AD114+AF114+AH114+AJ114+AL114+AN114+AP114+AR114+AT114+AV114+AX114+AZ114+BB114+BD114+BF114+BH114+BJ114+BL114+BN114+BP114+BR114+BT114+BV114+BX114+BZ114+CB114+CD114+CF114+CH114+CJ114+CL114+CN114+CP114</f>
        <v>4</v>
      </c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 t="s">
        <v>67</v>
      </c>
      <c r="AV114" s="21">
        <v>1</v>
      </c>
      <c r="AW114" s="21"/>
      <c r="AX114" s="21"/>
      <c r="AY114" s="21"/>
      <c r="AZ114" s="21"/>
      <c r="BA114" s="21"/>
      <c r="BB114" s="21"/>
      <c r="BC114" s="21" t="s">
        <v>67</v>
      </c>
      <c r="BD114" s="21">
        <v>1</v>
      </c>
      <c r="BE114" s="21"/>
      <c r="BF114" s="21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25"/>
      <c r="BZ114" s="25"/>
      <c r="CA114" s="25"/>
      <c r="CB114" s="25"/>
      <c r="CC114" s="25"/>
      <c r="CD114" s="25"/>
      <c r="CE114" s="25"/>
      <c r="CF114" s="25"/>
      <c r="CG114" s="77"/>
      <c r="CH114" s="77"/>
      <c r="CI114" s="77"/>
      <c r="CJ114" s="77"/>
      <c r="CK114" s="77"/>
      <c r="CL114" s="77"/>
      <c r="CM114" s="77"/>
      <c r="CN114" s="77"/>
      <c r="CO114" s="77" t="s">
        <v>87</v>
      </c>
      <c r="CP114" s="77">
        <v>2</v>
      </c>
      <c r="CQ114" s="45" t="s">
        <v>125</v>
      </c>
    </row>
    <row r="115" spans="1:95" ht="29.25" customHeight="1">
      <c r="A115" s="31" t="s">
        <v>352</v>
      </c>
      <c r="B115" s="47" t="s">
        <v>359</v>
      </c>
      <c r="C115" s="7">
        <v>4</v>
      </c>
      <c r="D115" s="74">
        <f>F115+H115+J115+L115+N115+P115+R115+T115+V115+X115+Z115+AB115+AD115+AF115+AH115+AJ115+AL115+AN115+AP115+AR115+AT115+AV115+AX115+AZ115+BB115+BD115+BF115+BH115+BJ115+BL115+BN115+BP115+BR115+BT115+BV115+BX115+BZ115+CB115+CD115+CF115+CH115+CJ115+CL115+CN115+CP115</f>
        <v>4</v>
      </c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 t="s">
        <v>56</v>
      </c>
      <c r="AP115" s="21">
        <v>1</v>
      </c>
      <c r="AQ115" s="21"/>
      <c r="AR115" s="21"/>
      <c r="AS115" s="21"/>
      <c r="AT115" s="21"/>
      <c r="AU115" s="21"/>
      <c r="AV115" s="21"/>
      <c r="AW115" s="21" t="s">
        <v>58</v>
      </c>
      <c r="AX115" s="21">
        <v>1</v>
      </c>
      <c r="AY115" s="21"/>
      <c r="AZ115" s="21"/>
      <c r="BA115" s="21"/>
      <c r="BB115" s="21"/>
      <c r="BC115" s="21" t="s">
        <v>67</v>
      </c>
      <c r="BD115" s="21">
        <v>1</v>
      </c>
      <c r="BE115" s="21" t="s">
        <v>67</v>
      </c>
      <c r="BF115" s="21">
        <v>0.5</v>
      </c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 t="s">
        <v>56</v>
      </c>
      <c r="BX115" s="70">
        <v>0.5</v>
      </c>
      <c r="BY115" s="25"/>
      <c r="BZ115" s="25"/>
      <c r="CA115" s="25"/>
      <c r="CB115" s="25"/>
      <c r="CC115" s="25"/>
      <c r="CD115" s="25"/>
      <c r="CE115" s="25"/>
      <c r="CF115" s="25"/>
      <c r="CG115" s="77"/>
      <c r="CH115" s="77"/>
      <c r="CI115" s="77"/>
      <c r="CJ115" s="77"/>
      <c r="CK115" s="77"/>
      <c r="CL115" s="77"/>
      <c r="CM115" s="77"/>
      <c r="CN115" s="77"/>
      <c r="CO115" s="77"/>
      <c r="CP115" s="77"/>
      <c r="CQ115" s="45" t="s">
        <v>127</v>
      </c>
    </row>
    <row r="116" spans="1:95">
      <c r="A116" s="1" t="s">
        <v>240</v>
      </c>
      <c r="B116" s="81" t="s">
        <v>241</v>
      </c>
      <c r="C116" s="84">
        <v>20</v>
      </c>
      <c r="D116" s="74">
        <f t="shared" ref="D116:D123" si="3">F116+H116+J116+L116+N116+P116+R116+T116+V116+X116+Z116+AB116+AD116+AF116+AH116+AJ116+AL116+AN116+AP116+AR116+AT116+AV116+AX116+AZ116+BB116+BD116+BF116+BH116+BJ116+BL116+BN116+BP116+BR116+BT116+BV116+BX116+BZ116+CB116+CD116+CF116+CH116+CJ116+CL116+CN116+CP116</f>
        <v>20</v>
      </c>
      <c r="E116" s="15" t="s">
        <v>58</v>
      </c>
      <c r="F116" s="15">
        <v>20</v>
      </c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25"/>
      <c r="BZ116" s="25"/>
      <c r="CA116" s="25"/>
      <c r="CB116" s="25"/>
      <c r="CC116" s="25"/>
      <c r="CD116" s="25"/>
      <c r="CE116" s="25"/>
      <c r="CF116" s="25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94"/>
    </row>
    <row r="117" spans="1:95" ht="26.25" customHeight="1">
      <c r="A117" s="1" t="s">
        <v>242</v>
      </c>
      <c r="B117" s="2" t="s">
        <v>243</v>
      </c>
      <c r="C117" s="84">
        <f>SUM(C118:C123)</f>
        <v>48</v>
      </c>
      <c r="D117" s="82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 t="s">
        <v>56</v>
      </c>
      <c r="Q117" s="15">
        <v>0.2</v>
      </c>
      <c r="R117" s="15"/>
      <c r="S117" s="15"/>
      <c r="T117" s="15"/>
      <c r="U117" s="15"/>
      <c r="V117" s="15"/>
      <c r="W117" s="15"/>
      <c r="X117" s="15"/>
      <c r="Y117" s="21"/>
      <c r="Z117" s="21"/>
      <c r="AA117" s="21"/>
      <c r="AB117" s="21"/>
      <c r="AC117" s="22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25"/>
      <c r="BZ117" s="25"/>
      <c r="CA117" s="25"/>
      <c r="CB117" s="25"/>
      <c r="CC117" s="25"/>
      <c r="CD117" s="25"/>
      <c r="CE117" s="25"/>
      <c r="CF117" s="25"/>
      <c r="CG117" s="77"/>
      <c r="CH117" s="77"/>
      <c r="CI117" s="77"/>
      <c r="CJ117" s="77"/>
      <c r="CK117" s="77"/>
      <c r="CL117" s="77"/>
      <c r="CM117" s="77"/>
      <c r="CN117" s="77"/>
      <c r="CO117" s="77"/>
      <c r="CP117" s="77"/>
      <c r="CQ117" s="94"/>
    </row>
    <row r="118" spans="1:95" ht="15" customHeight="1">
      <c r="A118" s="3" t="s">
        <v>42</v>
      </c>
      <c r="B118" s="76" t="s">
        <v>244</v>
      </c>
      <c r="C118" s="7">
        <v>10</v>
      </c>
      <c r="D118" s="74">
        <f t="shared" si="3"/>
        <v>10</v>
      </c>
      <c r="E118" s="15"/>
      <c r="F118" s="15"/>
      <c r="G118" s="15" t="s">
        <v>58</v>
      </c>
      <c r="H118" s="15">
        <v>10</v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70"/>
      <c r="BH118" s="70"/>
      <c r="BI118" s="70"/>
      <c r="BJ118" s="70"/>
      <c r="BK118" s="70"/>
      <c r="BL118" s="70"/>
      <c r="BM118" s="70" t="s">
        <v>87</v>
      </c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25"/>
      <c r="BZ118" s="25"/>
      <c r="CA118" s="25"/>
      <c r="CB118" s="25"/>
      <c r="CC118" s="25"/>
      <c r="CD118" s="25"/>
      <c r="CE118" s="25"/>
      <c r="CF118" s="25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46" t="s">
        <v>365</v>
      </c>
    </row>
    <row r="119" spans="1:95">
      <c r="A119" s="3" t="s">
        <v>49</v>
      </c>
      <c r="B119" s="47" t="s">
        <v>245</v>
      </c>
      <c r="C119" s="7">
        <v>3</v>
      </c>
      <c r="D119" s="74">
        <f t="shared" si="3"/>
        <v>3</v>
      </c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21" t="s">
        <v>58</v>
      </c>
      <c r="Z119" s="21">
        <v>3</v>
      </c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25"/>
      <c r="BZ119" s="25"/>
      <c r="CA119" s="25"/>
      <c r="CB119" s="25"/>
      <c r="CC119" s="25"/>
      <c r="CD119" s="25"/>
      <c r="CE119" s="25"/>
      <c r="CF119" s="25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46" t="s">
        <v>129</v>
      </c>
    </row>
    <row r="120" spans="1:95">
      <c r="A120" s="3" t="s">
        <v>52</v>
      </c>
      <c r="B120" s="47" t="s">
        <v>246</v>
      </c>
      <c r="C120" s="7">
        <v>3</v>
      </c>
      <c r="D120" s="74">
        <f t="shared" si="3"/>
        <v>3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 t="s">
        <v>60</v>
      </c>
      <c r="R120" s="15">
        <v>0.5</v>
      </c>
      <c r="S120" s="15" t="s">
        <v>60</v>
      </c>
      <c r="T120" s="15">
        <v>0.5</v>
      </c>
      <c r="U120" s="15"/>
      <c r="V120" s="15"/>
      <c r="W120" s="15"/>
      <c r="X120" s="15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25"/>
      <c r="BZ120" s="25"/>
      <c r="CA120" s="25"/>
      <c r="CB120" s="25"/>
      <c r="CC120" s="25"/>
      <c r="CD120" s="25"/>
      <c r="CE120" s="25"/>
      <c r="CF120" s="25"/>
      <c r="CG120" s="77" t="s">
        <v>60</v>
      </c>
      <c r="CH120" s="77">
        <v>1</v>
      </c>
      <c r="CI120" s="77"/>
      <c r="CJ120" s="77"/>
      <c r="CK120" s="77" t="s">
        <v>60</v>
      </c>
      <c r="CL120" s="77">
        <v>1</v>
      </c>
      <c r="CM120" s="77"/>
      <c r="CN120" s="77"/>
      <c r="CO120" s="77"/>
      <c r="CP120" s="77"/>
      <c r="CQ120" s="45" t="s">
        <v>133</v>
      </c>
    </row>
    <row r="121" spans="1:95">
      <c r="A121" s="3" t="s">
        <v>53</v>
      </c>
      <c r="B121" s="47" t="s">
        <v>247</v>
      </c>
      <c r="C121" s="7">
        <v>12</v>
      </c>
      <c r="D121" s="74">
        <f t="shared" si="3"/>
        <v>12</v>
      </c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 t="s">
        <v>60</v>
      </c>
      <c r="R121" s="15">
        <v>1</v>
      </c>
      <c r="S121" s="15" t="s">
        <v>60</v>
      </c>
      <c r="T121" s="15">
        <v>1</v>
      </c>
      <c r="U121" s="15"/>
      <c r="V121" s="15"/>
      <c r="W121" s="15"/>
      <c r="X121" s="15"/>
      <c r="Y121" s="21"/>
      <c r="Z121" s="21"/>
      <c r="AA121" s="21" t="s">
        <v>60</v>
      </c>
      <c r="AB121" s="21">
        <v>1</v>
      </c>
      <c r="AC121" s="21"/>
      <c r="AD121" s="21"/>
      <c r="AE121" s="21" t="s">
        <v>58</v>
      </c>
      <c r="AF121" s="21">
        <v>1</v>
      </c>
      <c r="AG121" s="21" t="s">
        <v>60</v>
      </c>
      <c r="AH121" s="21">
        <v>1</v>
      </c>
      <c r="AI121" s="21"/>
      <c r="AJ121" s="21"/>
      <c r="AK121" s="21"/>
      <c r="AL121" s="21"/>
      <c r="AM121" s="21"/>
      <c r="AN121" s="21"/>
      <c r="AO121" s="21"/>
      <c r="AP121" s="21"/>
      <c r="AQ121" s="21" t="s">
        <v>60</v>
      </c>
      <c r="AR121" s="21">
        <v>2</v>
      </c>
      <c r="AS121" s="21"/>
      <c r="AT121" s="21"/>
      <c r="AU121" s="21" t="s">
        <v>87</v>
      </c>
      <c r="AV121" s="21"/>
      <c r="AW121" s="21"/>
      <c r="AX121" s="21"/>
      <c r="AY121" s="21" t="s">
        <v>87</v>
      </c>
      <c r="AZ121" s="21"/>
      <c r="BA121" s="21"/>
      <c r="BB121" s="21"/>
      <c r="BC121" s="21" t="s">
        <v>87</v>
      </c>
      <c r="BD121" s="21"/>
      <c r="BE121" s="21"/>
      <c r="BF121" s="21"/>
      <c r="BG121" s="70" t="s">
        <v>87</v>
      </c>
      <c r="BH121" s="70"/>
      <c r="BI121" s="70"/>
      <c r="BJ121" s="70"/>
      <c r="BK121" s="70" t="s">
        <v>87</v>
      </c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 t="s">
        <v>87</v>
      </c>
      <c r="BX121" s="70"/>
      <c r="BY121" s="25"/>
      <c r="BZ121" s="25"/>
      <c r="CA121" s="25"/>
      <c r="CB121" s="25"/>
      <c r="CC121" s="25"/>
      <c r="CD121" s="25"/>
      <c r="CE121" s="25"/>
      <c r="CF121" s="25"/>
      <c r="CG121" s="77" t="s">
        <v>60</v>
      </c>
      <c r="CH121" s="77">
        <v>2</v>
      </c>
      <c r="CI121" s="77"/>
      <c r="CJ121" s="77"/>
      <c r="CK121" s="77" t="s">
        <v>60</v>
      </c>
      <c r="CL121" s="77">
        <v>2</v>
      </c>
      <c r="CM121" s="77"/>
      <c r="CN121" s="77"/>
      <c r="CO121" s="77" t="s">
        <v>87</v>
      </c>
      <c r="CP121" s="77">
        <v>1</v>
      </c>
      <c r="CQ121" s="45" t="s">
        <v>128</v>
      </c>
    </row>
    <row r="122" spans="1:95">
      <c r="A122" s="3" t="s">
        <v>54</v>
      </c>
      <c r="B122" s="47" t="s">
        <v>248</v>
      </c>
      <c r="C122" s="7">
        <v>10</v>
      </c>
      <c r="D122" s="74">
        <f t="shared" si="3"/>
        <v>10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21"/>
      <c r="Z122" s="21"/>
      <c r="AA122" s="21"/>
      <c r="AB122" s="21"/>
      <c r="AC122" s="21"/>
      <c r="AD122" s="21"/>
      <c r="AE122" s="21" t="s">
        <v>67</v>
      </c>
      <c r="AF122" s="21">
        <v>2</v>
      </c>
      <c r="AG122" s="21"/>
      <c r="AH122" s="21"/>
      <c r="AI122" s="21"/>
      <c r="AJ122" s="21"/>
      <c r="AK122" s="21"/>
      <c r="AL122" s="21"/>
      <c r="AM122" s="21" t="s">
        <v>87</v>
      </c>
      <c r="AN122" s="21"/>
      <c r="AO122" s="21" t="s">
        <v>87</v>
      </c>
      <c r="AP122" s="21"/>
      <c r="AQ122" s="21"/>
      <c r="AR122" s="21"/>
      <c r="AS122" s="21"/>
      <c r="AT122" s="21"/>
      <c r="AU122" s="21" t="s">
        <v>67</v>
      </c>
      <c r="AV122" s="21">
        <v>2</v>
      </c>
      <c r="AW122" s="21"/>
      <c r="AX122" s="21"/>
      <c r="AY122" s="21" t="s">
        <v>87</v>
      </c>
      <c r="AZ122" s="21"/>
      <c r="BA122" s="21"/>
      <c r="BB122" s="21"/>
      <c r="BC122" s="21"/>
      <c r="BD122" s="21"/>
      <c r="BE122" s="21" t="s">
        <v>58</v>
      </c>
      <c r="BF122" s="21">
        <v>2</v>
      </c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 t="s">
        <v>87</v>
      </c>
      <c r="BV122" s="70"/>
      <c r="BW122" s="70" t="s">
        <v>87</v>
      </c>
      <c r="BX122" s="70"/>
      <c r="BY122" s="25" t="s">
        <v>87</v>
      </c>
      <c r="BZ122" s="25"/>
      <c r="CA122" s="25" t="s">
        <v>87</v>
      </c>
      <c r="CB122" s="25"/>
      <c r="CC122" s="25"/>
      <c r="CD122" s="25"/>
      <c r="CE122" s="25" t="s">
        <v>58</v>
      </c>
      <c r="CF122" s="25">
        <v>2</v>
      </c>
      <c r="CG122" s="77" t="s">
        <v>56</v>
      </c>
      <c r="CH122" s="77">
        <v>1</v>
      </c>
      <c r="CI122" s="77"/>
      <c r="CJ122" s="77"/>
      <c r="CK122" s="77"/>
      <c r="CL122" s="77"/>
      <c r="CM122" s="77"/>
      <c r="CN122" s="77"/>
      <c r="CO122" s="77" t="s">
        <v>87</v>
      </c>
      <c r="CP122" s="77">
        <v>1</v>
      </c>
      <c r="CQ122" s="46" t="s">
        <v>363</v>
      </c>
    </row>
    <row r="123" spans="1:95">
      <c r="A123" s="3" t="s">
        <v>202</v>
      </c>
      <c r="B123" s="47" t="s">
        <v>249</v>
      </c>
      <c r="C123" s="7">
        <v>10</v>
      </c>
      <c r="D123" s="74">
        <f t="shared" si="3"/>
        <v>10</v>
      </c>
      <c r="E123" s="15"/>
      <c r="F123" s="15"/>
      <c r="G123" s="15" t="s">
        <v>67</v>
      </c>
      <c r="H123" s="15">
        <v>1</v>
      </c>
      <c r="I123" s="15" t="s">
        <v>370</v>
      </c>
      <c r="J123" s="15">
        <v>1</v>
      </c>
      <c r="K123" s="15" t="s">
        <v>60</v>
      </c>
      <c r="L123" s="15">
        <v>1</v>
      </c>
      <c r="M123" s="15" t="s">
        <v>87</v>
      </c>
      <c r="N123" s="15"/>
      <c r="O123" s="15" t="s">
        <v>56</v>
      </c>
      <c r="P123" s="15">
        <v>1</v>
      </c>
      <c r="Q123" s="15"/>
      <c r="R123" s="15"/>
      <c r="S123" s="15"/>
      <c r="T123" s="15"/>
      <c r="U123" s="15" t="s">
        <v>56</v>
      </c>
      <c r="V123" s="15">
        <v>1</v>
      </c>
      <c r="W123" s="15"/>
      <c r="X123" s="15"/>
      <c r="Y123" s="21"/>
      <c r="Z123" s="21"/>
      <c r="AA123" s="21" t="s">
        <v>67</v>
      </c>
      <c r="AB123" s="21">
        <v>1</v>
      </c>
      <c r="AC123" s="21" t="s">
        <v>60</v>
      </c>
      <c r="AD123" s="21">
        <v>1</v>
      </c>
      <c r="AE123" s="21" t="s">
        <v>67</v>
      </c>
      <c r="AF123" s="21">
        <v>1</v>
      </c>
      <c r="AG123" s="21" t="s">
        <v>67</v>
      </c>
      <c r="AH123" s="21">
        <v>1</v>
      </c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 t="s">
        <v>87</v>
      </c>
      <c r="AT123" s="21"/>
      <c r="AU123" s="21"/>
      <c r="AV123" s="21"/>
      <c r="AW123" s="21" t="s">
        <v>87</v>
      </c>
      <c r="AX123" s="21"/>
      <c r="AY123" s="21"/>
      <c r="AZ123" s="21"/>
      <c r="BA123" s="21"/>
      <c r="BB123" s="21"/>
      <c r="BC123" s="21"/>
      <c r="BD123" s="21"/>
      <c r="BE123" s="21"/>
      <c r="BF123" s="21"/>
      <c r="BG123" s="70" t="s">
        <v>87</v>
      </c>
      <c r="BH123" s="70"/>
      <c r="BI123" s="70" t="s">
        <v>87</v>
      </c>
      <c r="BJ123" s="70"/>
      <c r="BK123" s="70"/>
      <c r="BL123" s="70"/>
      <c r="BM123" s="70"/>
      <c r="BN123" s="70"/>
      <c r="BO123" s="70" t="s">
        <v>87</v>
      </c>
      <c r="BP123" s="70"/>
      <c r="BQ123" s="70" t="s">
        <v>87</v>
      </c>
      <c r="BR123" s="70"/>
      <c r="BS123" s="70"/>
      <c r="BT123" s="70"/>
      <c r="BU123" s="70"/>
      <c r="BV123" s="70"/>
      <c r="BW123" s="70" t="s">
        <v>87</v>
      </c>
      <c r="BX123" s="70"/>
      <c r="BY123" s="25"/>
      <c r="BZ123" s="25"/>
      <c r="CA123" s="25"/>
      <c r="CB123" s="25"/>
      <c r="CC123" s="25" t="s">
        <v>87</v>
      </c>
      <c r="CD123" s="25"/>
      <c r="CE123" s="25"/>
      <c r="CF123" s="25"/>
      <c r="CG123" s="77"/>
      <c r="CH123" s="77"/>
      <c r="CI123" s="77"/>
      <c r="CJ123" s="77"/>
      <c r="CK123" s="77"/>
      <c r="CL123" s="77"/>
      <c r="CM123" s="77"/>
      <c r="CN123" s="77"/>
      <c r="CO123" s="77" t="s">
        <v>87</v>
      </c>
      <c r="CP123" s="77">
        <v>1</v>
      </c>
      <c r="CQ123" s="46" t="s">
        <v>365</v>
      </c>
    </row>
    <row r="124" spans="1:95">
      <c r="A124" s="1" t="s">
        <v>250</v>
      </c>
      <c r="B124" s="2" t="s">
        <v>251</v>
      </c>
      <c r="C124" s="36">
        <f>SUM(C125:C126)</f>
        <v>0</v>
      </c>
      <c r="D124" s="36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25"/>
      <c r="BZ124" s="25"/>
      <c r="CA124" s="25"/>
      <c r="CB124" s="25"/>
      <c r="CC124" s="25"/>
      <c r="CD124" s="25"/>
      <c r="CE124" s="25"/>
      <c r="CF124" s="25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95"/>
    </row>
    <row r="125" spans="1:95">
      <c r="A125" s="3" t="s">
        <v>42</v>
      </c>
      <c r="B125" s="47" t="s">
        <v>252</v>
      </c>
      <c r="C125" s="14"/>
      <c r="D125" s="74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 t="s">
        <v>67</v>
      </c>
      <c r="T125" s="15"/>
      <c r="U125" s="15"/>
      <c r="V125" s="15"/>
      <c r="W125" s="15" t="s">
        <v>67</v>
      </c>
      <c r="X125" s="15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25"/>
      <c r="BZ125" s="25"/>
      <c r="CA125" s="25"/>
      <c r="CB125" s="25"/>
      <c r="CC125" s="25"/>
      <c r="CD125" s="25"/>
      <c r="CE125" s="25"/>
      <c r="CF125" s="25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46" t="s">
        <v>120</v>
      </c>
    </row>
    <row r="126" spans="1:95">
      <c r="A126" s="3" t="s">
        <v>49</v>
      </c>
      <c r="B126" s="47" t="s">
        <v>253</v>
      </c>
      <c r="C126" s="14"/>
      <c r="D126" s="74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 t="s">
        <v>67</v>
      </c>
      <c r="T126" s="15"/>
      <c r="U126" s="15"/>
      <c r="V126" s="15"/>
      <c r="W126" s="15" t="s">
        <v>67</v>
      </c>
      <c r="X126" s="15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25"/>
      <c r="BZ126" s="25"/>
      <c r="CA126" s="25"/>
      <c r="CB126" s="25"/>
      <c r="CC126" s="25"/>
      <c r="CD126" s="25"/>
      <c r="CE126" s="25"/>
      <c r="CF126" s="25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46" t="s">
        <v>120</v>
      </c>
    </row>
    <row r="127" spans="1:95">
      <c r="A127" s="1" t="s">
        <v>369</v>
      </c>
      <c r="B127" s="2" t="s">
        <v>254</v>
      </c>
      <c r="C127" s="8">
        <f>SUM(C128:C129)</f>
        <v>6</v>
      </c>
      <c r="D127" s="8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25"/>
      <c r="BZ127" s="25"/>
      <c r="CA127" s="25"/>
      <c r="CB127" s="25"/>
      <c r="CC127" s="25"/>
      <c r="CD127" s="25"/>
      <c r="CE127" s="25"/>
      <c r="CF127" s="25"/>
      <c r="CG127" s="87"/>
      <c r="CH127" s="77"/>
      <c r="CI127" s="77"/>
      <c r="CJ127" s="77"/>
      <c r="CK127" s="77"/>
      <c r="CL127" s="77"/>
      <c r="CM127" s="77"/>
      <c r="CN127" s="77"/>
      <c r="CO127" s="77"/>
      <c r="CP127" s="77"/>
      <c r="CQ127" s="94"/>
    </row>
    <row r="128" spans="1:95" ht="27.75" customHeight="1">
      <c r="A128" s="3" t="s">
        <v>42</v>
      </c>
      <c r="B128" s="47" t="s">
        <v>255</v>
      </c>
      <c r="C128" s="7">
        <v>3</v>
      </c>
      <c r="D128" s="74">
        <f>F128+H128+J128+L128+N128+P128+R128+T128+V128+X128+Z128+AB128+AD128+AF128+AH128+AJ128+AL128+AN128+AP128+AR128+AT128+AV128+AX128+AZ128+BB128+BD128+BF128+BH128+BJ128+BL128+BN128+BP128+BR128+BT128+BV128+BX128+BZ128+CB128+CD128+CF128+CH128+CJ128+CL128+CN128+CP128</f>
        <v>3</v>
      </c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 t="s">
        <v>87</v>
      </c>
      <c r="T128" s="15">
        <v>1</v>
      </c>
      <c r="U128" s="15"/>
      <c r="V128" s="15"/>
      <c r="W128" s="15"/>
      <c r="X128" s="15"/>
      <c r="Y128" s="21" t="s">
        <v>87</v>
      </c>
      <c r="Z128" s="21">
        <v>2</v>
      </c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32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25"/>
      <c r="BZ128" s="25"/>
      <c r="CA128" s="25"/>
      <c r="CB128" s="25"/>
      <c r="CC128" s="25"/>
      <c r="CD128" s="25"/>
      <c r="CE128" s="25"/>
      <c r="CF128" s="25"/>
      <c r="CG128" s="87"/>
      <c r="CH128" s="77"/>
      <c r="CI128" s="77"/>
      <c r="CJ128" s="77"/>
      <c r="CK128" s="77"/>
      <c r="CL128" s="77"/>
      <c r="CM128" s="77"/>
      <c r="CN128" s="77"/>
      <c r="CO128" s="77"/>
      <c r="CP128" s="77"/>
      <c r="CQ128" s="45" t="s">
        <v>129</v>
      </c>
    </row>
    <row r="129" spans="1:95">
      <c r="A129" s="3" t="s">
        <v>49</v>
      </c>
      <c r="B129" s="47" t="s">
        <v>256</v>
      </c>
      <c r="C129" s="7">
        <v>3</v>
      </c>
      <c r="D129" s="74">
        <f>F129+H129+J129+L129+N129+P129+R129+T129+V129+X129+Z129+AB129+AD129+AF129+AH129+AJ129+AL129+AN129+AP129+AR129+AT129+AV129+AX129+AZ129+BB129+BD129+BF129+BH129+BJ129+BL129+BN129+BP129+BR129+BT129+BV129+BX129+BZ129+CB129+CD129+CF129+CH129+CJ129+CL129+CN129+CP129</f>
        <v>3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 t="s">
        <v>87</v>
      </c>
      <c r="R129" s="15">
        <v>0.5</v>
      </c>
      <c r="S129" s="15" t="s">
        <v>87</v>
      </c>
      <c r="T129" s="15">
        <v>0.5</v>
      </c>
      <c r="U129" s="15"/>
      <c r="V129" s="15"/>
      <c r="W129" s="15"/>
      <c r="X129" s="15"/>
      <c r="Y129" s="21"/>
      <c r="Z129" s="21"/>
      <c r="AA129" s="21" t="s">
        <v>87</v>
      </c>
      <c r="AB129" s="21">
        <v>0.5</v>
      </c>
      <c r="AC129" s="21"/>
      <c r="AD129" s="21"/>
      <c r="AE129" s="21" t="s">
        <v>87</v>
      </c>
      <c r="AF129" s="21">
        <v>0.5</v>
      </c>
      <c r="AG129" s="21" t="s">
        <v>87</v>
      </c>
      <c r="AH129" s="21">
        <v>0.5</v>
      </c>
      <c r="AI129" s="21"/>
      <c r="AJ129" s="21"/>
      <c r="AK129" s="21"/>
      <c r="AL129" s="21"/>
      <c r="AM129" s="21"/>
      <c r="AN129" s="21"/>
      <c r="AO129" s="21"/>
      <c r="AP129" s="21"/>
      <c r="AQ129" s="21" t="s">
        <v>87</v>
      </c>
      <c r="AR129" s="21">
        <v>0.5</v>
      </c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25"/>
      <c r="BZ129" s="25"/>
      <c r="CA129" s="25"/>
      <c r="CB129" s="25"/>
      <c r="CC129" s="25"/>
      <c r="CD129" s="25"/>
      <c r="CE129" s="25"/>
      <c r="CF129" s="25"/>
      <c r="CG129" s="87"/>
      <c r="CH129" s="77"/>
      <c r="CI129" s="77"/>
      <c r="CJ129" s="77"/>
      <c r="CK129" s="77"/>
      <c r="CL129" s="77"/>
      <c r="CM129" s="77"/>
      <c r="CN129" s="77"/>
      <c r="CO129" s="77"/>
      <c r="CP129" s="77"/>
      <c r="CQ129" s="46" t="s">
        <v>129</v>
      </c>
    </row>
    <row r="130" spans="1:95">
      <c r="A130" s="4"/>
      <c r="B130" s="5" t="s">
        <v>55</v>
      </c>
      <c r="C130" s="9">
        <f>C127+C124+C117+C116+C18+C11</f>
        <v>240</v>
      </c>
      <c r="D130" s="9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25"/>
      <c r="BZ130" s="25"/>
      <c r="CA130" s="25"/>
      <c r="CB130" s="25"/>
      <c r="CC130" s="25"/>
      <c r="CD130" s="25"/>
      <c r="CE130" s="25"/>
      <c r="CF130" s="25"/>
      <c r="CG130" s="87"/>
      <c r="CH130" s="77"/>
      <c r="CI130" s="77"/>
      <c r="CJ130" s="77"/>
      <c r="CK130" s="77"/>
      <c r="CL130" s="77"/>
      <c r="CM130" s="77"/>
      <c r="CN130" s="77"/>
      <c r="CO130" s="77"/>
      <c r="CP130" s="77"/>
      <c r="CQ130" s="96"/>
    </row>
    <row r="131" spans="1:95" ht="30" customHeight="1">
      <c r="A131" s="50"/>
      <c r="B131" s="115" t="s">
        <v>82</v>
      </c>
      <c r="C131" s="116"/>
      <c r="D131" s="56"/>
      <c r="E131" s="53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25"/>
      <c r="BZ131" s="25"/>
      <c r="CA131" s="52"/>
      <c r="CB131" s="52"/>
      <c r="CC131" s="52"/>
      <c r="CD131" s="52"/>
      <c r="CE131" s="52"/>
      <c r="CF131" s="52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97"/>
    </row>
    <row r="132" spans="1:95">
      <c r="A132" s="48"/>
      <c r="B132" s="48" t="s">
        <v>83</v>
      </c>
      <c r="C132" s="48"/>
      <c r="D132" s="75"/>
      <c r="E132" s="34" t="s">
        <v>60</v>
      </c>
      <c r="F132" s="34"/>
      <c r="G132" s="34" t="s">
        <v>56</v>
      </c>
      <c r="H132" s="34"/>
      <c r="I132" s="34"/>
      <c r="J132" s="34"/>
      <c r="K132" s="34"/>
      <c r="L132" s="34"/>
      <c r="M132" s="34" t="s">
        <v>56</v>
      </c>
      <c r="N132" s="34"/>
      <c r="O132" s="34"/>
      <c r="P132" s="34"/>
      <c r="Q132" s="34" t="s">
        <v>56</v>
      </c>
      <c r="R132" s="34"/>
      <c r="S132" s="34" t="s">
        <v>56</v>
      </c>
      <c r="T132" s="34"/>
      <c r="U132" s="34"/>
      <c r="V132" s="34"/>
      <c r="W132" s="34"/>
      <c r="X132" s="34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 t="s">
        <v>87</v>
      </c>
      <c r="AN132" s="32"/>
      <c r="AO132" s="32"/>
      <c r="AP132" s="32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25"/>
      <c r="BZ132" s="25"/>
      <c r="CA132" s="52"/>
      <c r="CB132" s="52"/>
      <c r="CC132" s="52"/>
      <c r="CD132" s="52"/>
      <c r="CE132" s="52"/>
      <c r="CF132" s="52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49" t="s">
        <v>363</v>
      </c>
    </row>
    <row r="133" spans="1:95">
      <c r="A133" s="48"/>
      <c r="B133" s="51" t="s">
        <v>86</v>
      </c>
      <c r="C133" s="48"/>
      <c r="D133" s="75"/>
      <c r="E133" s="34" t="s">
        <v>87</v>
      </c>
      <c r="F133" s="34"/>
      <c r="G133" s="34" t="s">
        <v>56</v>
      </c>
      <c r="H133" s="34"/>
      <c r="I133" s="34" t="s">
        <v>56</v>
      </c>
      <c r="J133" s="34"/>
      <c r="K133" s="34"/>
      <c r="L133" s="34"/>
      <c r="M133" s="34"/>
      <c r="N133" s="34"/>
      <c r="O133" s="34" t="s">
        <v>56</v>
      </c>
      <c r="P133" s="34"/>
      <c r="Q133" s="34"/>
      <c r="R133" s="34"/>
      <c r="S133" s="34"/>
      <c r="T133" s="34"/>
      <c r="U133" s="34"/>
      <c r="V133" s="34"/>
      <c r="W133" s="34"/>
      <c r="X133" s="34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25"/>
      <c r="BZ133" s="25"/>
      <c r="CA133" s="52"/>
      <c r="CB133" s="52"/>
      <c r="CC133" s="52"/>
      <c r="CD133" s="52"/>
      <c r="CE133" s="52"/>
      <c r="CF133" s="52"/>
      <c r="CG133" s="77"/>
      <c r="CH133" s="77"/>
      <c r="CI133" s="77"/>
      <c r="CJ133" s="77"/>
      <c r="CK133" s="77"/>
      <c r="CL133" s="77"/>
      <c r="CM133" s="77"/>
      <c r="CN133" s="77"/>
      <c r="CO133" s="77"/>
      <c r="CP133" s="77"/>
      <c r="CQ133" s="46" t="s">
        <v>365</v>
      </c>
    </row>
    <row r="134" spans="1:95">
      <c r="A134" s="50"/>
      <c r="B134" s="117" t="s">
        <v>84</v>
      </c>
      <c r="C134" s="118"/>
      <c r="D134" s="57"/>
      <c r="E134" s="53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25"/>
      <c r="BZ134" s="25"/>
      <c r="CA134" s="52"/>
      <c r="CB134" s="52"/>
      <c r="CC134" s="52"/>
      <c r="CD134" s="52"/>
      <c r="CE134" s="52"/>
      <c r="CF134" s="52"/>
      <c r="CG134" s="77"/>
      <c r="CH134" s="77"/>
      <c r="CI134" s="77"/>
      <c r="CJ134" s="77"/>
      <c r="CK134" s="77"/>
      <c r="CL134" s="77"/>
      <c r="CM134" s="77"/>
      <c r="CN134" s="77"/>
      <c r="CO134" s="77"/>
      <c r="CP134" s="77"/>
      <c r="CQ134" s="97"/>
    </row>
    <row r="135" spans="1:95">
      <c r="A135" s="48"/>
      <c r="B135" s="48" t="s">
        <v>85</v>
      </c>
      <c r="C135" s="48"/>
      <c r="D135" s="75"/>
      <c r="E135" s="34" t="s">
        <v>60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 t="s">
        <v>60</v>
      </c>
      <c r="R135" s="34"/>
      <c r="S135" s="34" t="s">
        <v>60</v>
      </c>
      <c r="T135" s="34"/>
      <c r="U135" s="34" t="s">
        <v>56</v>
      </c>
      <c r="V135" s="34"/>
      <c r="W135" s="34"/>
      <c r="X135" s="34"/>
      <c r="Y135" s="32"/>
      <c r="Z135" s="32"/>
      <c r="AA135" s="32"/>
      <c r="AB135" s="32"/>
      <c r="AC135" s="32"/>
      <c r="AD135" s="32"/>
      <c r="AE135" s="32" t="s">
        <v>60</v>
      </c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25"/>
      <c r="BZ135" s="25"/>
      <c r="CA135" s="52"/>
      <c r="CB135" s="52"/>
      <c r="CC135" s="52"/>
      <c r="CD135" s="52"/>
      <c r="CE135" s="52"/>
      <c r="CF135" s="52"/>
      <c r="CG135" s="77"/>
      <c r="CH135" s="77"/>
      <c r="CI135" s="77"/>
      <c r="CJ135" s="77"/>
      <c r="CK135" s="77"/>
      <c r="CL135" s="77"/>
      <c r="CM135" s="77"/>
      <c r="CN135" s="77"/>
      <c r="CO135" s="77"/>
      <c r="CP135" s="77"/>
      <c r="CQ135" s="49" t="s">
        <v>127</v>
      </c>
    </row>
  </sheetData>
  <mergeCells count="11">
    <mergeCell ref="BY9:CF9"/>
    <mergeCell ref="CG9:CP9"/>
    <mergeCell ref="B131:C131"/>
    <mergeCell ref="B134:C134"/>
    <mergeCell ref="CQ8:CQ10"/>
    <mergeCell ref="Y8:CP8"/>
    <mergeCell ref="C8:C10"/>
    <mergeCell ref="A8:B9"/>
    <mergeCell ref="E8:X9"/>
    <mergeCell ref="Y9:BF9"/>
    <mergeCell ref="BG9:BX9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7"/>
  <sheetViews>
    <sheetView topLeftCell="A69" zoomScaleSheetLayoutView="80" workbookViewId="0">
      <selection activeCell="B76" sqref="B76"/>
    </sheetView>
  </sheetViews>
  <sheetFormatPr defaultRowHeight="15"/>
  <cols>
    <col min="1" max="1" width="12.5703125" customWidth="1"/>
    <col min="2" max="2" width="138.7109375" customWidth="1"/>
  </cols>
  <sheetData>
    <row r="1" spans="1:2" ht="26.25" customHeight="1" thickBot="1">
      <c r="A1" s="141" t="s">
        <v>102</v>
      </c>
      <c r="B1" s="141"/>
    </row>
    <row r="2" spans="1:2" ht="62.25" customHeight="1">
      <c r="A2" s="143" t="s">
        <v>68</v>
      </c>
      <c r="B2" s="143" t="s">
        <v>69</v>
      </c>
    </row>
    <row r="3" spans="1:2" ht="15.75" customHeight="1" thickBot="1">
      <c r="A3" s="144"/>
      <c r="B3" s="144"/>
    </row>
    <row r="4" spans="1:2" ht="16.5" thickBot="1">
      <c r="A4" s="38" t="s">
        <v>92</v>
      </c>
      <c r="B4" s="39" t="s">
        <v>70</v>
      </c>
    </row>
    <row r="5" spans="1:2" ht="16.5" thickBot="1">
      <c r="A5" s="58" t="s">
        <v>93</v>
      </c>
      <c r="B5" s="39" t="s">
        <v>71</v>
      </c>
    </row>
    <row r="6" spans="1:2" ht="16.5" thickBot="1">
      <c r="A6" s="58" t="s">
        <v>94</v>
      </c>
      <c r="B6" s="39" t="s">
        <v>72</v>
      </c>
    </row>
    <row r="7" spans="1:2" ht="16.5" thickBot="1">
      <c r="A7" s="58" t="s">
        <v>95</v>
      </c>
      <c r="B7" s="39" t="s">
        <v>73</v>
      </c>
    </row>
    <row r="8" spans="1:2" ht="32.25" thickBot="1">
      <c r="A8" s="58" t="s">
        <v>96</v>
      </c>
      <c r="B8" s="39" t="s">
        <v>74</v>
      </c>
    </row>
    <row r="9" spans="1:2" ht="32.25" thickBot="1">
      <c r="A9" s="58" t="s">
        <v>97</v>
      </c>
      <c r="B9" s="39" t="s">
        <v>75</v>
      </c>
    </row>
    <row r="10" spans="1:2" ht="16.5" thickBot="1">
      <c r="A10" s="58" t="s">
        <v>98</v>
      </c>
      <c r="B10" s="39" t="s">
        <v>76</v>
      </c>
    </row>
    <row r="11" spans="1:2" ht="16.5" thickBot="1">
      <c r="A11" s="58" t="s">
        <v>99</v>
      </c>
      <c r="B11" s="39" t="s">
        <v>77</v>
      </c>
    </row>
    <row r="12" spans="1:2" ht="32.25" thickBot="1">
      <c r="A12" s="58" t="s">
        <v>100</v>
      </c>
      <c r="B12" s="39" t="s">
        <v>78</v>
      </c>
    </row>
    <row r="13" spans="1:2" ht="16.5" thickBot="1">
      <c r="A13" s="58" t="s">
        <v>101</v>
      </c>
      <c r="B13" s="39" t="s">
        <v>79</v>
      </c>
    </row>
    <row r="14" spans="1:2" ht="20.25" thickBot="1">
      <c r="A14" s="142" t="s">
        <v>177</v>
      </c>
      <c r="B14" s="142"/>
    </row>
    <row r="15" spans="1:2" ht="16.5" thickBot="1">
      <c r="A15" s="148" t="s">
        <v>138</v>
      </c>
      <c r="B15" s="150"/>
    </row>
    <row r="16" spans="1:2" ht="32.25" thickBot="1">
      <c r="A16" s="38" t="s">
        <v>1</v>
      </c>
      <c r="B16" s="39" t="s">
        <v>139</v>
      </c>
    </row>
    <row r="17" spans="1:2" ht="16.5" thickBot="1">
      <c r="A17" s="38" t="s">
        <v>2</v>
      </c>
      <c r="B17" s="39" t="s">
        <v>141</v>
      </c>
    </row>
    <row r="18" spans="1:2" ht="16.5" thickBot="1">
      <c r="A18" s="38" t="s">
        <v>3</v>
      </c>
      <c r="B18" s="39" t="s">
        <v>142</v>
      </c>
    </row>
    <row r="19" spans="1:2" ht="16.5" thickBot="1">
      <c r="A19" s="38" t="s">
        <v>4</v>
      </c>
      <c r="B19" s="39" t="s">
        <v>143</v>
      </c>
    </row>
    <row r="20" spans="1:2" ht="16.5" thickBot="1">
      <c r="A20" s="38" t="s">
        <v>5</v>
      </c>
      <c r="B20" s="39" t="s">
        <v>144</v>
      </c>
    </row>
    <row r="21" spans="1:2">
      <c r="A21" s="145" t="s">
        <v>6</v>
      </c>
      <c r="B21" s="145" t="s">
        <v>145</v>
      </c>
    </row>
    <row r="22" spans="1:2" ht="5.25" customHeight="1" thickBot="1">
      <c r="A22" s="146"/>
      <c r="B22" s="146"/>
    </row>
    <row r="23" spans="1:2" ht="32.25" thickBot="1">
      <c r="A23" s="38" t="s">
        <v>7</v>
      </c>
      <c r="B23" s="39" t="s">
        <v>146</v>
      </c>
    </row>
    <row r="24" spans="1:2" ht="16.5" thickBot="1">
      <c r="A24" s="38" t="s">
        <v>8</v>
      </c>
      <c r="B24" s="39" t="s">
        <v>147</v>
      </c>
    </row>
    <row r="25" spans="1:2">
      <c r="A25" s="145" t="s">
        <v>9</v>
      </c>
      <c r="B25" s="145" t="s">
        <v>148</v>
      </c>
    </row>
    <row r="26" spans="1:2" ht="3" customHeight="1">
      <c r="A26" s="147"/>
      <c r="B26" s="147"/>
    </row>
    <row r="27" spans="1:2" ht="15.75" hidden="1" thickBot="1">
      <c r="A27" s="146"/>
      <c r="B27" s="146"/>
    </row>
    <row r="28" spans="1:2" ht="16.5" thickBot="1">
      <c r="A28" s="38" t="s">
        <v>11</v>
      </c>
      <c r="B28" s="39" t="s">
        <v>149</v>
      </c>
    </row>
    <row r="29" spans="1:2">
      <c r="A29" s="145" t="s">
        <v>12</v>
      </c>
      <c r="B29" s="145" t="s">
        <v>150</v>
      </c>
    </row>
    <row r="30" spans="1:2" ht="15.75" thickBot="1">
      <c r="A30" s="146"/>
      <c r="B30" s="146"/>
    </row>
    <row r="31" spans="1:2">
      <c r="A31" s="145" t="s">
        <v>13</v>
      </c>
      <c r="B31" s="145" t="s">
        <v>151</v>
      </c>
    </row>
    <row r="32" spans="1:2" ht="5.25" customHeight="1" thickBot="1">
      <c r="A32" s="147"/>
      <c r="B32" s="147"/>
    </row>
    <row r="33" spans="1:2" ht="15.75" hidden="1" thickBot="1">
      <c r="A33" s="147"/>
      <c r="B33" s="147"/>
    </row>
    <row r="34" spans="1:2" ht="15.75" hidden="1" thickBot="1">
      <c r="A34" s="147"/>
      <c r="B34" s="147"/>
    </row>
    <row r="35" spans="1:2" ht="15.75" hidden="1" thickBot="1">
      <c r="A35" s="146"/>
      <c r="B35" s="146"/>
    </row>
    <row r="36" spans="1:2">
      <c r="A36" s="145" t="s">
        <v>14</v>
      </c>
      <c r="B36" s="145" t="s">
        <v>152</v>
      </c>
    </row>
    <row r="37" spans="1:2" ht="15.75" thickBot="1">
      <c r="A37" s="146"/>
      <c r="B37" s="146"/>
    </row>
    <row r="38" spans="1:2">
      <c r="A38" s="145" t="s">
        <v>15</v>
      </c>
      <c r="B38" s="145" t="s">
        <v>153</v>
      </c>
    </row>
    <row r="39" spans="1:2">
      <c r="A39" s="147"/>
      <c r="B39" s="147"/>
    </row>
    <row r="40" spans="1:2" ht="15.75" thickBot="1">
      <c r="A40" s="146"/>
      <c r="B40" s="146"/>
    </row>
    <row r="41" spans="1:2">
      <c r="A41" s="145" t="s">
        <v>16</v>
      </c>
      <c r="B41" s="145" t="s">
        <v>154</v>
      </c>
    </row>
    <row r="42" spans="1:2" ht="15.75" thickBot="1">
      <c r="A42" s="146"/>
      <c r="B42" s="146"/>
    </row>
    <row r="43" spans="1:2">
      <c r="A43" s="145" t="s">
        <v>17</v>
      </c>
      <c r="B43" s="145" t="s">
        <v>155</v>
      </c>
    </row>
    <row r="44" spans="1:2" ht="15.75" thickBot="1">
      <c r="A44" s="146"/>
      <c r="B44" s="146"/>
    </row>
    <row r="45" spans="1:2">
      <c r="A45" s="145" t="s">
        <v>18</v>
      </c>
      <c r="B45" s="145" t="s">
        <v>156</v>
      </c>
    </row>
    <row r="46" spans="1:2" ht="15.75" thickBot="1">
      <c r="A46" s="146"/>
      <c r="B46" s="146"/>
    </row>
    <row r="47" spans="1:2" ht="19.5" thickBot="1">
      <c r="A47" s="148" t="s">
        <v>140</v>
      </c>
      <c r="B47" s="149"/>
    </row>
    <row r="48" spans="1:2" ht="32.25" thickBot="1">
      <c r="A48" s="38" t="s">
        <v>19</v>
      </c>
      <c r="B48" s="39" t="s">
        <v>157</v>
      </c>
    </row>
    <row r="49" spans="1:2">
      <c r="A49" s="145" t="s">
        <v>20</v>
      </c>
      <c r="B49" s="145" t="s">
        <v>158</v>
      </c>
    </row>
    <row r="50" spans="1:2" ht="15.75" thickBot="1">
      <c r="A50" s="146"/>
      <c r="B50" s="146"/>
    </row>
    <row r="51" spans="1:2">
      <c r="A51" s="145" t="s">
        <v>21</v>
      </c>
      <c r="B51" s="145" t="s">
        <v>159</v>
      </c>
    </row>
    <row r="52" spans="1:2" ht="8.25" customHeight="1" thickBot="1">
      <c r="A52" s="147"/>
      <c r="B52" s="147"/>
    </row>
    <row r="53" spans="1:2" ht="15.75" hidden="1" thickBot="1">
      <c r="A53" s="147"/>
      <c r="B53" s="147"/>
    </row>
    <row r="54" spans="1:2" ht="15.75" hidden="1" thickBot="1">
      <c r="A54" s="146"/>
      <c r="B54" s="146"/>
    </row>
    <row r="55" spans="1:2">
      <c r="A55" s="145" t="s">
        <v>22</v>
      </c>
      <c r="B55" s="145" t="s">
        <v>160</v>
      </c>
    </row>
    <row r="56" spans="1:2" ht="15.75" thickBot="1">
      <c r="A56" s="146"/>
      <c r="B56" s="146"/>
    </row>
    <row r="57" spans="1:2" ht="32.25" thickBot="1">
      <c r="A57" s="38" t="s">
        <v>23</v>
      </c>
      <c r="B57" s="39" t="s">
        <v>161</v>
      </c>
    </row>
    <row r="58" spans="1:2">
      <c r="A58" s="145" t="s">
        <v>24</v>
      </c>
      <c r="B58" s="145" t="s">
        <v>162</v>
      </c>
    </row>
    <row r="59" spans="1:2">
      <c r="A59" s="147"/>
      <c r="B59" s="147"/>
    </row>
    <row r="60" spans="1:2" ht="2.25" customHeight="1" thickBot="1">
      <c r="A60" s="146"/>
      <c r="B60" s="146"/>
    </row>
    <row r="61" spans="1:2" ht="26.25" customHeight="1" thickBot="1">
      <c r="A61" s="38" t="s">
        <v>25</v>
      </c>
      <c r="B61" s="39" t="s">
        <v>163</v>
      </c>
    </row>
    <row r="62" spans="1:2">
      <c r="A62" s="145" t="s">
        <v>26</v>
      </c>
      <c r="B62" s="145" t="s">
        <v>164</v>
      </c>
    </row>
    <row r="63" spans="1:2" ht="6.75" customHeight="1" thickBot="1">
      <c r="A63" s="146"/>
      <c r="B63" s="146"/>
    </row>
    <row r="64" spans="1:2" ht="16.5" thickBot="1">
      <c r="A64" s="62" t="s">
        <v>27</v>
      </c>
      <c r="B64" s="39" t="s">
        <v>165</v>
      </c>
    </row>
    <row r="65" spans="1:2" ht="19.5" thickBot="1">
      <c r="A65" s="148" t="s">
        <v>166</v>
      </c>
      <c r="B65" s="149"/>
    </row>
    <row r="66" spans="1:2">
      <c r="A66" s="145" t="s">
        <v>28</v>
      </c>
      <c r="B66" s="151" t="s">
        <v>167</v>
      </c>
    </row>
    <row r="67" spans="1:2" ht="7.5" customHeight="1" thickBot="1">
      <c r="A67" s="146"/>
      <c r="B67" s="152"/>
    </row>
    <row r="68" spans="1:2">
      <c r="A68" s="145" t="s">
        <v>29</v>
      </c>
      <c r="B68" s="151" t="s">
        <v>168</v>
      </c>
    </row>
    <row r="69" spans="1:2" ht="5.25" customHeight="1" thickBot="1">
      <c r="A69" s="146"/>
      <c r="B69" s="152"/>
    </row>
    <row r="70" spans="1:2" ht="16.5" thickBot="1">
      <c r="A70" s="38" t="s">
        <v>30</v>
      </c>
      <c r="B70" s="40" t="s">
        <v>169</v>
      </c>
    </row>
    <row r="71" spans="1:2" ht="48" thickBot="1">
      <c r="A71" s="58" t="s">
        <v>31</v>
      </c>
      <c r="B71" s="65" t="s">
        <v>170</v>
      </c>
    </row>
    <row r="72" spans="1:2" ht="19.5" customHeight="1" thickBot="1">
      <c r="A72" s="148" t="s">
        <v>171</v>
      </c>
      <c r="B72" s="149"/>
    </row>
    <row r="73" spans="1:2" ht="16.5" thickBot="1">
      <c r="A73" s="58" t="s">
        <v>32</v>
      </c>
      <c r="B73" s="63" t="s">
        <v>172</v>
      </c>
    </row>
    <row r="74" spans="1:2" ht="30.75" thickBot="1">
      <c r="A74" s="58" t="s">
        <v>33</v>
      </c>
      <c r="B74" s="64" t="s">
        <v>173</v>
      </c>
    </row>
    <row r="75" spans="1:2" ht="30.75" thickBot="1">
      <c r="A75" s="58" t="s">
        <v>34</v>
      </c>
      <c r="B75" s="64" t="s">
        <v>174</v>
      </c>
    </row>
    <row r="76" spans="1:2" ht="30.75" thickBot="1">
      <c r="A76" s="58" t="s">
        <v>35</v>
      </c>
      <c r="B76" s="64" t="s">
        <v>175</v>
      </c>
    </row>
    <row r="77" spans="1:2" ht="18" customHeight="1" thickBot="1">
      <c r="A77" s="58" t="s">
        <v>36</v>
      </c>
      <c r="B77" s="64" t="s">
        <v>176</v>
      </c>
    </row>
  </sheetData>
  <mergeCells count="40">
    <mergeCell ref="A47:B47"/>
    <mergeCell ref="A49:A50"/>
    <mergeCell ref="B43:B44"/>
    <mergeCell ref="B66:B67"/>
    <mergeCell ref="B49:B50"/>
    <mergeCell ref="B51:B54"/>
    <mergeCell ref="B55:B56"/>
    <mergeCell ref="A43:A44"/>
    <mergeCell ref="A45:A46"/>
    <mergeCell ref="B62:B63"/>
    <mergeCell ref="A38:A40"/>
    <mergeCell ref="A15:B15"/>
    <mergeCell ref="A21:A22"/>
    <mergeCell ref="B21:B22"/>
    <mergeCell ref="B25:B27"/>
    <mergeCell ref="B29:B30"/>
    <mergeCell ref="A25:A27"/>
    <mergeCell ref="A29:A30"/>
    <mergeCell ref="A72:B72"/>
    <mergeCell ref="A66:A67"/>
    <mergeCell ref="A68:A69"/>
    <mergeCell ref="A62:A63"/>
    <mergeCell ref="A65:B65"/>
    <mergeCell ref="B68:B69"/>
    <mergeCell ref="A1:B1"/>
    <mergeCell ref="A14:B14"/>
    <mergeCell ref="B2:B3"/>
    <mergeCell ref="A55:A56"/>
    <mergeCell ref="A58:A60"/>
    <mergeCell ref="A2:A3"/>
    <mergeCell ref="B38:B40"/>
    <mergeCell ref="B58:B60"/>
    <mergeCell ref="A41:A42"/>
    <mergeCell ref="A51:A54"/>
    <mergeCell ref="B41:B42"/>
    <mergeCell ref="B45:B46"/>
    <mergeCell ref="B31:B35"/>
    <mergeCell ref="B36:B37"/>
    <mergeCell ref="A36:A37"/>
    <mergeCell ref="A31:A3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rowBreaks count="2" manualBreakCount="2">
    <brk id="3" max="16383" man="1"/>
    <brk id="42" max="1" man="1"/>
  </rowBreaks>
  <colBreaks count="1" manualBreakCount="1">
    <brk id="2" max="7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zoomScale="130" zoomScaleNormal="130" workbookViewId="0">
      <selection activeCell="A15" sqref="A15"/>
    </sheetView>
  </sheetViews>
  <sheetFormatPr defaultRowHeight="15"/>
  <cols>
    <col min="2" max="2" width="138.85546875" customWidth="1"/>
  </cols>
  <sheetData>
    <row r="1" spans="1:2" ht="15" customHeight="1">
      <c r="A1" s="27" t="s">
        <v>65</v>
      </c>
      <c r="B1" s="26" t="s">
        <v>61</v>
      </c>
    </row>
    <row r="2" spans="1:2" ht="15.75">
      <c r="A2" s="28" t="s">
        <v>130</v>
      </c>
      <c r="B2" s="29" t="s">
        <v>64</v>
      </c>
    </row>
    <row r="3" spans="1:2" ht="31.5">
      <c r="A3" s="54" t="s">
        <v>125</v>
      </c>
      <c r="B3" s="59" t="s">
        <v>104</v>
      </c>
    </row>
    <row r="4" spans="1:2" ht="15.75">
      <c r="A4" s="54" t="s">
        <v>126</v>
      </c>
      <c r="B4" s="59" t="s">
        <v>105</v>
      </c>
    </row>
    <row r="5" spans="1:2" ht="31.5">
      <c r="A5" s="54" t="s">
        <v>127</v>
      </c>
      <c r="B5" s="59" t="s">
        <v>106</v>
      </c>
    </row>
    <row r="6" spans="1:2" ht="15.75">
      <c r="A6" s="54" t="s">
        <v>128</v>
      </c>
      <c r="B6" s="59" t="s">
        <v>107</v>
      </c>
    </row>
    <row r="7" spans="1:2" ht="15.75">
      <c r="A7" s="54" t="s">
        <v>129</v>
      </c>
      <c r="B7" s="59" t="s">
        <v>103</v>
      </c>
    </row>
    <row r="8" spans="1:2" ht="15.75">
      <c r="A8" s="28" t="s">
        <v>131</v>
      </c>
      <c r="B8" s="29" t="s">
        <v>62</v>
      </c>
    </row>
    <row r="9" spans="1:2" ht="15.75">
      <c r="A9" s="54" t="s">
        <v>133</v>
      </c>
      <c r="B9" s="59" t="s">
        <v>110</v>
      </c>
    </row>
    <row r="10" spans="1:2" ht="31.5">
      <c r="A10" s="54" t="s">
        <v>134</v>
      </c>
      <c r="B10" s="59" t="s">
        <v>111</v>
      </c>
    </row>
    <row r="11" spans="1:2" ht="15.75">
      <c r="A11" s="54" t="s">
        <v>135</v>
      </c>
      <c r="B11" s="59" t="s">
        <v>112</v>
      </c>
    </row>
    <row r="12" spans="1:2" ht="15.75">
      <c r="A12" s="54" t="s">
        <v>136</v>
      </c>
      <c r="B12" s="59" t="s">
        <v>113</v>
      </c>
    </row>
    <row r="13" spans="1:2" ht="15.75">
      <c r="A13" s="54" t="s">
        <v>137</v>
      </c>
      <c r="B13" s="60" t="s">
        <v>108</v>
      </c>
    </row>
    <row r="14" spans="1:2" ht="15.75">
      <c r="A14" s="28" t="s">
        <v>132</v>
      </c>
      <c r="B14" s="29" t="s">
        <v>63</v>
      </c>
    </row>
    <row r="15" spans="1:2" ht="15.75">
      <c r="A15" t="s">
        <v>122</v>
      </c>
      <c r="B15" s="59" t="s">
        <v>109</v>
      </c>
    </row>
    <row r="16" spans="1:2" ht="15.75">
      <c r="A16" t="s">
        <v>123</v>
      </c>
      <c r="B16" s="59" t="s">
        <v>114</v>
      </c>
    </row>
    <row r="17" spans="1:2" ht="15.75">
      <c r="A17" t="s">
        <v>124</v>
      </c>
      <c r="B17" s="60" t="s">
        <v>115</v>
      </c>
    </row>
    <row r="18" spans="1:2" ht="15.75">
      <c r="A18" s="28" t="s">
        <v>119</v>
      </c>
      <c r="B18" s="29" t="s">
        <v>118</v>
      </c>
    </row>
    <row r="19" spans="1:2">
      <c r="A19" t="s">
        <v>120</v>
      </c>
      <c r="B19" s="61" t="s">
        <v>116</v>
      </c>
    </row>
    <row r="20" spans="1:2">
      <c r="A20" t="s">
        <v>121</v>
      </c>
      <c r="B20" s="61" t="s">
        <v>117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КП</vt:lpstr>
      <vt:lpstr>Компетенции</vt:lpstr>
      <vt:lpstr>ПЗ</vt:lpstr>
      <vt:lpstr>Компетенции!Область_печати</vt:lpstr>
      <vt:lpstr>КП!Область_печати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2017-03-02T10:22:25Z</dcterms:modified>
</cp:coreProperties>
</file>