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ЭтаКнига" defaultThemeVersion="124226"/>
  <bookViews>
    <workbookView xWindow="0" yWindow="60" windowWidth="19200" windowHeight="11535"/>
  </bookViews>
  <sheets>
    <sheet name="МАТРИЦА КОМПЕТЕНЦИЙ" sheetId="1" r:id="rId1"/>
    <sheet name="Легенда" sheetId="5" r:id="rId2"/>
    <sheet name="КОМПЕТЕНЦИИ" sheetId="2" r:id="rId3"/>
    <sheet name="ПРОФЕССИОНАЛЬНЫЕ ЗАДАЧИ" sheetId="3" r:id="rId4"/>
  </sheets>
  <definedNames>
    <definedName name="_xlnm.Print_Area" localSheetId="0">'МАТРИЦА КОМПЕТЕНЦИЙ'!$B$4:$G$28</definedName>
  </definedNames>
  <calcPr calcId="145621"/>
</workbook>
</file>

<file path=xl/calcChain.xml><?xml version="1.0" encoding="utf-8"?>
<calcChain xmlns="http://schemas.openxmlformats.org/spreadsheetml/2006/main">
  <c r="S54" i="1" l="1"/>
  <c r="I54" i="1"/>
  <c r="C38" i="1" l="1"/>
  <c r="C42" i="1"/>
  <c r="CG54" i="1"/>
  <c r="C43" i="1"/>
  <c r="C40" i="1"/>
  <c r="C31" i="1"/>
  <c r="C19" i="1"/>
  <c r="Q54" i="1"/>
  <c r="Y54" i="1"/>
  <c r="C45" i="1"/>
  <c r="C50" i="1"/>
  <c r="C49" i="1"/>
  <c r="C48" i="1"/>
  <c r="C47" i="1"/>
  <c r="C46" i="1"/>
  <c r="C41" i="1"/>
  <c r="C39" i="1"/>
  <c r="C37" i="1"/>
  <c r="C33" i="1"/>
  <c r="C32" i="1"/>
  <c r="C30" i="1"/>
  <c r="C29" i="1"/>
  <c r="C28" i="1"/>
  <c r="C27" i="1"/>
  <c r="C26" i="1"/>
  <c r="C18" i="1"/>
  <c r="C17" i="1"/>
  <c r="C16" i="1"/>
  <c r="C13" i="1"/>
  <c r="C12" i="1"/>
  <c r="E54" i="1"/>
  <c r="CK54" i="1"/>
  <c r="CI54" i="1"/>
  <c r="CE54" i="1"/>
  <c r="CC54" i="1"/>
  <c r="CA54" i="1"/>
  <c r="BY54" i="1"/>
  <c r="BW54" i="1"/>
  <c r="BU54" i="1"/>
  <c r="BS54" i="1"/>
  <c r="BQ54" i="1"/>
  <c r="BO54" i="1"/>
  <c r="BM54" i="1"/>
  <c r="BK54" i="1"/>
  <c r="BI54" i="1"/>
  <c r="BG54" i="1"/>
  <c r="BE54" i="1"/>
  <c r="BC54" i="1"/>
  <c r="BA54" i="1"/>
  <c r="AY54" i="1"/>
  <c r="AW54" i="1"/>
  <c r="AU54" i="1"/>
  <c r="AS54" i="1"/>
  <c r="AQ54" i="1"/>
  <c r="AO54" i="1"/>
  <c r="AM54" i="1"/>
  <c r="AK54" i="1"/>
  <c r="AI54" i="1"/>
  <c r="AG54" i="1"/>
  <c r="AE54" i="1"/>
  <c r="AC54" i="1"/>
  <c r="AA54" i="1"/>
  <c r="W54" i="1"/>
  <c r="U54" i="1"/>
  <c r="O54" i="1"/>
  <c r="M54" i="1"/>
  <c r="K54" i="1"/>
  <c r="G54" i="1"/>
  <c r="C44" i="1"/>
  <c r="C54" i="1"/>
</calcChain>
</file>

<file path=xl/sharedStrings.xml><?xml version="1.0" encoding="utf-8"?>
<sst xmlns="http://schemas.openxmlformats.org/spreadsheetml/2006/main" count="583" uniqueCount="371">
  <si>
    <t>СК-М1</t>
  </si>
  <si>
    <t>СК-М2</t>
  </si>
  <si>
    <t>СК-М3</t>
  </si>
  <si>
    <t>СК-М4</t>
  </si>
  <si>
    <t>СК-М5</t>
  </si>
  <si>
    <t>СК-М6</t>
  </si>
  <si>
    <t>СК-М7</t>
  </si>
  <si>
    <t>СК-М8</t>
  </si>
  <si>
    <t>ПК-1</t>
  </si>
  <si>
    <t>ПК-2</t>
  </si>
  <si>
    <t>ПК-3</t>
  </si>
  <si>
    <t>ПК-4</t>
  </si>
  <si>
    <t>ПК-5</t>
  </si>
  <si>
    <t>ПК-6</t>
  </si>
  <si>
    <t>ПК-7</t>
  </si>
  <si>
    <t>ПК-8</t>
  </si>
  <si>
    <t>ПК-9</t>
  </si>
  <si>
    <t>ПК-10</t>
  </si>
  <si>
    <t>ПК-11</t>
  </si>
  <si>
    <t>ПК-12</t>
  </si>
  <si>
    <t>ПК-13</t>
  </si>
  <si>
    <t>ПК-14</t>
  </si>
  <si>
    <t>ПК-15</t>
  </si>
  <si>
    <t>ПК-16</t>
  </si>
  <si>
    <t>ПК-17</t>
  </si>
  <si>
    <t>ПК-18</t>
  </si>
  <si>
    <t>ПК-19</t>
  </si>
  <si>
    <t>Профессиональные компетенции</t>
  </si>
  <si>
    <t>РБ</t>
  </si>
  <si>
    <t>Системные компетенции</t>
  </si>
  <si>
    <t>Код компетенции по ЕК</t>
  </si>
  <si>
    <t>Формулировка компетенции</t>
  </si>
  <si>
    <t>СК-1</t>
  </si>
  <si>
    <t>способен оценивать и перерабатывать освоенные научные методы и способы деятельности</t>
  </si>
  <si>
    <t>СК-2</t>
  </si>
  <si>
    <t>способен предлагать концепции*, модели, изобретать и апробировать способы и инструменты профессиональной деятельности**</t>
  </si>
  <si>
    <t>СК-3</t>
  </si>
  <si>
    <t xml:space="preserve">способен к самостоятельному освоению новых методов исследования, изменению научного и научно- производственного профиля своей деятельности </t>
  </si>
  <si>
    <t>СК-4</t>
  </si>
  <si>
    <t xml:space="preserve">способен совершенствовать и развивать свой интеллектуальный и культурный уровень, строить траекторию профессионального развития и карьеры </t>
  </si>
  <si>
    <t>СК-5</t>
  </si>
  <si>
    <t>способен принимать управленческие решения, оценивать их возможные последствия и нести за них ответственность</t>
  </si>
  <si>
    <t>СК-6</t>
  </si>
  <si>
    <t>способен анализировать, верифицировать, оценивать полноту информации в ходе профессиональной деятельности, при необходимости восполнять и синтезировать недостающую информацию и работать в условиях неопределенности</t>
  </si>
  <si>
    <t>СК-7</t>
  </si>
  <si>
    <t xml:space="preserve">способен организовать многостороннюю (в том числе межкультурную) коммуникацию и управлять ею </t>
  </si>
  <si>
    <t>СК-8</t>
  </si>
  <si>
    <t>способен вести профессиональную, в том числе научно- исследовательскую деятельность в международной среде</t>
  </si>
  <si>
    <t>РБ, СД</t>
  </si>
  <si>
    <t>СД</t>
  </si>
  <si>
    <t>Адаптационные дисциплины</t>
  </si>
  <si>
    <t>Основы теории вероятностей и математической статистики * **</t>
  </si>
  <si>
    <t>Цикл общих дисциплин направления</t>
  </si>
  <si>
    <t>Базовая часть</t>
  </si>
  <si>
    <t>Теория и методология современной коммуникативистики</t>
  </si>
  <si>
    <t>Интегрированные коммуникации</t>
  </si>
  <si>
    <t>Внутренние коммуникации</t>
  </si>
  <si>
    <t>Анализ медиа-аудиторий</t>
  </si>
  <si>
    <t>Цикл дисциплин программы</t>
  </si>
  <si>
    <t>Планирование и реализация кампаний в области рекламы и СО</t>
  </si>
  <si>
    <t>Управление агентством рекламы и СО и службой рекламы и СО организации</t>
  </si>
  <si>
    <t>Сбор и анализ количественных данных в рекламе и PR</t>
  </si>
  <si>
    <t>Экосистема цифровых коммуникаций</t>
  </si>
  <si>
    <t>Вариативная часть</t>
  </si>
  <si>
    <t>Коммуникационные практики привлечения инвестиций - IR</t>
  </si>
  <si>
    <t>Онлайн-методы в исследованиях коммуникаций</t>
  </si>
  <si>
    <t>Взаимодействие бизнеса и государства</t>
  </si>
  <si>
    <t>Ведение переговоров</t>
  </si>
  <si>
    <t>Стратегический медиаменеджмент</t>
  </si>
  <si>
    <t>Управление медиа-активами</t>
  </si>
  <si>
    <t>Коммуникации в сфере НКО</t>
  </si>
  <si>
    <t>Дисциплина по выбору из общеуниверситетского пула "МАГО-ЛЕГО"</t>
  </si>
  <si>
    <t>Практики и научно-исследовательская работа</t>
  </si>
  <si>
    <t>Научно-исследовательская практика ***</t>
  </si>
  <si>
    <t>Научно-исследовательский семинар **</t>
  </si>
  <si>
    <t>Курсовая работа</t>
  </si>
  <si>
    <t>Подготовка выпускной квалификационной работы (магистерской диссертации)</t>
  </si>
  <si>
    <t>Государственная итоговая аттестация</t>
  </si>
  <si>
    <t>Защита выпускной квалификационной работы (магистерской диссертации)</t>
  </si>
  <si>
    <t>Структура ООП</t>
  </si>
  <si>
    <t>ЗЕ</t>
  </si>
  <si>
    <t>Задачи профессиональной деятельности</t>
  </si>
  <si>
    <t>СК 1</t>
  </si>
  <si>
    <t>СК 2</t>
  </si>
  <si>
    <t>СК 3</t>
  </si>
  <si>
    <t>СК 4</t>
  </si>
  <si>
    <t>СК 5</t>
  </si>
  <si>
    <t>СК 6</t>
  </si>
  <si>
    <t>СК 7</t>
  </si>
  <si>
    <t>СК 8</t>
  </si>
  <si>
    <t>ПК 1</t>
  </si>
  <si>
    <t>ПК 2</t>
  </si>
  <si>
    <t>ПК 3</t>
  </si>
  <si>
    <t>ПК 4</t>
  </si>
  <si>
    <t>ПК 5</t>
  </si>
  <si>
    <t>ПК 6</t>
  </si>
  <si>
    <t>ПК 7</t>
  </si>
  <si>
    <t>ПК 8</t>
  </si>
  <si>
    <t>ПК 9</t>
  </si>
  <si>
    <t>ПК 10</t>
  </si>
  <si>
    <t>ПК 11</t>
  </si>
  <si>
    <t>ПК 12</t>
  </si>
  <si>
    <t>ПК 13</t>
  </si>
  <si>
    <t>ПК 14</t>
  </si>
  <si>
    <t>ПК 15</t>
  </si>
  <si>
    <t>ПК 16</t>
  </si>
  <si>
    <t>ПК 17</t>
  </si>
  <si>
    <t>ПК 18</t>
  </si>
  <si>
    <t>ПК 19</t>
  </si>
  <si>
    <t>ПК 20</t>
  </si>
  <si>
    <t>ПК 21</t>
  </si>
  <si>
    <t>ПК 22</t>
  </si>
  <si>
    <t>ПК 23</t>
  </si>
  <si>
    <t>ПК 24</t>
  </si>
  <si>
    <t>ПК 25</t>
  </si>
  <si>
    <t>ПК 26</t>
  </si>
  <si>
    <t>ПК 27</t>
  </si>
  <si>
    <t>ПК 28</t>
  </si>
  <si>
    <t>ПК 29</t>
  </si>
  <si>
    <t>ПК 30</t>
  </si>
  <si>
    <t>ПК 31</t>
  </si>
  <si>
    <t>ПК 32</t>
  </si>
  <si>
    <t>ПК 33</t>
  </si>
  <si>
    <t>ПК 34</t>
  </si>
  <si>
    <t>ПК 35</t>
  </si>
  <si>
    <t>музыкальных индустриях</t>
  </si>
  <si>
    <t>Блок 1 (1 курс)</t>
  </si>
  <si>
    <t>МЦ</t>
  </si>
  <si>
    <t xml:space="preserve">Вариативная часть </t>
  </si>
  <si>
    <t>Блок 1 курса</t>
  </si>
  <si>
    <t>Блок 2 курса</t>
  </si>
  <si>
    <t>24</t>
  </si>
  <si>
    <t>25</t>
  </si>
  <si>
    <t>26</t>
  </si>
  <si>
    <t>27</t>
  </si>
  <si>
    <t>28</t>
  </si>
  <si>
    <t>0</t>
  </si>
  <si>
    <t>А) Инструментальные компетенции</t>
  </si>
  <si>
    <t>ПК-20</t>
  </si>
  <si>
    <t>ПК-21</t>
  </si>
  <si>
    <t>ПК-22</t>
  </si>
  <si>
    <t>ПК-23</t>
  </si>
  <si>
    <t>ПК-24</t>
  </si>
  <si>
    <t>ПК-25</t>
  </si>
  <si>
    <t>ПК-26</t>
  </si>
  <si>
    <t>ПК-27</t>
  </si>
  <si>
    <t>ПК-28</t>
  </si>
  <si>
    <t>ИК-1</t>
  </si>
  <si>
    <t>ИК-2</t>
  </si>
  <si>
    <t>ИК-3</t>
  </si>
  <si>
    <t>ИК-4</t>
  </si>
  <si>
    <t>ИК-5</t>
  </si>
  <si>
    <t>ИК-6</t>
  </si>
  <si>
    <t>ИК-7</t>
  </si>
  <si>
    <t>ИК-8</t>
  </si>
  <si>
    <t>ИК-9</t>
  </si>
  <si>
    <t>ИК-10</t>
  </si>
  <si>
    <t>ИК-11</t>
  </si>
  <si>
    <t>ИК-12</t>
  </si>
  <si>
    <t>ИК-13</t>
  </si>
  <si>
    <t>ИК-14</t>
  </si>
  <si>
    <t>ИК-15</t>
  </si>
  <si>
    <t>ИК-16</t>
  </si>
  <si>
    <t>ИК-17</t>
  </si>
  <si>
    <t>ИК-18</t>
  </si>
  <si>
    <t>ИК-19</t>
  </si>
  <si>
    <t>ИК-20</t>
  </si>
  <si>
    <t>ИК-21</t>
  </si>
  <si>
    <t>ИК-22</t>
  </si>
  <si>
    <t>ИК-23</t>
  </si>
  <si>
    <t>ИК-24</t>
  </si>
  <si>
    <t>ИК-25</t>
  </si>
  <si>
    <t>ИК-26</t>
  </si>
  <si>
    <t>ИК-27</t>
  </si>
  <si>
    <t>ИК-28</t>
  </si>
  <si>
    <t>способен осуществлять корректировку и контроль коммуникационных программ и мероприятий</t>
  </si>
  <si>
    <t>способен управлять деятельностью коллектива, планировать его работу, обеспечивать ее эффективность</t>
  </si>
  <si>
    <t>способен оценивать и соотносить затраты и результаты деятельности организации с целью оптимизации коммуникационных кампаний</t>
  </si>
  <si>
    <t>способен разрабатывать стратегические концепции по созданию, управлению, продвижению, развитию и защите брендов на рынке</t>
  </si>
  <si>
    <t>способен к разработке и использованию новых мультимедийных коммуникационных стратегий</t>
  </si>
  <si>
    <t>способен к сравнительному анализу возможностей различных медиа-каналов для выхода на аудиторию с использованием наиболее подходящих медиа-носителей</t>
  </si>
  <si>
    <t>способен самостоятельно вырабатывать стратегии 9 взаимодействия клиентов с разными целевыми аудиториями</t>
  </si>
  <si>
    <t>способен составлять аналитические справки, экспертные заключения, отчеты, обзоры и прогнозы на основе результатов анализа коммуникационной среды</t>
  </si>
  <si>
    <t>способен управлять процессами стратегического планирования, подготовки, творческой проработки и реализации коммуникационных программ и мероприятий, обеспечивать их качество и эффективность</t>
  </si>
  <si>
    <t>способен к достижению эффективности внутренних коммуникаций, созданию благоприятного психологического климата в коллективе, мотивации сотрудников на активную деятельность и развитие организации</t>
  </si>
  <si>
    <t>способен к применению возможностей информационных и телекоммуникационных технологий в сфере PR и рекламы</t>
  </si>
  <si>
    <t>способен к организации внутреннего и внешнего коммуникационного аудита организации, разработке бюджетов в области рекламы и связей с общественностью</t>
  </si>
  <si>
    <t>способен к разработке концептуальных моделей, рабочих планов и программ проведения научных исследований в области рекламы и связей с общественностью</t>
  </si>
  <si>
    <t>способен разрабатывать стратегические концепции и бизнес- планы проектов, задания на их разработку, осуществлять руководство проектной деятельностью</t>
  </si>
  <si>
    <t>способен использовать элементы экономического анализа в практической деятельности и разрабатывать технико- экономические обоснования проектов</t>
  </si>
  <si>
    <t>способен к разработке и реализации стратегического плана рекламной и PR-кампаний с использованием различных рекламных инструментов и носителей, и осуществлению экономически оправданных медийных закупок</t>
  </si>
  <si>
    <t>способен к разработке и реализации репутационных концепций для государственных структур, коммерческих компаний, общественных организаций; применению PR-технологий в формировании репутации; определению стоимостной оценки репутации компании</t>
  </si>
  <si>
    <t>способен создавать брендированные контенты в различных отраслях</t>
  </si>
  <si>
    <t>способен к созданию и анализу текстов в PR и рекламе</t>
  </si>
  <si>
    <t>способен к маркетинговым исследованиям в сфере B2B-B2C рынков и в сфере BTL</t>
  </si>
  <si>
    <t>способен к управлению кризисными коммуникациями в PR</t>
  </si>
  <si>
    <t>способен консультировать по вопросам рыночных и социальных исследований, планирования и организации кампаний и мероприятий в области рекламы и связей с общественностью, управления деятельностью в сфере профессиональных компетенций</t>
  </si>
  <si>
    <t>способен к проведению исследований общественной среды и общественного мнения, анализу полученных данных и формулированию предложений по оптимизации рекламной деятельности и связей с общественностью фирмы</t>
  </si>
  <si>
    <t>способен к организации процесса выбора и оценки подрядчиков коммуникационных услуг, в т.ч. с использованием тендерного 10 механизма</t>
  </si>
  <si>
    <t>способен к проведению исследований и практических консультаций в области формирования предпочтений и мотивов в сфере политики, а также закономерностей в процессе формирования массовых политических настроений и принципов поведения</t>
  </si>
  <si>
    <t>способен ставить задачи исследования, выбирать методы экспериментальной работы, подготавливать базу для научных исследований</t>
  </si>
  <si>
    <t>способен интегрировать знания, справляться со сложностями и формировать суждения на основе неполной и ограниченной информации</t>
  </si>
  <si>
    <t>способен применять, творчески развивать накопленные знания и опираться на них в подготовке и написании и защите научно- исследовательских работ</t>
  </si>
  <si>
    <t>Б) Социально-личностные компетенции</t>
  </si>
  <si>
    <t>ПК-29</t>
  </si>
  <si>
    <t>ПК-30</t>
  </si>
  <si>
    <t>ПК-31</t>
  </si>
  <si>
    <t>ПК-32</t>
  </si>
  <si>
    <t>ПК-33</t>
  </si>
  <si>
    <t>ПК-34</t>
  </si>
  <si>
    <t>ПК-35</t>
  </si>
  <si>
    <t>СЛК-1</t>
  </si>
  <si>
    <t>СЛК-2</t>
  </si>
  <si>
    <t>СЛК-3</t>
  </si>
  <si>
    <t>СЛК-4</t>
  </si>
  <si>
    <t>СЛК-5</t>
  </si>
  <si>
    <t>СЛК-6</t>
  </si>
  <si>
    <t>СЛК-7</t>
  </si>
  <si>
    <t>способен проявлять инициативу, в том числе в ситуациях риска, брать на себя всю полноту ответственности</t>
  </si>
  <si>
    <t>способен прислушиваться к мнению коллег и клиентов при реализации профессиональных задач</t>
  </si>
  <si>
    <t>способен определять, транслировать общие цели в профессиональной и социальной деятельности</t>
  </si>
  <si>
    <t>способен генерировать новые решения, развивать креативность и инициативность</t>
  </si>
  <si>
    <t>способен транслировать нормы здорового образа жизни, увлекать своим примером</t>
  </si>
  <si>
    <t>способен строить профессиональную деятельность, бизнес и делать выбор, руководствуясь принципами социальной ответственности</t>
  </si>
  <si>
    <t>способен постоянно повышать уровень своей эмоциональной компетентности</t>
  </si>
  <si>
    <t>№ по порядку</t>
  </si>
  <si>
    <t xml:space="preserve">РБ, СД, МЦ    </t>
  </si>
  <si>
    <t xml:space="preserve">РБ СД МЦ                       </t>
  </si>
  <si>
    <t xml:space="preserve">СД МЦ                       </t>
  </si>
  <si>
    <t>РБ, МЦ</t>
  </si>
  <si>
    <t>РБ МЦ</t>
  </si>
  <si>
    <t xml:space="preserve">РБ, СД                    </t>
  </si>
  <si>
    <t xml:space="preserve">СД                      </t>
  </si>
  <si>
    <t xml:space="preserve">РБ СД МЦ    </t>
  </si>
  <si>
    <t xml:space="preserve">РБ </t>
  </si>
  <si>
    <t xml:space="preserve">РБ СД МЦ     </t>
  </si>
  <si>
    <t xml:space="preserve">РБ   </t>
  </si>
  <si>
    <t xml:space="preserve">РБ, СД  </t>
  </si>
  <si>
    <t>РБ СД</t>
  </si>
  <si>
    <t xml:space="preserve">РБ СД МЦ </t>
  </si>
  <si>
    <t xml:space="preserve">РБ, СД, МЦ </t>
  </si>
  <si>
    <t xml:space="preserve">МЦ </t>
  </si>
  <si>
    <t xml:space="preserve">РБ, СД </t>
  </si>
  <si>
    <t xml:space="preserve">РБ СД </t>
  </si>
  <si>
    <t>РБ, СД, МЦ</t>
  </si>
  <si>
    <t>СД МЦ</t>
  </si>
  <si>
    <t xml:space="preserve">РБ СД    </t>
  </si>
  <si>
    <t>РБ, СД                    1</t>
  </si>
  <si>
    <t xml:space="preserve">СД, МЦ </t>
  </si>
  <si>
    <t xml:space="preserve">СД </t>
  </si>
  <si>
    <t xml:space="preserve">МЦ  </t>
  </si>
  <si>
    <t xml:space="preserve">СД, МЦ        </t>
  </si>
  <si>
    <t>СД, МЦ</t>
  </si>
  <si>
    <t xml:space="preserve">СД  </t>
  </si>
  <si>
    <t xml:space="preserve">СД, МЦ  </t>
  </si>
  <si>
    <t>Профессиональные компетенции (Инструментальные компетенции)</t>
  </si>
  <si>
    <t>Профессиональные  компетенции (Социально-личностные компетенции)</t>
  </si>
  <si>
    <t>Итого:</t>
  </si>
  <si>
    <t>Код профессиональной задачи</t>
  </si>
  <si>
    <t>Задачи</t>
  </si>
  <si>
    <t>управление коммуникационными службами рекламы и связей с общественностью фирмы и организации, планирование и организация рекламных кампаний и кампаний по связям с общественностью, проведение мероприятий по улучшению имиджа организации, контроль и оценка эффективности связей с общественностью;</t>
  </si>
  <si>
    <t>контроль, оценка эффективности и корректировка стратегий, планов, кампаний и отдельных мероприятий в области рекламы и связей с общественностью;</t>
  </si>
  <si>
    <t>организация эффективных внутренних коммуникаций, создание благоприятного психологического климата в коллективе, мотивация сотрудников на активную деятельность и развитие организации, осуществление работы по повышению квалификации и общего культурного и профессионального уровня сотрудников;</t>
  </si>
  <si>
    <t>руководство проектированием, планированием, подготовкой и реализацией коммуникационных кампаний и мероприятий;</t>
  </si>
  <si>
    <t>формирование стратегий, определение целей, разработка программ и проведение коммуникационных кампаний и отдельных мероприятий, контроль и оценка эффективности;</t>
  </si>
  <si>
    <t>создание эффективной коммуникационной инфраструктуры организации, обеспечение внутренней (включая интранет сети) и внешней коммуникации, в том числе с государственными службами, общественными, коммерческими организациями, средствами массовой информации, формирование и обеспечение высокого уровня корпоративной культуры;</t>
  </si>
  <si>
    <t>организация внутреннего и внешнего коммуникационного аудита организации, разработка стратегии и тактических планов, бюджетов в области рекламы и связей с общественностью;</t>
  </si>
  <si>
    <t>организация внутренней и внешней коммуникаций для продвижения бренда компании как работодателя;</t>
  </si>
  <si>
    <t>оформление заявок и представление организации на фестивалях и конкурсах; искусство презентаций и ведение дискуссий</t>
  </si>
  <si>
    <t>разработка стратегических концепций и бизнес-планов проектов, заданий на их разработку, руководство проектной деятельностью;</t>
  </si>
  <si>
    <t>оценка качества и эффективности проектов;</t>
  </si>
  <si>
    <t>создание и руководство временными коллективами или проектными группами для выполнения специальных проектов в области маркетинговых коммуникаций;</t>
  </si>
  <si>
    <t>руководство подготовкой и проведением количественных и качественных исследований, анализ и интерпретация первичной и вторичной информации, подготовка социальных обзоров, прогнозов, консалтинга;</t>
  </si>
  <si>
    <t>руководство подготовкой и проведением анкетирования и опросов с целью выявления предпочтений целевых групп потребителей;</t>
  </si>
  <si>
    <t>постановка проблемы, определение задач, предмета и методов исследования;</t>
  </si>
  <si>
    <t>организация и проведение исследований общественной среды и общественного мнения;</t>
  </si>
  <si>
    <t>анализ полученных данных и формулирование предложений по оптимизации рекламной деятельности и связей с общественностью фирмы, организации и повышению ее позиции в обществе и в конкурентной среде;</t>
  </si>
  <si>
    <t>составление аналитических справок, экспертных заключений, отчетов, обзоров и прогнозов на основе результатов анализа коммуникационной среды;</t>
  </si>
  <si>
    <t>разработка планов, программ и других материалов, содержащих научно обоснованные прогнозно-аналитические рекомендации;</t>
  </si>
  <si>
    <t>проведение консультационной работы по вопросам рыночных и социальных исследований, планирования и организации кампаний и мероприятий в области рекламы и связей с общественностью, управления деятельностью в сфере профессиональных компетенций;</t>
  </si>
  <si>
    <t>изучение основных академических дискуссий в области коммуникативистики и современных методологий изучения межличностной коммуникации, бизнес коммуникации и политической коммуникации;</t>
  </si>
  <si>
    <t>выявление тенденций, динамики процессов и инновационных явлений, разработка концептуальных моделей, рабочих планов и программ проведения научных исследований и методических разработок в области рекламы и связей с общественностью;</t>
  </si>
  <si>
    <t>определение состава и операционализация основных изучаемых переменных, выявление проблем, определение гипотез их решения</t>
  </si>
  <si>
    <t>анализ и обобщение результатов научно-исследовательских работ с использованием современных достижений научного знания, передового отечественного и зарубежного опыта в области коммуникативистики;</t>
  </si>
  <si>
    <t>подготовка научных работ, отчетов, обзоров, прогнозов, публикаций по результатам выполненных научно-практических исследований, планирование, организация и применение на практике полученных результатов;</t>
  </si>
  <si>
    <t>чтение лекций и ведение занятий на уровне бакалавриата по вопросам рекламы и связей с общественностью.</t>
  </si>
  <si>
    <t>Организационно-управленческая (ОУД)</t>
  </si>
  <si>
    <t>ОУД 1</t>
  </si>
  <si>
    <t>ОУД 2</t>
  </si>
  <si>
    <t>ОУД 3</t>
  </si>
  <si>
    <t>ОУД 4</t>
  </si>
  <si>
    <t>ОУД 5</t>
  </si>
  <si>
    <t>ОУД 6</t>
  </si>
  <si>
    <t>Проектная (ПД)</t>
  </si>
  <si>
    <t>Научно-исследовательская и преподавательская (НИД_ПеД)</t>
  </si>
  <si>
    <t>ПД 1</t>
  </si>
  <si>
    <t>ПД 2</t>
  </si>
  <si>
    <t>ПД 3</t>
  </si>
  <si>
    <t>Информационно-аналитическая (АД1)</t>
  </si>
  <si>
    <t>АД1</t>
  </si>
  <si>
    <t>АД2</t>
  </si>
  <si>
    <t>АД3</t>
  </si>
  <si>
    <t>АД4</t>
  </si>
  <si>
    <t>АД5</t>
  </si>
  <si>
    <t>АД6</t>
  </si>
  <si>
    <t>АД7</t>
  </si>
  <si>
    <t>АД8</t>
  </si>
  <si>
    <t>НИД_ПеД 1</t>
  </si>
  <si>
    <t>НИД_ПеД 2</t>
  </si>
  <si>
    <t>НИД_ПеД 3</t>
  </si>
  <si>
    <t>НИД_ПеД 4</t>
  </si>
  <si>
    <t>НИД_ПеД 5</t>
  </si>
  <si>
    <t>НИД_ПеД 6</t>
  </si>
  <si>
    <t>ОУД 7</t>
  </si>
  <si>
    <t>ОУД 8</t>
  </si>
  <si>
    <t>ОУД 9</t>
  </si>
  <si>
    <t>ОУД7,ПД1</t>
  </si>
  <si>
    <t>ОУД1, ОУД8</t>
  </si>
  <si>
    <t>ОУД2, АД6, АД7</t>
  </si>
  <si>
    <t>ОУД6, ОУД4, ПД3</t>
  </si>
  <si>
    <t>ОУД2, ОУД8</t>
  </si>
  <si>
    <t>Знания, предметные учебные умения, учебные навыки Начальный уровень формирования</t>
  </si>
  <si>
    <t>Сложные, метапредметные умения и навыки, лежащие в основе видов деятельности Основной уровень формирования</t>
  </si>
  <si>
    <t>Готовность к проявлению компетенции, признание ее важности для себя Необходимое условие формирования, проявления</t>
  </si>
  <si>
    <t>Составляющая компетенции</t>
  </si>
  <si>
    <t>Сокращенное наименование</t>
  </si>
  <si>
    <t>Ресурсная база</t>
  </si>
  <si>
    <t>Способы деятельности</t>
  </si>
  <si>
    <t>Мотивационно-ценностная составляющая</t>
  </si>
  <si>
    <t>Содержание</t>
  </si>
  <si>
    <t>Студенческое самоуправление и самоорганизация</t>
  </si>
  <si>
    <t>Конференции</t>
  </si>
  <si>
    <t>Конкурсы профессионального мастерства</t>
  </si>
  <si>
    <t xml:space="preserve"> МЦ</t>
  </si>
  <si>
    <t xml:space="preserve">РБ СД     </t>
  </si>
  <si>
    <t xml:space="preserve">РБ, СД , МЦ           </t>
  </si>
  <si>
    <t xml:space="preserve">РБ СД  </t>
  </si>
  <si>
    <t>29</t>
  </si>
  <si>
    <t>30</t>
  </si>
  <si>
    <t>НИД_ПеД 1, НИД_ПеД 2, НИД_ПеД 4</t>
  </si>
  <si>
    <t>ОУД 6, НИД_ПеД 3, АД8</t>
  </si>
  <si>
    <t>ОУД 1, ОУД 4, ОУД 6</t>
  </si>
  <si>
    <t>АД1, АД2</t>
  </si>
  <si>
    <t>ОУД 6,ОУД 7, АД 5</t>
  </si>
  <si>
    <t xml:space="preserve"> ОУД 3, ОУД 6 </t>
  </si>
  <si>
    <t xml:space="preserve"> АД5, АД6</t>
  </si>
  <si>
    <t>АД3, АД2, АД1</t>
  </si>
  <si>
    <t>ОУД 1, ОУД 6, ОУД 8</t>
  </si>
  <si>
    <t>ОУД3, ОУД9</t>
  </si>
  <si>
    <t>ПД1, ПД2, ПД3</t>
  </si>
  <si>
    <t xml:space="preserve">АД5, НИД_ПеД 5 </t>
  </si>
  <si>
    <t>АД3,НИД_ПеД 2, НИД_ПеД 1</t>
  </si>
  <si>
    <t xml:space="preserve">ОУД 9, НИД_ПеД 3, НИД_ПеД 4 </t>
  </si>
  <si>
    <t>НИД_ПеД 1, ОУД 9</t>
  </si>
  <si>
    <t>ОУД 1, ОУД 2, ПД 2, ПД 4</t>
  </si>
  <si>
    <t xml:space="preserve">ОУД5, НИД_ПеД 3, НИД_ПеД 5,НИД_ПеД 6 </t>
  </si>
  <si>
    <t>Комьюнити менеджмент</t>
  </si>
  <si>
    <t>Интернет-маркетинг</t>
  </si>
  <si>
    <t>МЦ СД</t>
  </si>
  <si>
    <t>СД МЦ РБ</t>
  </si>
  <si>
    <r>
      <t>Онлайн-дисциплина по выбору из рекомендованного списка(преподается на английском языке</t>
    </r>
    <r>
      <rPr>
        <sz val="10"/>
        <rFont val="Arial"/>
        <family val="2"/>
        <charset val="204"/>
      </rPr>
      <t>) **</t>
    </r>
  </si>
  <si>
    <t>Коммуникации в спорте</t>
  </si>
  <si>
    <t>Корпоративные коммуникации</t>
  </si>
  <si>
    <t>РБ СД МЦ</t>
  </si>
  <si>
    <t>Трансмедийный брендинг</t>
  </si>
  <si>
    <t>ОУД4</t>
  </si>
  <si>
    <t>ПД1</t>
  </si>
  <si>
    <t xml:space="preserve">РБ МЦ </t>
  </si>
  <si>
    <t>РБ МЦ СД</t>
  </si>
  <si>
    <t>Матрица компетенций образовательной программы магистратуры "Интегрированные коммуникации"</t>
  </si>
  <si>
    <t>Утверждено
Академическим советом
Образовательной программы «Интегрированные коммуникации»
Протокол №1 от 17.05.2017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</si>
</sst>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FF0000"/>
      <name val="Arial Cyr"/>
      <charset val="204"/>
    </font>
    <font>
      <sz val="11"/>
      <color rgb="FF000000"/>
      <name val="Calibri"/>
      <family val="2"/>
      <charset val="204"/>
      <scheme val="minor"/>
    </font>
    <font>
      <sz val="10"/>
      <color theme="0"/>
      <name val="Arial Cyr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Arial Cyr"/>
      <charset val="204"/>
    </font>
  </fonts>
  <fills count="1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3">
    <xf numFmtId="0" fontId="0" fillId="0" borderId="0"/>
    <xf numFmtId="0" fontId="8" fillId="0" borderId="0"/>
    <xf numFmtId="0" fontId="4" fillId="0" borderId="0"/>
  </cellStyleXfs>
  <cellXfs count="243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164" fontId="2" fillId="0" borderId="0" xfId="0" applyNumberFormat="1" applyFont="1" applyAlignment="1">
      <alignment horizontal="left" vertical="top"/>
    </xf>
    <xf numFmtId="0" fontId="0" fillId="0" borderId="0" xfId="0" applyAlignment="1"/>
    <xf numFmtId="0" fontId="0" fillId="0" borderId="1" xfId="0" applyFill="1" applyBorder="1"/>
    <xf numFmtId="0" fontId="2" fillId="0" borderId="0" xfId="0" applyFont="1" applyFill="1" applyAlignment="1">
      <alignment horizontal="left" vertical="top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 applyAlignment="1">
      <alignment wrapText="1"/>
    </xf>
    <xf numFmtId="0" fontId="0" fillId="2" borderId="7" xfId="0" applyFill="1" applyBorder="1"/>
    <xf numFmtId="0" fontId="0" fillId="2" borderId="8" xfId="0" applyFill="1" applyBorder="1"/>
    <xf numFmtId="0" fontId="0" fillId="2" borderId="2" xfId="0" applyFill="1" applyBorder="1" applyAlignment="1">
      <alignment wrapText="1"/>
    </xf>
    <xf numFmtId="0" fontId="0" fillId="2" borderId="9" xfId="0" applyFill="1" applyBorder="1"/>
    <xf numFmtId="0" fontId="0" fillId="2" borderId="10" xfId="0" applyFill="1" applyBorder="1"/>
    <xf numFmtId="0" fontId="0" fillId="2" borderId="3" xfId="0" applyFill="1" applyBorder="1" applyAlignment="1">
      <alignment wrapText="1"/>
    </xf>
    <xf numFmtId="0" fontId="0" fillId="3" borderId="7" xfId="0" applyFill="1" applyBorder="1"/>
    <xf numFmtId="0" fontId="0" fillId="3" borderId="8" xfId="0" applyFill="1" applyBorder="1"/>
    <xf numFmtId="0" fontId="0" fillId="3" borderId="2" xfId="0" applyFill="1" applyBorder="1"/>
    <xf numFmtId="0" fontId="0" fillId="3" borderId="2" xfId="0" applyFill="1" applyBorder="1" applyAlignment="1">
      <alignment wrapText="1"/>
    </xf>
    <xf numFmtId="0" fontId="0" fillId="3" borderId="9" xfId="0" applyFill="1" applyBorder="1"/>
    <xf numFmtId="0" fontId="0" fillId="3" borderId="10" xfId="0" applyFill="1" applyBorder="1"/>
    <xf numFmtId="0" fontId="0" fillId="3" borderId="3" xfId="0" applyFill="1" applyBorder="1" applyAlignment="1">
      <alignment wrapText="1"/>
    </xf>
    <xf numFmtId="0" fontId="3" fillId="4" borderId="0" xfId="0" applyFont="1" applyFill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vertical="center" wrapText="1"/>
    </xf>
    <xf numFmtId="0" fontId="0" fillId="6" borderId="7" xfId="0" applyFill="1" applyBorder="1"/>
    <xf numFmtId="0" fontId="0" fillId="6" borderId="8" xfId="0" applyFill="1" applyBorder="1"/>
    <xf numFmtId="0" fontId="0" fillId="6" borderId="9" xfId="0" applyFill="1" applyBorder="1"/>
    <xf numFmtId="0" fontId="0" fillId="6" borderId="10" xfId="0" applyFill="1" applyBorder="1"/>
    <xf numFmtId="0" fontId="0" fillId="6" borderId="2" xfId="0" applyFill="1" applyBorder="1" applyAlignment="1">
      <alignment wrapText="1"/>
    </xf>
    <xf numFmtId="0" fontId="0" fillId="6" borderId="3" xfId="0" applyFill="1" applyBorder="1" applyAlignment="1">
      <alignment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vertical="center"/>
    </xf>
    <xf numFmtId="0" fontId="5" fillId="2" borderId="12" xfId="0" applyFont="1" applyFill="1" applyBorder="1"/>
    <xf numFmtId="0" fontId="5" fillId="2" borderId="13" xfId="0" applyFont="1" applyFill="1" applyBorder="1"/>
    <xf numFmtId="0" fontId="5" fillId="2" borderId="14" xfId="0" applyFont="1" applyFill="1" applyBorder="1"/>
    <xf numFmtId="0" fontId="5" fillId="2" borderId="15" xfId="0" applyFont="1" applyFill="1" applyBorder="1"/>
    <xf numFmtId="0" fontId="5" fillId="2" borderId="16" xfId="0" applyFont="1" applyFill="1" applyBorder="1" applyAlignment="1">
      <alignment horizontal="left" vertical="center"/>
    </xf>
    <xf numFmtId="0" fontId="5" fillId="6" borderId="11" xfId="0" applyFont="1" applyFill="1" applyBorder="1"/>
    <xf numFmtId="0" fontId="0" fillId="6" borderId="12" xfId="0" applyFill="1" applyBorder="1"/>
    <xf numFmtId="0" fontId="0" fillId="6" borderId="13" xfId="0" applyFill="1" applyBorder="1"/>
    <xf numFmtId="0" fontId="0" fillId="6" borderId="14" xfId="0" applyFill="1" applyBorder="1"/>
    <xf numFmtId="0" fontId="0" fillId="6" borderId="15" xfId="0" applyFill="1" applyBorder="1"/>
    <xf numFmtId="0" fontId="0" fillId="0" borderId="0" xfId="0" applyAlignment="1">
      <alignment vertical="center"/>
    </xf>
    <xf numFmtId="0" fontId="5" fillId="6" borderId="16" xfId="0" applyFont="1" applyFill="1" applyBorder="1" applyAlignment="1">
      <alignment vertical="center"/>
    </xf>
    <xf numFmtId="0" fontId="5" fillId="2" borderId="17" xfId="0" applyFont="1" applyFill="1" applyBorder="1"/>
    <xf numFmtId="0" fontId="5" fillId="2" borderId="18" xfId="0" applyFont="1" applyFill="1" applyBorder="1"/>
    <xf numFmtId="0" fontId="5" fillId="2" borderId="19" xfId="0" applyFont="1" applyFill="1" applyBorder="1"/>
    <xf numFmtId="0" fontId="5" fillId="2" borderId="20" xfId="0" applyFont="1" applyFill="1" applyBorder="1"/>
    <xf numFmtId="0" fontId="5" fillId="2" borderId="10" xfId="0" applyFont="1" applyFill="1" applyBorder="1"/>
    <xf numFmtId="0" fontId="5" fillId="7" borderId="21" xfId="0" applyFont="1" applyFill="1" applyBorder="1" applyAlignment="1">
      <alignment horizontal="center" vertical="center"/>
    </xf>
    <xf numFmtId="0" fontId="5" fillId="7" borderId="22" xfId="0" applyFont="1" applyFill="1" applyBorder="1" applyAlignment="1">
      <alignment horizontal="center" vertical="center"/>
    </xf>
    <xf numFmtId="0" fontId="0" fillId="0" borderId="23" xfId="0" applyFill="1" applyBorder="1"/>
    <xf numFmtId="0" fontId="9" fillId="5" borderId="1" xfId="0" applyFont="1" applyFill="1" applyBorder="1"/>
    <xf numFmtId="0" fontId="9" fillId="8" borderId="23" xfId="0" applyFont="1" applyFill="1" applyBorder="1"/>
    <xf numFmtId="0" fontId="11" fillId="8" borderId="23" xfId="0" applyFont="1" applyFill="1" applyBorder="1" applyAlignment="1">
      <alignment horizontal="left" wrapText="1"/>
    </xf>
    <xf numFmtId="0" fontId="5" fillId="0" borderId="0" xfId="0" applyFont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0" fontId="2" fillId="7" borderId="8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left" vertical="center"/>
    </xf>
    <xf numFmtId="0" fontId="2" fillId="6" borderId="8" xfId="0" applyFont="1" applyFill="1" applyBorder="1" applyAlignment="1">
      <alignment horizontal="left" vertical="center"/>
    </xf>
    <xf numFmtId="0" fontId="2" fillId="9" borderId="8" xfId="0" applyFont="1" applyFill="1" applyBorder="1" applyAlignment="1">
      <alignment horizontal="left" vertical="center"/>
    </xf>
    <xf numFmtId="0" fontId="10" fillId="7" borderId="8" xfId="0" applyFont="1" applyFill="1" applyBorder="1" applyAlignment="1">
      <alignment horizontal="left" vertical="center"/>
    </xf>
    <xf numFmtId="0" fontId="12" fillId="10" borderId="8" xfId="0" applyFont="1" applyFill="1" applyBorder="1" applyAlignment="1">
      <alignment horizontal="left" vertical="center"/>
    </xf>
    <xf numFmtId="0" fontId="12" fillId="10" borderId="1" xfId="0" applyFont="1" applyFill="1" applyBorder="1" applyAlignment="1">
      <alignment horizontal="left" vertical="center"/>
    </xf>
    <xf numFmtId="0" fontId="12" fillId="8" borderId="8" xfId="0" applyFont="1" applyFill="1" applyBorder="1" applyAlignment="1">
      <alignment horizontal="left" vertical="center"/>
    </xf>
    <xf numFmtId="0" fontId="2" fillId="10" borderId="8" xfId="0" applyFont="1" applyFill="1" applyBorder="1" applyAlignment="1">
      <alignment horizontal="left" vertical="center"/>
    </xf>
    <xf numFmtId="0" fontId="2" fillId="10" borderId="1" xfId="0" applyFont="1" applyFill="1" applyBorder="1" applyAlignment="1">
      <alignment horizontal="left" vertical="center"/>
    </xf>
    <xf numFmtId="0" fontId="2" fillId="8" borderId="8" xfId="0" applyFont="1" applyFill="1" applyBorder="1" applyAlignment="1">
      <alignment horizontal="left" vertical="center"/>
    </xf>
    <xf numFmtId="0" fontId="5" fillId="8" borderId="10" xfId="0" applyFont="1" applyFill="1" applyBorder="1" applyAlignment="1">
      <alignment horizontal="left" vertical="center"/>
    </xf>
    <xf numFmtId="0" fontId="9" fillId="10" borderId="5" xfId="0" applyFont="1" applyFill="1" applyBorder="1" applyAlignment="1">
      <alignment horizontal="left" vertical="center"/>
    </xf>
    <xf numFmtId="0" fontId="9" fillId="10" borderId="24" xfId="0" applyFont="1" applyFill="1" applyBorder="1" applyAlignment="1">
      <alignment horizontal="left" vertical="center"/>
    </xf>
    <xf numFmtId="0" fontId="9" fillId="8" borderId="5" xfId="0" applyFont="1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 wrapText="1"/>
    </xf>
    <xf numFmtId="0" fontId="0" fillId="7" borderId="8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7" borderId="1" xfId="0" applyFill="1" applyBorder="1" applyAlignment="1">
      <alignment horizontal="left" vertical="center"/>
    </xf>
    <xf numFmtId="0" fontId="0" fillId="6" borderId="8" xfId="0" applyFill="1" applyBorder="1" applyAlignment="1">
      <alignment horizontal="left" vertical="center"/>
    </xf>
    <xf numFmtId="0" fontId="0" fillId="9" borderId="8" xfId="0" applyFill="1" applyBorder="1" applyAlignment="1">
      <alignment horizontal="left" vertical="center"/>
    </xf>
    <xf numFmtId="0" fontId="0" fillId="10" borderId="8" xfId="0" applyFill="1" applyBorder="1" applyAlignment="1">
      <alignment horizontal="left" vertical="center"/>
    </xf>
    <xf numFmtId="0" fontId="0" fillId="10" borderId="1" xfId="0" applyFill="1" applyBorder="1" applyAlignment="1">
      <alignment horizontal="left" vertical="center"/>
    </xf>
    <xf numFmtId="0" fontId="0" fillId="8" borderId="8" xfId="0" applyFill="1" applyBorder="1" applyAlignment="1">
      <alignment horizontal="left" vertical="center"/>
    </xf>
    <xf numFmtId="0" fontId="0" fillId="10" borderId="8" xfId="0" applyFill="1" applyBorder="1" applyAlignment="1">
      <alignment horizontal="left" vertical="center" wrapText="1"/>
    </xf>
    <xf numFmtId="0" fontId="13" fillId="2" borderId="8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8" fillId="7" borderId="8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horizontal="left" vertical="center"/>
    </xf>
    <xf numFmtId="0" fontId="13" fillId="2" borderId="8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/>
    </xf>
    <xf numFmtId="0" fontId="8" fillId="7" borderId="1" xfId="0" applyFont="1" applyFill="1" applyBorder="1" applyAlignment="1">
      <alignment horizontal="left" vertical="center"/>
    </xf>
    <xf numFmtId="0" fontId="9" fillId="6" borderId="8" xfId="0" applyFont="1" applyFill="1" applyBorder="1" applyAlignment="1">
      <alignment horizontal="left" vertical="center"/>
    </xf>
    <xf numFmtId="0" fontId="9" fillId="9" borderId="8" xfId="0" applyFont="1" applyFill="1" applyBorder="1" applyAlignment="1">
      <alignment horizontal="left" vertical="center"/>
    </xf>
    <xf numFmtId="0" fontId="9" fillId="10" borderId="8" xfId="0" applyFont="1" applyFill="1" applyBorder="1" applyAlignment="1">
      <alignment horizontal="left" vertical="center"/>
    </xf>
    <xf numFmtId="0" fontId="9" fillId="10" borderId="1" xfId="0" applyFont="1" applyFill="1" applyBorder="1" applyAlignment="1">
      <alignment horizontal="left" vertical="center"/>
    </xf>
    <xf numFmtId="0" fontId="9" fillId="8" borderId="8" xfId="0" applyFont="1" applyFill="1" applyBorder="1" applyAlignment="1">
      <alignment horizontal="left" vertical="center"/>
    </xf>
    <xf numFmtId="0" fontId="0" fillId="6" borderId="8" xfId="0" applyFill="1" applyBorder="1" applyAlignment="1">
      <alignment horizontal="left" vertical="center" wrapText="1"/>
    </xf>
    <xf numFmtId="0" fontId="0" fillId="7" borderId="8" xfId="0" applyFill="1" applyBorder="1" applyAlignment="1">
      <alignment horizontal="left" vertical="center" wrapText="1"/>
    </xf>
    <xf numFmtId="0" fontId="0" fillId="7" borderId="1" xfId="0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/>
    </xf>
    <xf numFmtId="0" fontId="5" fillId="6" borderId="18" xfId="0" applyFont="1" applyFill="1" applyBorder="1"/>
    <xf numFmtId="0" fontId="5" fillId="6" borderId="10" xfId="0" applyFont="1" applyFill="1" applyBorder="1"/>
    <xf numFmtId="0" fontId="0" fillId="11" borderId="7" xfId="0" applyFont="1" applyFill="1" applyBorder="1" applyAlignment="1">
      <alignment horizontal="left" vertical="center" wrapText="1"/>
    </xf>
    <xf numFmtId="0" fontId="0" fillId="11" borderId="8" xfId="0" applyFont="1" applyFill="1" applyBorder="1" applyAlignment="1">
      <alignment horizontal="left" vertical="center"/>
    </xf>
    <xf numFmtId="0" fontId="0" fillId="11" borderId="8" xfId="0" applyFont="1" applyFill="1" applyBorder="1" applyAlignment="1">
      <alignment horizontal="left" vertical="center" wrapText="1"/>
    </xf>
    <xf numFmtId="0" fontId="0" fillId="11" borderId="7" xfId="0" applyFont="1" applyFill="1" applyBorder="1" applyAlignment="1">
      <alignment horizontal="left" vertical="center"/>
    </xf>
    <xf numFmtId="0" fontId="13" fillId="11" borderId="7" xfId="0" applyFont="1" applyFill="1" applyBorder="1" applyAlignment="1">
      <alignment horizontal="left" vertical="center"/>
    </xf>
    <xf numFmtId="0" fontId="13" fillId="11" borderId="8" xfId="0" applyFont="1" applyFill="1" applyBorder="1" applyAlignment="1">
      <alignment horizontal="left" vertical="center"/>
    </xf>
    <xf numFmtId="164" fontId="0" fillId="11" borderId="7" xfId="0" applyNumberFormat="1" applyFont="1" applyFill="1" applyBorder="1" applyAlignment="1">
      <alignment horizontal="left" vertical="center"/>
    </xf>
    <xf numFmtId="164" fontId="0" fillId="11" borderId="8" xfId="0" applyNumberFormat="1" applyFont="1" applyFill="1" applyBorder="1" applyAlignment="1">
      <alignment horizontal="left" vertical="center"/>
    </xf>
    <xf numFmtId="0" fontId="0" fillId="12" borderId="8" xfId="0" applyFont="1" applyFill="1" applyBorder="1" applyAlignment="1">
      <alignment horizontal="left" vertical="center"/>
    </xf>
    <xf numFmtId="0" fontId="13" fillId="12" borderId="8" xfId="0" applyFont="1" applyFill="1" applyBorder="1" applyAlignment="1">
      <alignment horizontal="left" vertical="center"/>
    </xf>
    <xf numFmtId="0" fontId="5" fillId="13" borderId="7" xfId="0" applyFont="1" applyFill="1" applyBorder="1" applyAlignment="1">
      <alignment horizontal="center" vertical="center"/>
    </xf>
    <xf numFmtId="0" fontId="14" fillId="13" borderId="4" xfId="0" applyFont="1" applyFill="1" applyBorder="1" applyAlignment="1">
      <alignment horizontal="left" vertical="center"/>
    </xf>
    <xf numFmtId="0" fontId="14" fillId="13" borderId="5" xfId="0" applyFont="1" applyFill="1" applyBorder="1" applyAlignment="1">
      <alignment horizontal="left" vertical="center"/>
    </xf>
    <xf numFmtId="0" fontId="5" fillId="13" borderId="17" xfId="0" applyFont="1" applyFill="1" applyBorder="1" applyAlignment="1">
      <alignment horizontal="center" vertical="center"/>
    </xf>
    <xf numFmtId="0" fontId="5" fillId="13" borderId="4" xfId="0" applyFont="1" applyFill="1" applyBorder="1" applyAlignment="1">
      <alignment horizontal="center" vertical="center"/>
    </xf>
    <xf numFmtId="49" fontId="7" fillId="13" borderId="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49" fontId="7" fillId="13" borderId="1" xfId="0" applyNumberFormat="1" applyFont="1" applyFill="1" applyBorder="1" applyAlignment="1">
      <alignment horizontal="left" wrapText="1" indent="1"/>
    </xf>
    <xf numFmtId="49" fontId="6" fillId="0" borderId="1" xfId="0" applyNumberFormat="1" applyFont="1" applyBorder="1" applyAlignment="1">
      <alignment horizontal="left" wrapText="1" indent="2"/>
    </xf>
    <xf numFmtId="49" fontId="6" fillId="0" borderId="1" xfId="0" applyNumberFormat="1" applyFont="1" applyFill="1" applyBorder="1" applyAlignment="1">
      <alignment horizontal="left" wrapText="1" indent="3"/>
    </xf>
    <xf numFmtId="0" fontId="9" fillId="14" borderId="1" xfId="0" applyFont="1" applyFill="1" applyBorder="1"/>
    <xf numFmtId="49" fontId="6" fillId="0" borderId="1" xfId="0" applyNumberFormat="1" applyFont="1" applyFill="1" applyBorder="1" applyAlignment="1">
      <alignment horizontal="left" wrapText="1" indent="4"/>
    </xf>
    <xf numFmtId="49" fontId="6" fillId="0" borderId="1" xfId="0" applyNumberFormat="1" applyFont="1" applyFill="1" applyBorder="1" applyAlignment="1">
      <alignment horizontal="left" wrapText="1" indent="2"/>
    </xf>
    <xf numFmtId="164" fontId="8" fillId="13" borderId="25" xfId="0" applyNumberFormat="1" applyFont="1" applyFill="1" applyBorder="1" applyAlignment="1" applyProtection="1">
      <alignment horizontal="center" vertical="center"/>
      <protection locked="0"/>
    </xf>
    <xf numFmtId="164" fontId="6" fillId="0" borderId="25" xfId="0" applyNumberFormat="1" applyFont="1" applyBorder="1" applyAlignment="1" applyProtection="1">
      <alignment horizontal="center" vertical="center" wrapText="1"/>
      <protection locked="0"/>
    </xf>
    <xf numFmtId="164" fontId="6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25" xfId="0" applyNumberFormat="1" applyFont="1" applyFill="1" applyBorder="1" applyAlignment="1" applyProtection="1">
      <alignment horizontal="center" vertical="center"/>
      <protection locked="0"/>
    </xf>
    <xf numFmtId="164" fontId="0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8" fillId="13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15" borderId="17" xfId="0" applyFont="1" applyFill="1" applyBorder="1" applyAlignment="1">
      <alignment horizontal="center" vertical="center" wrapText="1"/>
    </xf>
    <xf numFmtId="0" fontId="5" fillId="15" borderId="18" xfId="0" applyFont="1" applyFill="1" applyBorder="1" applyAlignment="1">
      <alignment horizontal="center" vertical="center" wrapText="1"/>
    </xf>
    <xf numFmtId="0" fontId="5" fillId="15" borderId="27" xfId="0" applyFont="1" applyFill="1" applyBorder="1" applyAlignment="1">
      <alignment horizontal="center" vertical="center" wrapText="1"/>
    </xf>
    <xf numFmtId="0" fontId="0" fillId="15" borderId="7" xfId="0" applyFill="1" applyBorder="1" applyAlignment="1">
      <alignment vertical="center" wrapText="1"/>
    </xf>
    <xf numFmtId="0" fontId="0" fillId="15" borderId="8" xfId="0" applyFill="1" applyBorder="1" applyAlignment="1">
      <alignment horizontal="center" vertical="center" wrapText="1"/>
    </xf>
    <xf numFmtId="0" fontId="0" fillId="15" borderId="2" xfId="0" applyFill="1" applyBorder="1" applyAlignment="1">
      <alignment vertical="center" wrapText="1"/>
    </xf>
    <xf numFmtId="0" fontId="0" fillId="15" borderId="9" xfId="0" applyFill="1" applyBorder="1" applyAlignment="1">
      <alignment vertical="center" wrapText="1"/>
    </xf>
    <xf numFmtId="0" fontId="0" fillId="15" borderId="10" xfId="0" applyFill="1" applyBorder="1" applyAlignment="1">
      <alignment horizontal="center" vertical="center" wrapText="1"/>
    </xf>
    <xf numFmtId="0" fontId="0" fillId="15" borderId="3" xfId="0" applyFill="1" applyBorder="1" applyAlignment="1">
      <alignment vertical="center" wrapText="1"/>
    </xf>
    <xf numFmtId="164" fontId="6" fillId="0" borderId="28" xfId="0" applyNumberFormat="1" applyFont="1" applyFill="1" applyBorder="1" applyAlignment="1" applyProtection="1">
      <alignment horizontal="center" vertical="center" wrapText="1"/>
      <protection locked="0"/>
    </xf>
    <xf numFmtId="164" fontId="0" fillId="11" borderId="4" xfId="0" applyNumberFormat="1" applyFont="1" applyFill="1" applyBorder="1" applyAlignment="1">
      <alignment horizontal="left" vertical="center"/>
    </xf>
    <xf numFmtId="0" fontId="0" fillId="12" borderId="5" xfId="0" applyFont="1" applyFill="1" applyBorder="1" applyAlignment="1">
      <alignment horizontal="left" vertical="center"/>
    </xf>
    <xf numFmtId="164" fontId="0" fillId="11" borderId="5" xfId="0" applyNumberFormat="1" applyFont="1" applyFill="1" applyBorder="1" applyAlignment="1">
      <alignment horizontal="left" vertical="center"/>
    </xf>
    <xf numFmtId="0" fontId="0" fillId="11" borderId="5" xfId="0" applyFont="1" applyFill="1" applyBorder="1" applyAlignment="1">
      <alignment horizontal="left" vertical="center"/>
    </xf>
    <xf numFmtId="0" fontId="2" fillId="9" borderId="29" xfId="0" applyFont="1" applyFill="1" applyBorder="1" applyAlignment="1">
      <alignment horizontal="left" vertical="center"/>
    </xf>
    <xf numFmtId="0" fontId="2" fillId="6" borderId="29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0" fontId="0" fillId="11" borderId="8" xfId="0" applyFill="1" applyBorder="1" applyAlignment="1">
      <alignment horizontal="left" vertical="center"/>
    </xf>
    <xf numFmtId="0" fontId="0" fillId="11" borderId="8" xfId="0" applyFill="1" applyBorder="1" applyAlignment="1">
      <alignment horizontal="left" vertical="center" wrapText="1"/>
    </xf>
    <xf numFmtId="0" fontId="0" fillId="11" borderId="7" xfId="0" applyFill="1" applyBorder="1" applyAlignment="1">
      <alignment horizontal="left" vertical="center" wrapText="1"/>
    </xf>
    <xf numFmtId="0" fontId="0" fillId="0" borderId="0" xfId="0" applyFont="1" applyAlignment="1">
      <alignment horizontal="left" vertical="top"/>
    </xf>
    <xf numFmtId="0" fontId="14" fillId="10" borderId="5" xfId="0" applyFont="1" applyFill="1" applyBorder="1" applyAlignment="1">
      <alignment horizontal="left" vertical="center"/>
    </xf>
    <xf numFmtId="0" fontId="0" fillId="7" borderId="8" xfId="0" applyFont="1" applyFill="1" applyBorder="1" applyAlignment="1">
      <alignment horizontal="left" vertical="center"/>
    </xf>
    <xf numFmtId="0" fontId="0" fillId="10" borderId="8" xfId="0" applyFont="1" applyFill="1" applyBorder="1" applyAlignment="1">
      <alignment horizontal="left" vertical="center"/>
    </xf>
    <xf numFmtId="0" fontId="0" fillId="10" borderId="8" xfId="0" applyFont="1" applyFill="1" applyBorder="1" applyAlignment="1">
      <alignment horizontal="left" vertical="center" wrapText="1"/>
    </xf>
    <xf numFmtId="0" fontId="13" fillId="7" borderId="8" xfId="0" applyFont="1" applyFill="1" applyBorder="1" applyAlignment="1">
      <alignment horizontal="left" vertical="center"/>
    </xf>
    <xf numFmtId="0" fontId="14" fillId="10" borderId="8" xfId="0" applyFont="1" applyFill="1" applyBorder="1" applyAlignment="1">
      <alignment horizontal="left" vertical="center"/>
    </xf>
    <xf numFmtId="0" fontId="0" fillId="7" borderId="8" xfId="0" applyFont="1" applyFill="1" applyBorder="1" applyAlignment="1">
      <alignment horizontal="left" vertical="center" wrapText="1"/>
    </xf>
    <xf numFmtId="0" fontId="14" fillId="2" borderId="8" xfId="0" applyFont="1" applyFill="1" applyBorder="1" applyAlignment="1">
      <alignment horizontal="left" vertical="center"/>
    </xf>
    <xf numFmtId="0" fontId="0" fillId="7" borderId="1" xfId="0" applyFont="1" applyFill="1" applyBorder="1" applyAlignment="1">
      <alignment horizontal="left" vertical="center"/>
    </xf>
    <xf numFmtId="0" fontId="0" fillId="6" borderId="8" xfId="0" applyFont="1" applyFill="1" applyBorder="1" applyAlignment="1">
      <alignment horizontal="left" vertical="center"/>
    </xf>
    <xf numFmtId="0" fontId="0" fillId="9" borderId="8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top"/>
    </xf>
    <xf numFmtId="0" fontId="0" fillId="6" borderId="8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5" fillId="8" borderId="10" xfId="0" applyFont="1" applyFill="1" applyBorder="1" applyAlignment="1">
      <alignment horizontal="left" vertical="top"/>
    </xf>
    <xf numFmtId="0" fontId="0" fillId="8" borderId="8" xfId="0" applyFill="1" applyBorder="1"/>
    <xf numFmtId="0" fontId="10" fillId="2" borderId="8" xfId="0" applyFont="1" applyFill="1" applyBorder="1" applyAlignment="1">
      <alignment horizontal="left" vertical="center" wrapText="1"/>
    </xf>
    <xf numFmtId="49" fontId="6" fillId="0" borderId="48" xfId="0" applyNumberFormat="1" applyFont="1" applyBorder="1" applyAlignment="1">
      <alignment horizontal="left" wrapText="1" indent="4"/>
    </xf>
    <xf numFmtId="0" fontId="8" fillId="0" borderId="23" xfId="0" applyFont="1" applyFill="1" applyBorder="1" applyAlignment="1">
      <alignment horizontal="center" vertical="center"/>
    </xf>
    <xf numFmtId="0" fontId="9" fillId="8" borderId="23" xfId="0" applyFont="1" applyFill="1" applyBorder="1" applyAlignment="1">
      <alignment horizontal="center" vertical="center"/>
    </xf>
    <xf numFmtId="0" fontId="0" fillId="8" borderId="23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2" fillId="8" borderId="23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5" fillId="12" borderId="30" xfId="0" applyFont="1" applyFill="1" applyBorder="1" applyAlignment="1">
      <alignment horizontal="center" vertical="center"/>
    </xf>
    <xf numFmtId="0" fontId="5" fillId="12" borderId="20" xfId="0" applyFont="1" applyFill="1" applyBorder="1" applyAlignment="1">
      <alignment horizontal="center" vertical="center"/>
    </xf>
    <xf numFmtId="0" fontId="5" fillId="11" borderId="11" xfId="0" applyFont="1" applyFill="1" applyBorder="1" applyAlignment="1">
      <alignment horizontal="center" vertical="center"/>
    </xf>
    <xf numFmtId="0" fontId="5" fillId="11" borderId="12" xfId="0" applyFont="1" applyFill="1" applyBorder="1" applyAlignment="1">
      <alignment horizontal="center" vertical="center"/>
    </xf>
    <xf numFmtId="0" fontId="5" fillId="11" borderId="36" xfId="0" applyFont="1" applyFill="1" applyBorder="1" applyAlignment="1">
      <alignment horizontal="center" vertical="center"/>
    </xf>
    <xf numFmtId="0" fontId="5" fillId="11" borderId="37" xfId="0" applyFont="1" applyFill="1" applyBorder="1" applyAlignment="1">
      <alignment horizontal="center" vertical="center"/>
    </xf>
    <xf numFmtId="0" fontId="5" fillId="11" borderId="38" xfId="0" applyFont="1" applyFill="1" applyBorder="1" applyAlignment="1">
      <alignment horizontal="center" vertical="center"/>
    </xf>
    <xf numFmtId="0" fontId="5" fillId="11" borderId="39" xfId="0" applyFont="1" applyFill="1" applyBorder="1" applyAlignment="1">
      <alignment horizontal="center" vertical="center"/>
    </xf>
    <xf numFmtId="0" fontId="5" fillId="11" borderId="43" xfId="0" applyFont="1" applyFill="1" applyBorder="1" applyAlignment="1">
      <alignment horizontal="center" vertical="center"/>
    </xf>
    <xf numFmtId="0" fontId="5" fillId="11" borderId="19" xfId="0" applyFont="1" applyFill="1" applyBorder="1" applyAlignment="1">
      <alignment horizontal="center" vertical="center"/>
    </xf>
    <xf numFmtId="0" fontId="5" fillId="11" borderId="30" xfId="0" applyFont="1" applyFill="1" applyBorder="1" applyAlignment="1">
      <alignment horizontal="center" vertical="center"/>
    </xf>
    <xf numFmtId="0" fontId="5" fillId="11" borderId="20" xfId="0" applyFont="1" applyFill="1" applyBorder="1" applyAlignment="1">
      <alignment horizontal="center" vertical="center"/>
    </xf>
    <xf numFmtId="0" fontId="5" fillId="12" borderId="31" xfId="0" applyFont="1" applyFill="1" applyBorder="1" applyAlignment="1">
      <alignment horizontal="center" vertical="center"/>
    </xf>
    <xf numFmtId="0" fontId="5" fillId="12" borderId="44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36" xfId="0" applyFont="1" applyFill="1" applyBorder="1" applyAlignment="1">
      <alignment horizontal="center" vertical="center" wrapText="1"/>
    </xf>
    <xf numFmtId="0" fontId="5" fillId="6" borderId="37" xfId="0" applyFont="1" applyFill="1" applyBorder="1" applyAlignment="1">
      <alignment horizontal="center" vertical="center" wrapText="1"/>
    </xf>
    <xf numFmtId="0" fontId="5" fillId="6" borderId="38" xfId="0" applyFont="1" applyFill="1" applyBorder="1" applyAlignment="1">
      <alignment horizontal="center" vertical="center" wrapText="1"/>
    </xf>
    <xf numFmtId="0" fontId="5" fillId="6" borderId="39" xfId="0" applyFont="1" applyFill="1" applyBorder="1" applyAlignment="1">
      <alignment horizontal="center" vertical="center" wrapText="1"/>
    </xf>
    <xf numFmtId="0" fontId="5" fillId="7" borderId="30" xfId="0" applyFont="1" applyFill="1" applyBorder="1" applyAlignment="1">
      <alignment horizontal="center" vertical="center"/>
    </xf>
    <xf numFmtId="0" fontId="5" fillId="7" borderId="20" xfId="0" applyFont="1" applyFill="1" applyBorder="1" applyAlignment="1">
      <alignment horizontal="center" vertical="center"/>
    </xf>
    <xf numFmtId="0" fontId="5" fillId="9" borderId="30" xfId="0" applyFont="1" applyFill="1" applyBorder="1" applyAlignment="1">
      <alignment horizontal="center" vertical="center"/>
    </xf>
    <xf numFmtId="0" fontId="5" fillId="9" borderId="20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16" fillId="11" borderId="49" xfId="0" applyFont="1" applyFill="1" applyBorder="1" applyAlignment="1">
      <alignment horizontal="left" vertical="center"/>
    </xf>
    <xf numFmtId="0" fontId="16" fillId="11" borderId="50" xfId="0" applyFont="1" applyFill="1" applyBorder="1" applyAlignment="1">
      <alignment horizontal="left" vertical="center"/>
    </xf>
    <xf numFmtId="0" fontId="16" fillId="11" borderId="51" xfId="0" applyFont="1" applyFill="1" applyBorder="1" applyAlignment="1">
      <alignment horizontal="left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3" borderId="45" xfId="0" applyFont="1" applyFill="1" applyBorder="1" applyAlignment="1">
      <alignment vertical="center"/>
    </xf>
    <xf numFmtId="0" fontId="5" fillId="3" borderId="46" xfId="0" applyFont="1" applyFill="1" applyBorder="1" applyAlignment="1">
      <alignment vertical="center"/>
    </xf>
    <xf numFmtId="0" fontId="5" fillId="3" borderId="47" xfId="0" applyFont="1" applyFill="1" applyBorder="1" applyAlignment="1">
      <alignment vertical="center"/>
    </xf>
    <xf numFmtId="0" fontId="1" fillId="0" borderId="0" xfId="1" applyFont="1" applyFill="1" applyAlignment="1">
      <alignment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L71"/>
  <sheetViews>
    <sheetView tabSelected="1" zoomScaleNormal="100" zoomScalePageLayoutView="25" workbookViewId="0">
      <pane xSplit="2" ySplit="7" topLeftCell="C8" activePane="bottomRight" state="frozen"/>
      <selection pane="topRight" activeCell="C1" sqref="C1"/>
      <selection pane="bottomLeft" activeCell="A4" sqref="A4"/>
      <selection pane="bottomRight" activeCell="B1" sqref="B1"/>
    </sheetView>
  </sheetViews>
  <sheetFormatPr defaultRowHeight="12.75" x14ac:dyDescent="0.2"/>
  <cols>
    <col min="1" max="1" width="4.28515625" style="61" customWidth="1"/>
    <col min="2" max="2" width="35.7109375" style="2" customWidth="1"/>
    <col min="3" max="3" width="8.5703125" style="124" customWidth="1"/>
    <col min="4" max="4" width="5.5703125" style="3" customWidth="1"/>
    <col min="5" max="5" width="6.140625" style="1" customWidth="1"/>
    <col min="6" max="6" width="5.5703125" style="3" customWidth="1"/>
    <col min="7" max="7" width="5" style="1" customWidth="1"/>
    <col min="8" max="8" width="5.42578125" style="1" customWidth="1"/>
    <col min="9" max="9" width="5.85546875" style="1" customWidth="1"/>
    <col min="10" max="10" width="5" style="1" customWidth="1"/>
    <col min="11" max="11" width="4.7109375" style="1" customWidth="1"/>
    <col min="12" max="14" width="5" style="1" customWidth="1"/>
    <col min="15" max="15" width="4.7109375" style="1" customWidth="1"/>
    <col min="16" max="16" width="5" style="1" customWidth="1"/>
    <col min="17" max="17" width="5.140625" style="1" customWidth="1"/>
    <col min="18" max="18" width="5" style="1" customWidth="1"/>
    <col min="19" max="19" width="5.5703125" style="1" customWidth="1"/>
    <col min="20" max="20" width="4.7109375" style="1" customWidth="1"/>
    <col min="21" max="21" width="5.7109375" style="1" customWidth="1"/>
    <col min="22" max="22" width="5" style="164" customWidth="1"/>
    <col min="23" max="23" width="4.85546875" style="164" customWidth="1"/>
    <col min="24" max="24" width="5" style="164" customWidth="1"/>
    <col min="25" max="25" width="5.140625" style="164" customWidth="1"/>
    <col min="26" max="26" width="5" style="1" customWidth="1"/>
    <col min="27" max="27" width="4.7109375" style="1" customWidth="1"/>
    <col min="28" max="28" width="5" style="1" customWidth="1"/>
    <col min="29" max="29" width="5.140625" style="1" customWidth="1"/>
    <col min="30" max="30" width="5" style="1" customWidth="1"/>
    <col min="31" max="31" width="5.140625" style="1" customWidth="1"/>
    <col min="32" max="34" width="5" style="1" customWidth="1"/>
    <col min="35" max="35" width="6" style="1" customWidth="1"/>
    <col min="36" max="37" width="5" style="1" customWidth="1"/>
    <col min="38" max="38" width="6" style="1" customWidth="1"/>
    <col min="39" max="39" width="5.5703125" style="1" customWidth="1"/>
    <col min="40" max="40" width="5.28515625" style="1" customWidth="1"/>
    <col min="41" max="41" width="5.5703125" style="1" customWidth="1"/>
    <col min="42" max="42" width="6.28515625" style="1" customWidth="1"/>
    <col min="43" max="43" width="5.5703125" style="1" customWidth="1"/>
    <col min="44" max="44" width="6.140625" style="1" customWidth="1"/>
    <col min="45" max="45" width="5.7109375" style="1" customWidth="1"/>
    <col min="46" max="46" width="6" style="1" customWidth="1"/>
    <col min="47" max="47" width="5.28515625" style="1" customWidth="1"/>
    <col min="48" max="48" width="5.85546875" style="1" customWidth="1"/>
    <col min="49" max="49" width="5.28515625" style="1" customWidth="1"/>
    <col min="50" max="50" width="5.42578125" style="1" customWidth="1"/>
    <col min="51" max="51" width="5.28515625" style="1" customWidth="1"/>
    <col min="52" max="52" width="6.42578125" style="1" customWidth="1"/>
    <col min="53" max="54" width="5.5703125" style="1" customWidth="1"/>
    <col min="55" max="55" width="5" style="1" customWidth="1"/>
    <col min="56" max="56" width="5.7109375" style="1" customWidth="1"/>
    <col min="57" max="57" width="5.5703125" style="1" customWidth="1"/>
    <col min="58" max="58" width="5.42578125" style="1" customWidth="1"/>
    <col min="59" max="59" width="5.140625" style="1" customWidth="1"/>
    <col min="60" max="61" width="5.5703125" style="1" customWidth="1"/>
    <col min="62" max="62" width="5.85546875" style="1" customWidth="1"/>
    <col min="63" max="63" width="6.140625" style="1" customWidth="1"/>
    <col min="64" max="64" width="6.42578125" style="1" customWidth="1"/>
    <col min="65" max="65" width="5.7109375" style="1" customWidth="1"/>
    <col min="66" max="66" width="6.140625" style="1" customWidth="1"/>
    <col min="67" max="67" width="6" style="1" customWidth="1"/>
    <col min="68" max="68" width="6" style="164" customWidth="1"/>
    <col min="69" max="69" width="5.42578125" style="1" customWidth="1"/>
    <col min="70" max="70" width="5.85546875" style="1" customWidth="1"/>
    <col min="71" max="71" width="5.42578125" style="1" customWidth="1"/>
    <col min="72" max="72" width="5.7109375" style="1" customWidth="1"/>
    <col min="73" max="73" width="5.140625" style="1" customWidth="1"/>
    <col min="74" max="74" width="5.7109375" style="1" customWidth="1"/>
    <col min="75" max="75" width="5.42578125" style="1" customWidth="1"/>
    <col min="76" max="77" width="5.85546875" style="1" customWidth="1"/>
    <col min="78" max="78" width="6.85546875" style="1" customWidth="1"/>
    <col min="79" max="79" width="5.85546875" style="1" customWidth="1"/>
    <col min="80" max="80" width="6.28515625" style="1" customWidth="1"/>
    <col min="81" max="81" width="5.85546875" style="1" customWidth="1"/>
    <col min="82" max="83" width="6.140625" style="1" customWidth="1"/>
    <col min="84" max="84" width="5.85546875" style="1" customWidth="1"/>
    <col min="85" max="85" width="5.28515625" style="1" customWidth="1"/>
    <col min="86" max="86" width="6.7109375" style="1" customWidth="1"/>
    <col min="87" max="87" width="9.140625" style="1" customWidth="1"/>
    <col min="88" max="88" width="6.42578125" style="1" customWidth="1"/>
    <col min="89" max="89" width="9.140625" style="1" customWidth="1"/>
    <col min="90" max="90" width="41.5703125" style="1" bestFit="1" customWidth="1"/>
    <col min="91" max="16384" width="9.140625" style="1"/>
  </cols>
  <sheetData>
    <row r="1" spans="1:90" ht="106.5" customHeight="1" thickBot="1" x14ac:dyDescent="0.25">
      <c r="B1" s="242" t="s">
        <v>370</v>
      </c>
    </row>
    <row r="2" spans="1:90" ht="29.25" customHeight="1" thickTop="1" thickBot="1" x14ac:dyDescent="0.25">
      <c r="B2" s="227" t="s">
        <v>369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9"/>
    </row>
    <row r="3" spans="1:90" ht="14.25" thickTop="1" thickBot="1" x14ac:dyDescent="0.25"/>
    <row r="4" spans="1:90" ht="13.5" customHeight="1" thickTop="1" x14ac:dyDescent="0.2">
      <c r="A4" s="121"/>
      <c r="B4" s="236" t="s">
        <v>79</v>
      </c>
      <c r="C4" s="233" t="s">
        <v>80</v>
      </c>
      <c r="D4" s="199" t="s">
        <v>29</v>
      </c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1"/>
      <c r="T4" s="221" t="s">
        <v>255</v>
      </c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3"/>
      <c r="BX4" s="211" t="s">
        <v>256</v>
      </c>
      <c r="BY4" s="212"/>
      <c r="BZ4" s="212"/>
      <c r="CA4" s="212"/>
      <c r="CB4" s="212"/>
      <c r="CC4" s="212"/>
      <c r="CD4" s="212"/>
      <c r="CE4" s="212"/>
      <c r="CF4" s="212"/>
      <c r="CG4" s="212"/>
      <c r="CH4" s="212"/>
      <c r="CI4" s="212"/>
      <c r="CJ4" s="212"/>
      <c r="CK4" s="213"/>
      <c r="CL4" s="230" t="s">
        <v>81</v>
      </c>
    </row>
    <row r="5" spans="1:90" ht="21" customHeight="1" thickBot="1" x14ac:dyDescent="0.25">
      <c r="A5" s="122"/>
      <c r="B5" s="237"/>
      <c r="C5" s="234"/>
      <c r="D5" s="202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4"/>
      <c r="T5" s="224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5"/>
      <c r="AS5" s="225"/>
      <c r="AT5" s="225"/>
      <c r="AU5" s="225"/>
      <c r="AV5" s="225"/>
      <c r="AW5" s="225"/>
      <c r="AX5" s="225"/>
      <c r="AY5" s="225"/>
      <c r="AZ5" s="225"/>
      <c r="BA5" s="225"/>
      <c r="BB5" s="225"/>
      <c r="BC5" s="225"/>
      <c r="BD5" s="225"/>
      <c r="BE5" s="225"/>
      <c r="BF5" s="225"/>
      <c r="BG5" s="225"/>
      <c r="BH5" s="225"/>
      <c r="BI5" s="225"/>
      <c r="BJ5" s="225"/>
      <c r="BK5" s="225"/>
      <c r="BL5" s="225"/>
      <c r="BM5" s="225"/>
      <c r="BN5" s="225"/>
      <c r="BO5" s="225"/>
      <c r="BP5" s="225"/>
      <c r="BQ5" s="225"/>
      <c r="BR5" s="225"/>
      <c r="BS5" s="225"/>
      <c r="BT5" s="225"/>
      <c r="BU5" s="225"/>
      <c r="BV5" s="225"/>
      <c r="BW5" s="226"/>
      <c r="BX5" s="214"/>
      <c r="BY5" s="215"/>
      <c r="BZ5" s="215"/>
      <c r="CA5" s="215"/>
      <c r="CB5" s="215"/>
      <c r="CC5" s="215"/>
      <c r="CD5" s="215"/>
      <c r="CE5" s="215"/>
      <c r="CF5" s="215"/>
      <c r="CG5" s="215"/>
      <c r="CH5" s="215"/>
      <c r="CI5" s="215"/>
      <c r="CJ5" s="215"/>
      <c r="CK5" s="216"/>
      <c r="CL5" s="231"/>
    </row>
    <row r="6" spans="1:90" ht="13.5" thickTop="1" x14ac:dyDescent="0.2">
      <c r="A6" s="122"/>
      <c r="B6" s="237"/>
      <c r="C6" s="234"/>
      <c r="D6" s="205" t="s">
        <v>82</v>
      </c>
      <c r="E6" s="197" t="s">
        <v>80</v>
      </c>
      <c r="F6" s="207" t="s">
        <v>83</v>
      </c>
      <c r="G6" s="197" t="s">
        <v>80</v>
      </c>
      <c r="H6" s="207" t="s">
        <v>84</v>
      </c>
      <c r="I6" s="197" t="s">
        <v>80</v>
      </c>
      <c r="J6" s="207" t="s">
        <v>85</v>
      </c>
      <c r="K6" s="197" t="s">
        <v>80</v>
      </c>
      <c r="L6" s="207" t="s">
        <v>86</v>
      </c>
      <c r="M6" s="197" t="s">
        <v>80</v>
      </c>
      <c r="N6" s="207" t="s">
        <v>87</v>
      </c>
      <c r="O6" s="197" t="s">
        <v>80</v>
      </c>
      <c r="P6" s="207" t="s">
        <v>88</v>
      </c>
      <c r="Q6" s="197" t="s">
        <v>80</v>
      </c>
      <c r="R6" s="207" t="s">
        <v>89</v>
      </c>
      <c r="S6" s="209" t="s">
        <v>80</v>
      </c>
      <c r="T6" s="50" t="s">
        <v>90</v>
      </c>
      <c r="U6" s="217" t="s">
        <v>80</v>
      </c>
      <c r="V6" s="51" t="s">
        <v>91</v>
      </c>
      <c r="W6" s="217" t="s">
        <v>80</v>
      </c>
      <c r="X6" s="51" t="s">
        <v>92</v>
      </c>
      <c r="Y6" s="217" t="s">
        <v>80</v>
      </c>
      <c r="Z6" s="51" t="s">
        <v>93</v>
      </c>
      <c r="AA6" s="217" t="s">
        <v>80</v>
      </c>
      <c r="AB6" s="51" t="s">
        <v>94</v>
      </c>
      <c r="AC6" s="217" t="s">
        <v>80</v>
      </c>
      <c r="AD6" s="51" t="s">
        <v>95</v>
      </c>
      <c r="AE6" s="217" t="s">
        <v>80</v>
      </c>
      <c r="AF6" s="51" t="s">
        <v>96</v>
      </c>
      <c r="AG6" s="217" t="s">
        <v>80</v>
      </c>
      <c r="AH6" s="51" t="s">
        <v>97</v>
      </c>
      <c r="AI6" s="217" t="s">
        <v>80</v>
      </c>
      <c r="AJ6" s="51" t="s">
        <v>98</v>
      </c>
      <c r="AK6" s="217" t="s">
        <v>80</v>
      </c>
      <c r="AL6" s="51" t="s">
        <v>99</v>
      </c>
      <c r="AM6" s="217" t="s">
        <v>80</v>
      </c>
      <c r="AN6" s="51" t="s">
        <v>100</v>
      </c>
      <c r="AO6" s="217" t="s">
        <v>80</v>
      </c>
      <c r="AP6" s="51" t="s">
        <v>101</v>
      </c>
      <c r="AQ6" s="217" t="s">
        <v>80</v>
      </c>
      <c r="AR6" s="51" t="s">
        <v>102</v>
      </c>
      <c r="AS6" s="217" t="s">
        <v>80</v>
      </c>
      <c r="AT6" s="51" t="s">
        <v>103</v>
      </c>
      <c r="AU6" s="217" t="s">
        <v>80</v>
      </c>
      <c r="AV6" s="51" t="s">
        <v>104</v>
      </c>
      <c r="AW6" s="217" t="s">
        <v>80</v>
      </c>
      <c r="AX6" s="51" t="s">
        <v>105</v>
      </c>
      <c r="AY6" s="217" t="s">
        <v>80</v>
      </c>
      <c r="AZ6" s="51" t="s">
        <v>106</v>
      </c>
      <c r="BA6" s="217" t="s">
        <v>80</v>
      </c>
      <c r="BB6" s="51" t="s">
        <v>107</v>
      </c>
      <c r="BC6" s="217" t="s">
        <v>80</v>
      </c>
      <c r="BD6" s="51" t="s">
        <v>108</v>
      </c>
      <c r="BE6" s="217" t="s">
        <v>80</v>
      </c>
      <c r="BF6" s="51" t="s">
        <v>109</v>
      </c>
      <c r="BG6" s="217" t="s">
        <v>80</v>
      </c>
      <c r="BH6" s="51" t="s">
        <v>110</v>
      </c>
      <c r="BI6" s="217" t="s">
        <v>80</v>
      </c>
      <c r="BJ6" s="51" t="s">
        <v>111</v>
      </c>
      <c r="BK6" s="217" t="s">
        <v>80</v>
      </c>
      <c r="BL6" s="51" t="s">
        <v>112</v>
      </c>
      <c r="BM6" s="217" t="s">
        <v>80</v>
      </c>
      <c r="BN6" s="51" t="s">
        <v>113</v>
      </c>
      <c r="BO6" s="217" t="s">
        <v>80</v>
      </c>
      <c r="BP6" s="51" t="s">
        <v>114</v>
      </c>
      <c r="BQ6" s="217" t="s">
        <v>80</v>
      </c>
      <c r="BR6" s="51" t="s">
        <v>115</v>
      </c>
      <c r="BS6" s="217" t="s">
        <v>80</v>
      </c>
      <c r="BT6" s="51" t="s">
        <v>116</v>
      </c>
      <c r="BU6" s="217" t="s">
        <v>80</v>
      </c>
      <c r="BV6" s="51" t="s">
        <v>117</v>
      </c>
      <c r="BW6" s="55" t="s">
        <v>80</v>
      </c>
      <c r="BX6" s="106" t="s">
        <v>118</v>
      </c>
      <c r="BY6" s="219" t="s">
        <v>80</v>
      </c>
      <c r="BZ6" s="106" t="s">
        <v>119</v>
      </c>
      <c r="CA6" s="219" t="s">
        <v>80</v>
      </c>
      <c r="CB6" s="106" t="s">
        <v>120</v>
      </c>
      <c r="CC6" s="219" t="s">
        <v>80</v>
      </c>
      <c r="CD6" s="106" t="s">
        <v>121</v>
      </c>
      <c r="CE6" s="219" t="s">
        <v>80</v>
      </c>
      <c r="CF6" s="106" t="s">
        <v>122</v>
      </c>
      <c r="CG6" s="219" t="s">
        <v>80</v>
      </c>
      <c r="CH6" s="106" t="s">
        <v>123</v>
      </c>
      <c r="CI6" s="219" t="s">
        <v>80</v>
      </c>
      <c r="CJ6" s="106" t="s">
        <v>124</v>
      </c>
      <c r="CK6" s="219" t="s">
        <v>80</v>
      </c>
      <c r="CL6" s="231"/>
    </row>
    <row r="7" spans="1:90" ht="23.25" customHeight="1" thickBot="1" x14ac:dyDescent="0.25">
      <c r="A7" s="118"/>
      <c r="B7" s="238"/>
      <c r="C7" s="235"/>
      <c r="D7" s="206"/>
      <c r="E7" s="198"/>
      <c r="F7" s="208"/>
      <c r="G7" s="198"/>
      <c r="H7" s="208"/>
      <c r="I7" s="198"/>
      <c r="J7" s="208"/>
      <c r="K7" s="198"/>
      <c r="L7" s="208"/>
      <c r="M7" s="198"/>
      <c r="N7" s="208"/>
      <c r="O7" s="198"/>
      <c r="P7" s="208"/>
      <c r="Q7" s="198"/>
      <c r="R7" s="208"/>
      <c r="S7" s="210"/>
      <c r="T7" s="52" t="s">
        <v>147</v>
      </c>
      <c r="U7" s="218"/>
      <c r="V7" s="53" t="s">
        <v>148</v>
      </c>
      <c r="W7" s="218"/>
      <c r="X7" s="53" t="s">
        <v>149</v>
      </c>
      <c r="Y7" s="218"/>
      <c r="Z7" s="53" t="s">
        <v>150</v>
      </c>
      <c r="AA7" s="218"/>
      <c r="AB7" s="53" t="s">
        <v>151</v>
      </c>
      <c r="AC7" s="218"/>
      <c r="AD7" s="53" t="s">
        <v>152</v>
      </c>
      <c r="AE7" s="218"/>
      <c r="AF7" s="53" t="s">
        <v>153</v>
      </c>
      <c r="AG7" s="218"/>
      <c r="AH7" s="53" t="s">
        <v>154</v>
      </c>
      <c r="AI7" s="218"/>
      <c r="AJ7" s="53" t="s">
        <v>155</v>
      </c>
      <c r="AK7" s="218"/>
      <c r="AL7" s="53" t="s">
        <v>156</v>
      </c>
      <c r="AM7" s="218"/>
      <c r="AN7" s="53" t="s">
        <v>157</v>
      </c>
      <c r="AO7" s="218"/>
      <c r="AP7" s="53" t="s">
        <v>158</v>
      </c>
      <c r="AQ7" s="218"/>
      <c r="AR7" s="53" t="s">
        <v>159</v>
      </c>
      <c r="AS7" s="218"/>
      <c r="AT7" s="53" t="s">
        <v>160</v>
      </c>
      <c r="AU7" s="218"/>
      <c r="AV7" s="53" t="s">
        <v>161</v>
      </c>
      <c r="AW7" s="218"/>
      <c r="AX7" s="53" t="s">
        <v>162</v>
      </c>
      <c r="AY7" s="218"/>
      <c r="AZ7" s="53" t="s">
        <v>163</v>
      </c>
      <c r="BA7" s="218"/>
      <c r="BB7" s="53" t="s">
        <v>164</v>
      </c>
      <c r="BC7" s="218"/>
      <c r="BD7" s="53" t="s">
        <v>165</v>
      </c>
      <c r="BE7" s="218"/>
      <c r="BF7" s="53" t="s">
        <v>166</v>
      </c>
      <c r="BG7" s="218"/>
      <c r="BH7" s="53" t="s">
        <v>167</v>
      </c>
      <c r="BI7" s="218"/>
      <c r="BJ7" s="53" t="s">
        <v>168</v>
      </c>
      <c r="BK7" s="218"/>
      <c r="BL7" s="53" t="s">
        <v>169</v>
      </c>
      <c r="BM7" s="218"/>
      <c r="BN7" s="53" t="s">
        <v>170</v>
      </c>
      <c r="BO7" s="218"/>
      <c r="BP7" s="53" t="s">
        <v>171</v>
      </c>
      <c r="BQ7" s="218"/>
      <c r="BR7" s="53" t="s">
        <v>172</v>
      </c>
      <c r="BS7" s="218"/>
      <c r="BT7" s="53" t="s">
        <v>173</v>
      </c>
      <c r="BU7" s="218"/>
      <c r="BV7" s="54" t="s">
        <v>174</v>
      </c>
      <c r="BW7" s="56" t="s">
        <v>80</v>
      </c>
      <c r="BX7" s="107" t="s">
        <v>211</v>
      </c>
      <c r="BY7" s="220"/>
      <c r="BZ7" s="107" t="s">
        <v>212</v>
      </c>
      <c r="CA7" s="220"/>
      <c r="CB7" s="107" t="s">
        <v>213</v>
      </c>
      <c r="CC7" s="220"/>
      <c r="CD7" s="107" t="s">
        <v>214</v>
      </c>
      <c r="CE7" s="220"/>
      <c r="CF7" s="107" t="s">
        <v>215</v>
      </c>
      <c r="CG7" s="220"/>
      <c r="CH7" s="107" t="s">
        <v>216</v>
      </c>
      <c r="CI7" s="220"/>
      <c r="CJ7" s="107" t="s">
        <v>217</v>
      </c>
      <c r="CK7" s="220"/>
      <c r="CL7" s="232"/>
    </row>
    <row r="8" spans="1:90" ht="15.75" thickTop="1" x14ac:dyDescent="0.25">
      <c r="A8" s="118"/>
      <c r="B8" s="125" t="s">
        <v>50</v>
      </c>
      <c r="C8" s="131">
        <v>3</v>
      </c>
      <c r="D8" s="119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76"/>
      <c r="U8" s="76"/>
      <c r="V8" s="165"/>
      <c r="W8" s="165"/>
      <c r="X8" s="165"/>
      <c r="Y8" s="165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165"/>
      <c r="BQ8" s="76"/>
      <c r="BR8" s="76"/>
      <c r="BS8" s="76"/>
      <c r="BT8" s="76"/>
      <c r="BU8" s="76"/>
      <c r="BV8" s="76"/>
      <c r="BW8" s="77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59"/>
    </row>
    <row r="9" spans="1:90" ht="25.5" x14ac:dyDescent="0.2">
      <c r="A9" s="118">
        <v>1</v>
      </c>
      <c r="B9" s="126" t="s">
        <v>51</v>
      </c>
      <c r="C9" s="132">
        <v>3</v>
      </c>
      <c r="D9" s="108"/>
      <c r="E9" s="116"/>
      <c r="F9" s="109"/>
      <c r="G9" s="116"/>
      <c r="H9" s="109"/>
      <c r="I9" s="116"/>
      <c r="J9" s="109"/>
      <c r="K9" s="116"/>
      <c r="L9" s="109"/>
      <c r="M9" s="116"/>
      <c r="N9" s="110"/>
      <c r="O9" s="116"/>
      <c r="P9" s="109"/>
      <c r="Q9" s="116"/>
      <c r="R9" s="110"/>
      <c r="S9" s="116"/>
      <c r="T9" s="79"/>
      <c r="U9" s="80"/>
      <c r="V9" s="93"/>
      <c r="W9" s="166"/>
      <c r="X9" s="93"/>
      <c r="Y9" s="166"/>
      <c r="Z9" s="81"/>
      <c r="AA9" s="80"/>
      <c r="AB9" s="81"/>
      <c r="AC9" s="80"/>
      <c r="AD9" s="81"/>
      <c r="AE9" s="80"/>
      <c r="AF9" s="81"/>
      <c r="AG9" s="80"/>
      <c r="AH9" s="81"/>
      <c r="AI9" s="80"/>
      <c r="AJ9" s="81"/>
      <c r="AK9" s="80"/>
      <c r="AL9" s="79"/>
      <c r="AM9" s="80"/>
      <c r="AN9" s="81"/>
      <c r="AO9" s="80"/>
      <c r="AP9" s="81"/>
      <c r="AQ9" s="80"/>
      <c r="AR9" s="81"/>
      <c r="AS9" s="80"/>
      <c r="AT9" s="81"/>
      <c r="AU9" s="80"/>
      <c r="AV9" s="81"/>
      <c r="AW9" s="80"/>
      <c r="AX9" s="79"/>
      <c r="AY9" s="80"/>
      <c r="AZ9" s="81"/>
      <c r="BA9" s="80"/>
      <c r="BB9" s="81"/>
      <c r="BC9" s="80"/>
      <c r="BD9" s="81"/>
      <c r="BE9" s="80"/>
      <c r="BF9" s="81"/>
      <c r="BG9" s="80"/>
      <c r="BH9" s="81"/>
      <c r="BI9" s="80"/>
      <c r="BJ9" s="81"/>
      <c r="BK9" s="80"/>
      <c r="BL9" s="81"/>
      <c r="BM9" s="80"/>
      <c r="BN9" s="81"/>
      <c r="BO9" s="80"/>
      <c r="BP9" s="93"/>
      <c r="BQ9" s="80"/>
      <c r="BR9" s="81"/>
      <c r="BS9" s="80"/>
      <c r="BT9" s="81"/>
      <c r="BU9" s="80"/>
      <c r="BV9" s="81"/>
      <c r="BW9" s="82"/>
      <c r="BX9" s="83"/>
      <c r="BY9" s="84"/>
      <c r="BZ9" s="83"/>
      <c r="CA9" s="84"/>
      <c r="CB9" s="83"/>
      <c r="CC9" s="84"/>
      <c r="CD9" s="83"/>
      <c r="CE9" s="84"/>
      <c r="CF9" s="83"/>
      <c r="CG9" s="84"/>
      <c r="CH9" s="83"/>
      <c r="CI9" s="84"/>
      <c r="CJ9" s="83"/>
      <c r="CK9" s="84"/>
      <c r="CL9" s="57"/>
    </row>
    <row r="10" spans="1:90" s="6" customFormat="1" ht="29.25" customHeight="1" x14ac:dyDescent="0.25">
      <c r="A10" s="118"/>
      <c r="B10" s="125" t="s">
        <v>52</v>
      </c>
      <c r="C10" s="131" t="s">
        <v>136</v>
      </c>
      <c r="D10" s="119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85"/>
      <c r="U10" s="85"/>
      <c r="V10" s="167"/>
      <c r="W10" s="167"/>
      <c r="X10" s="167"/>
      <c r="Y10" s="167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167"/>
      <c r="BQ10" s="85"/>
      <c r="BR10" s="85"/>
      <c r="BS10" s="85"/>
      <c r="BT10" s="85"/>
      <c r="BU10" s="85"/>
      <c r="BV10" s="85"/>
      <c r="BW10" s="86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60"/>
    </row>
    <row r="11" spans="1:90" ht="24" customHeight="1" x14ac:dyDescent="0.2">
      <c r="A11" s="118"/>
      <c r="B11" s="125" t="s">
        <v>53</v>
      </c>
      <c r="C11" s="131">
        <v>10</v>
      </c>
      <c r="D11" s="119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88"/>
      <c r="U11" s="85"/>
      <c r="V11" s="168"/>
      <c r="W11" s="167"/>
      <c r="X11" s="167"/>
      <c r="Y11" s="167"/>
      <c r="Z11" s="85"/>
      <c r="AA11" s="85"/>
      <c r="AB11" s="85"/>
      <c r="AC11" s="85"/>
      <c r="AD11" s="88"/>
      <c r="AE11" s="85"/>
      <c r="AF11" s="85"/>
      <c r="AG11" s="85"/>
      <c r="AH11" s="85"/>
      <c r="AI11" s="85"/>
      <c r="AJ11" s="88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167"/>
      <c r="BQ11" s="85"/>
      <c r="BR11" s="85"/>
      <c r="BS11" s="85"/>
      <c r="BT11" s="85"/>
      <c r="BU11" s="85"/>
      <c r="BV11" s="85"/>
      <c r="BW11" s="86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180"/>
    </row>
    <row r="12" spans="1:90" s="6" customFormat="1" ht="38.25" x14ac:dyDescent="0.2">
      <c r="A12" s="118">
        <v>2</v>
      </c>
      <c r="B12" s="127" t="s">
        <v>54</v>
      </c>
      <c r="C12" s="133">
        <f>SUM(E12++G12+I12+K12+M12+O12+Q12+S12+U12+W12+Y12+AA12+AC12+AE12+AG12+AI12+AK12+AM12+AO12+AQ12+AS12+AU12+AW12+AY12+BA12+BC12+BE12+BG12+BI12+BK12+BM12+BO12+BQ12+BS12+BU12+BW12+BY12+CA12+CC12+CE12+CG12+CI12+CK12)</f>
        <v>5</v>
      </c>
      <c r="D12" s="108" t="s">
        <v>233</v>
      </c>
      <c r="E12" s="116">
        <v>1</v>
      </c>
      <c r="F12" s="109"/>
      <c r="G12" s="116"/>
      <c r="H12" s="110" t="s">
        <v>227</v>
      </c>
      <c r="I12" s="116">
        <v>0.5</v>
      </c>
      <c r="J12" s="110" t="s">
        <v>228</v>
      </c>
      <c r="K12" s="116">
        <v>0.5</v>
      </c>
      <c r="L12" s="109"/>
      <c r="M12" s="116"/>
      <c r="N12" s="110" t="s">
        <v>228</v>
      </c>
      <c r="O12" s="116">
        <v>0.5</v>
      </c>
      <c r="P12" s="109"/>
      <c r="Q12" s="116"/>
      <c r="R12" s="110" t="s">
        <v>230</v>
      </c>
      <c r="S12" s="116">
        <v>0.5</v>
      </c>
      <c r="T12" s="81"/>
      <c r="U12" s="80"/>
      <c r="V12" s="93"/>
      <c r="W12" s="166"/>
      <c r="X12" s="93"/>
      <c r="Y12" s="166"/>
      <c r="Z12" s="81"/>
      <c r="AA12" s="80"/>
      <c r="AB12" s="89"/>
      <c r="AC12" s="80"/>
      <c r="AD12" s="81"/>
      <c r="AE12" s="80"/>
      <c r="AF12" s="89"/>
      <c r="AG12" s="80"/>
      <c r="AH12" s="81"/>
      <c r="AI12" s="80"/>
      <c r="AJ12" s="81"/>
      <c r="AK12" s="80"/>
      <c r="AL12" s="81"/>
      <c r="AM12" s="80"/>
      <c r="AN12" s="81"/>
      <c r="AO12" s="80"/>
      <c r="AP12" s="81"/>
      <c r="AQ12" s="80"/>
      <c r="AR12" s="79" t="s">
        <v>226</v>
      </c>
      <c r="AS12" s="80">
        <v>1</v>
      </c>
      <c r="AT12" s="81"/>
      <c r="AU12" s="80"/>
      <c r="AV12" s="81"/>
      <c r="AW12" s="80"/>
      <c r="AX12" s="81"/>
      <c r="AY12" s="80"/>
      <c r="AZ12" s="81"/>
      <c r="BA12" s="80"/>
      <c r="BB12" s="79"/>
      <c r="BC12" s="80"/>
      <c r="BD12" s="81"/>
      <c r="BE12" s="80"/>
      <c r="BF12" s="81"/>
      <c r="BG12" s="80"/>
      <c r="BH12" s="81"/>
      <c r="BI12" s="80"/>
      <c r="BJ12" s="81"/>
      <c r="BK12" s="80"/>
      <c r="BL12" s="81"/>
      <c r="BM12" s="80"/>
      <c r="BN12" s="81"/>
      <c r="BO12" s="80"/>
      <c r="BP12" s="93"/>
      <c r="BQ12" s="80"/>
      <c r="BR12" s="79" t="s">
        <v>231</v>
      </c>
      <c r="BS12" s="80">
        <v>0.5</v>
      </c>
      <c r="BT12" s="81"/>
      <c r="BU12" s="80"/>
      <c r="BV12" s="81" t="s">
        <v>232</v>
      </c>
      <c r="BW12" s="82">
        <v>0.5</v>
      </c>
      <c r="BX12" s="83"/>
      <c r="BY12" s="84"/>
      <c r="BZ12" s="83"/>
      <c r="CA12" s="84"/>
      <c r="CB12" s="83"/>
      <c r="CC12" s="84"/>
      <c r="CD12" s="83"/>
      <c r="CE12" s="84"/>
      <c r="CF12" s="83"/>
      <c r="CG12" s="84"/>
      <c r="CH12" s="83"/>
      <c r="CI12" s="84"/>
      <c r="CJ12" s="83"/>
      <c r="CK12" s="84"/>
      <c r="CL12" s="178" t="s">
        <v>339</v>
      </c>
    </row>
    <row r="13" spans="1:90" s="6" customFormat="1" ht="45" x14ac:dyDescent="0.2">
      <c r="A13" s="118">
        <v>3</v>
      </c>
      <c r="B13" s="127" t="s">
        <v>55</v>
      </c>
      <c r="C13" s="133">
        <f>SUM(E13++G13+I13+K13+M13+O13+Q13+S13+U13+W13+Y13+AA13+AC13+AE13+AG13+AI13+AK13+AM13+AO13+AQ13+AS13+AU13+AW13+AY13+BA13+BC13+BE13+BG13+BI13+BK13+BM13+BO13+BQ13+BS13+BU13+BW13+BY13+CA13+CC13+CE13+CG13+CI13+CK13)</f>
        <v>5</v>
      </c>
      <c r="D13" s="112"/>
      <c r="E13" s="117"/>
      <c r="F13" s="113" t="s">
        <v>234</v>
      </c>
      <c r="G13" s="117">
        <v>1</v>
      </c>
      <c r="H13" s="113"/>
      <c r="I13" s="117"/>
      <c r="J13" s="113"/>
      <c r="K13" s="117"/>
      <c r="L13" s="113"/>
      <c r="M13" s="117"/>
      <c r="N13" s="113" t="s">
        <v>28</v>
      </c>
      <c r="O13" s="117">
        <v>0.5</v>
      </c>
      <c r="P13" s="113"/>
      <c r="Q13" s="117"/>
      <c r="R13" s="113"/>
      <c r="S13" s="117"/>
      <c r="T13" s="90"/>
      <c r="U13" s="91"/>
      <c r="V13" s="89"/>
      <c r="W13" s="169"/>
      <c r="X13" s="89"/>
      <c r="Y13" s="169"/>
      <c r="Z13" s="90"/>
      <c r="AA13" s="91"/>
      <c r="AB13" s="92" t="s">
        <v>235</v>
      </c>
      <c r="AC13" s="91">
        <v>0.5</v>
      </c>
      <c r="AD13" s="93" t="s">
        <v>236</v>
      </c>
      <c r="AE13" s="91">
        <v>1</v>
      </c>
      <c r="AF13" s="90"/>
      <c r="AG13" s="91"/>
      <c r="AH13" s="90"/>
      <c r="AI13" s="91"/>
      <c r="AJ13" s="90"/>
      <c r="AK13" s="91"/>
      <c r="AL13" s="90"/>
      <c r="AM13" s="91"/>
      <c r="AN13" s="92" t="s">
        <v>237</v>
      </c>
      <c r="AO13" s="91">
        <v>0.5</v>
      </c>
      <c r="AP13" s="90"/>
      <c r="AQ13" s="91"/>
      <c r="AR13" s="90"/>
      <c r="AS13" s="91"/>
      <c r="AT13" s="90"/>
      <c r="AU13" s="91"/>
      <c r="AV13" s="90"/>
      <c r="AW13" s="91"/>
      <c r="AX13" s="94" t="s">
        <v>335</v>
      </c>
      <c r="AY13" s="91">
        <v>1.5</v>
      </c>
      <c r="AZ13" s="90"/>
      <c r="BA13" s="91"/>
      <c r="BB13" s="90"/>
      <c r="BC13" s="91"/>
      <c r="BD13" s="90"/>
      <c r="BE13" s="91"/>
      <c r="BF13" s="90"/>
      <c r="BG13" s="91"/>
      <c r="BH13" s="90"/>
      <c r="BI13" s="91"/>
      <c r="BJ13" s="95"/>
      <c r="BK13" s="91"/>
      <c r="BL13" s="95"/>
      <c r="BM13" s="91"/>
      <c r="BN13" s="95"/>
      <c r="BO13" s="91"/>
      <c r="BP13" s="172"/>
      <c r="BQ13" s="91"/>
      <c r="BR13" s="95"/>
      <c r="BS13" s="91"/>
      <c r="BT13" s="95"/>
      <c r="BU13" s="91"/>
      <c r="BV13" s="95"/>
      <c r="BW13" s="96"/>
      <c r="BX13" s="97"/>
      <c r="BY13" s="98"/>
      <c r="BZ13" s="97"/>
      <c r="CA13" s="98"/>
      <c r="CB13" s="97"/>
      <c r="CC13" s="98"/>
      <c r="CD13" s="97"/>
      <c r="CE13" s="98"/>
      <c r="CF13" s="97"/>
      <c r="CG13" s="98"/>
      <c r="CH13" s="97"/>
      <c r="CI13" s="98"/>
      <c r="CJ13" s="97"/>
      <c r="CK13" s="98"/>
      <c r="CL13" s="183" t="s">
        <v>340</v>
      </c>
    </row>
    <row r="14" spans="1:90" ht="15" x14ac:dyDescent="0.2">
      <c r="A14" s="118"/>
      <c r="B14" s="125" t="s">
        <v>58</v>
      </c>
      <c r="C14" s="131">
        <v>18</v>
      </c>
      <c r="D14" s="119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99"/>
      <c r="U14" s="99"/>
      <c r="V14" s="170"/>
      <c r="W14" s="170"/>
      <c r="X14" s="170"/>
      <c r="Y14" s="170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170"/>
      <c r="BQ14" s="99"/>
      <c r="BR14" s="99"/>
      <c r="BS14" s="99"/>
      <c r="BT14" s="99"/>
      <c r="BU14" s="99"/>
      <c r="BV14" s="99"/>
      <c r="BW14" s="100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84"/>
    </row>
    <row r="15" spans="1:90" ht="15" x14ac:dyDescent="0.2">
      <c r="A15" s="118"/>
      <c r="B15" s="125" t="s">
        <v>53</v>
      </c>
      <c r="C15" s="131" t="s">
        <v>136</v>
      </c>
      <c r="D15" s="119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85"/>
      <c r="U15" s="85"/>
      <c r="V15" s="167"/>
      <c r="W15" s="167"/>
      <c r="X15" s="167"/>
      <c r="Y15" s="167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167"/>
      <c r="BQ15" s="85"/>
      <c r="BR15" s="85"/>
      <c r="BS15" s="85"/>
      <c r="BT15" s="85"/>
      <c r="BU15" s="85"/>
      <c r="BV15" s="85"/>
      <c r="BW15" s="86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185"/>
    </row>
    <row r="16" spans="1:90" s="6" customFormat="1" ht="38.25" x14ac:dyDescent="0.2">
      <c r="A16" s="118">
        <v>4</v>
      </c>
      <c r="B16" s="127" t="s">
        <v>59</v>
      </c>
      <c r="C16" s="133">
        <f>SUM(E16++G16+I16+K16+M16+O16+Q16+S16+U16+W16+Y16+AA16+AC16+AE16+AG16+AI16+AK16+AM16+AO16+AQ16+AS16+AU16+AW16+AY16+BA16+BC16+BE16+BG16+BI16+BK16+BM16+BO16+BQ16+BS16+BU16+BW16+BY16+CA16+CC16+CE16+CG16+CI16+CK16)</f>
        <v>5</v>
      </c>
      <c r="D16" s="111"/>
      <c r="E16" s="116"/>
      <c r="F16" s="110" t="s">
        <v>238</v>
      </c>
      <c r="G16" s="116">
        <v>0.5</v>
      </c>
      <c r="H16" s="109"/>
      <c r="I16" s="116"/>
      <c r="J16" s="109"/>
      <c r="K16" s="116"/>
      <c r="L16" s="109"/>
      <c r="M16" s="116"/>
      <c r="N16" s="109"/>
      <c r="O16" s="116"/>
      <c r="P16" s="109"/>
      <c r="Q16" s="116"/>
      <c r="R16" s="109"/>
      <c r="S16" s="116"/>
      <c r="T16" s="79" t="s">
        <v>239</v>
      </c>
      <c r="U16" s="80">
        <v>0.5</v>
      </c>
      <c r="V16" s="93"/>
      <c r="W16" s="166"/>
      <c r="X16" s="93"/>
      <c r="Y16" s="166"/>
      <c r="Z16" s="81"/>
      <c r="AA16" s="80"/>
      <c r="AB16" s="81"/>
      <c r="AC16" s="80"/>
      <c r="AD16" s="79" t="s">
        <v>238</v>
      </c>
      <c r="AE16" s="80">
        <v>0.5</v>
      </c>
      <c r="AF16" s="81"/>
      <c r="AG16" s="80"/>
      <c r="AH16" s="81"/>
      <c r="AI16" s="80"/>
      <c r="AJ16" s="79" t="s">
        <v>240</v>
      </c>
      <c r="AK16" s="80">
        <v>0.5</v>
      </c>
      <c r="AL16" s="81"/>
      <c r="AM16" s="80"/>
      <c r="AN16" s="81"/>
      <c r="AO16" s="80"/>
      <c r="AP16" s="81"/>
      <c r="AQ16" s="80"/>
      <c r="AR16" s="81"/>
      <c r="AS16" s="80"/>
      <c r="AT16" s="79" t="s">
        <v>238</v>
      </c>
      <c r="AU16" s="80">
        <v>0.5</v>
      </c>
      <c r="AV16" s="81"/>
      <c r="AW16" s="80"/>
      <c r="AX16" s="81"/>
      <c r="AY16" s="80"/>
      <c r="AZ16" s="81" t="s">
        <v>241</v>
      </c>
      <c r="BA16" s="80">
        <v>0.5</v>
      </c>
      <c r="BB16" s="81"/>
      <c r="BC16" s="80"/>
      <c r="BD16" s="81"/>
      <c r="BE16" s="80"/>
      <c r="BF16" s="94" t="s">
        <v>242</v>
      </c>
      <c r="BG16" s="80">
        <v>1.5</v>
      </c>
      <c r="BH16" s="81"/>
      <c r="BI16" s="80"/>
      <c r="BJ16" s="81"/>
      <c r="BK16" s="80"/>
      <c r="BL16" s="81"/>
      <c r="BM16" s="80"/>
      <c r="BN16" s="81"/>
      <c r="BO16" s="80"/>
      <c r="BP16" s="93"/>
      <c r="BQ16" s="80"/>
      <c r="BR16" s="81"/>
      <c r="BS16" s="80"/>
      <c r="BT16" s="81"/>
      <c r="BU16" s="80"/>
      <c r="BV16" s="81"/>
      <c r="BW16" s="82"/>
      <c r="BX16" s="83"/>
      <c r="BY16" s="84"/>
      <c r="BZ16" s="83"/>
      <c r="CA16" s="84"/>
      <c r="CB16" s="83"/>
      <c r="CC16" s="84"/>
      <c r="CD16" s="83" t="s">
        <v>28</v>
      </c>
      <c r="CE16" s="84">
        <v>0.5</v>
      </c>
      <c r="CF16" s="83"/>
      <c r="CG16" s="84"/>
      <c r="CH16" s="83"/>
      <c r="CI16" s="84"/>
      <c r="CJ16" s="83"/>
      <c r="CK16" s="84"/>
      <c r="CL16" s="186" t="s">
        <v>354</v>
      </c>
    </row>
    <row r="17" spans="1:90" s="6" customFormat="1" ht="38.25" x14ac:dyDescent="0.2">
      <c r="A17" s="118">
        <v>5</v>
      </c>
      <c r="B17" s="127" t="s">
        <v>60</v>
      </c>
      <c r="C17" s="133">
        <f>SUM(E17++G17+I17+K17+M17+O17+Q17+S17+U17+W17+Y17+AA17+AC17+AE17+AG17+AI17+AK17+AM17+AO17+AQ17+AS17+AU17+AW17+AY17+BA17+BC17+BE17+BG17+BI17+BK17+BM17+BO17+BQ17+BS17+BU17+BW17+BY17+CA17+CC17+CE17+CG17+CI17+CK17)</f>
        <v>5</v>
      </c>
      <c r="D17" s="111"/>
      <c r="E17" s="116"/>
      <c r="F17" s="110" t="s">
        <v>243</v>
      </c>
      <c r="G17" s="116">
        <v>1</v>
      </c>
      <c r="H17" s="109"/>
      <c r="I17" s="116"/>
      <c r="J17" s="109"/>
      <c r="K17" s="116"/>
      <c r="L17" s="110" t="s">
        <v>244</v>
      </c>
      <c r="M17" s="116">
        <v>0.5</v>
      </c>
      <c r="N17" s="109"/>
      <c r="O17" s="116"/>
      <c r="P17" s="109"/>
      <c r="Q17" s="116"/>
      <c r="R17" s="109"/>
      <c r="S17" s="116"/>
      <c r="T17" s="81"/>
      <c r="U17" s="80"/>
      <c r="V17" s="92" t="s">
        <v>240</v>
      </c>
      <c r="W17" s="166">
        <v>0.5</v>
      </c>
      <c r="X17" s="93"/>
      <c r="Y17" s="166"/>
      <c r="Z17" s="81"/>
      <c r="AA17" s="80"/>
      <c r="AB17" s="81"/>
      <c r="AC17" s="80"/>
      <c r="AD17" s="81"/>
      <c r="AE17" s="80"/>
      <c r="AF17" s="81" t="s">
        <v>127</v>
      </c>
      <c r="AG17" s="80">
        <v>0.5</v>
      </c>
      <c r="AH17" s="81"/>
      <c r="AI17" s="80"/>
      <c r="AJ17" s="81"/>
      <c r="AK17" s="80"/>
      <c r="AL17" s="79" t="s">
        <v>242</v>
      </c>
      <c r="AM17" s="80">
        <v>0.5</v>
      </c>
      <c r="AN17" s="81"/>
      <c r="AO17" s="80"/>
      <c r="AP17" s="79" t="s">
        <v>240</v>
      </c>
      <c r="AQ17" s="80">
        <v>0.5</v>
      </c>
      <c r="AR17" s="81"/>
      <c r="AS17" s="80"/>
      <c r="AT17" s="81"/>
      <c r="AU17" s="80"/>
      <c r="AV17" s="81"/>
      <c r="AW17" s="80"/>
      <c r="AX17" s="81"/>
      <c r="AY17" s="80"/>
      <c r="AZ17" s="81"/>
      <c r="BA17" s="80"/>
      <c r="BB17" s="79" t="s">
        <v>244</v>
      </c>
      <c r="BC17" s="80">
        <v>0.5</v>
      </c>
      <c r="BD17" s="81"/>
      <c r="BE17" s="80"/>
      <c r="BF17" s="81"/>
      <c r="BG17" s="80"/>
      <c r="BH17" s="81"/>
      <c r="BI17" s="80"/>
      <c r="BJ17" s="81"/>
      <c r="BK17" s="80"/>
      <c r="BL17" s="81"/>
      <c r="BM17" s="80"/>
      <c r="BN17" s="81" t="s">
        <v>234</v>
      </c>
      <c r="BO17" s="80">
        <v>0.5</v>
      </c>
      <c r="BP17" s="93"/>
      <c r="BQ17" s="80"/>
      <c r="BR17" s="81"/>
      <c r="BS17" s="80"/>
      <c r="BT17" s="81"/>
      <c r="BU17" s="80"/>
      <c r="BV17" s="81"/>
      <c r="BW17" s="82"/>
      <c r="BX17" s="102" t="s">
        <v>48</v>
      </c>
      <c r="BY17" s="84">
        <v>0.5</v>
      </c>
      <c r="BZ17" s="83"/>
      <c r="CA17" s="84"/>
      <c r="CB17" s="83"/>
      <c r="CC17" s="84"/>
      <c r="CD17" s="83"/>
      <c r="CE17" s="84"/>
      <c r="CF17" s="83"/>
      <c r="CG17" s="84"/>
      <c r="CH17" s="83"/>
      <c r="CI17" s="84"/>
      <c r="CJ17" s="83"/>
      <c r="CK17" s="84"/>
      <c r="CL17" s="187" t="s">
        <v>341</v>
      </c>
    </row>
    <row r="18" spans="1:90" s="6" customFormat="1" ht="38.25" x14ac:dyDescent="0.2">
      <c r="A18" s="118">
        <v>6</v>
      </c>
      <c r="B18" s="127" t="s">
        <v>61</v>
      </c>
      <c r="C18" s="133">
        <f>SUM(E18++G18+I18+K18+M18+O18+Q18+S18+U18+W18+Y18+AA18+AC18+AE18+AG18+AI18+AK18+AM18+AO18+AQ18+AS18+AU18+AW18+AY18+BA18+BC18+BE18+BG18+BI18+BK18+BM18+BO18+BQ18+BS18+BU18+BW18+BY18+CA18+CC18+CE18+CG18+CI18+CK18)</f>
        <v>4</v>
      </c>
      <c r="D18" s="111"/>
      <c r="E18" s="116"/>
      <c r="F18" s="110" t="s">
        <v>48</v>
      </c>
      <c r="G18" s="116">
        <v>0.5</v>
      </c>
      <c r="H18" s="109"/>
      <c r="I18" s="116"/>
      <c r="J18" s="109"/>
      <c r="K18" s="116"/>
      <c r="L18" s="109"/>
      <c r="M18" s="116"/>
      <c r="N18" s="109"/>
      <c r="O18" s="116"/>
      <c r="P18" s="109"/>
      <c r="Q18" s="116"/>
      <c r="R18" s="109" t="s">
        <v>234</v>
      </c>
      <c r="S18" s="116">
        <v>0.5</v>
      </c>
      <c r="T18" s="79" t="s">
        <v>243</v>
      </c>
      <c r="U18" s="80">
        <v>0.5</v>
      </c>
      <c r="V18" s="93"/>
      <c r="W18" s="166"/>
      <c r="X18" s="93"/>
      <c r="Y18" s="166"/>
      <c r="Z18" s="81"/>
      <c r="AA18" s="80"/>
      <c r="AB18" s="81"/>
      <c r="AC18" s="80"/>
      <c r="AD18" s="81"/>
      <c r="AE18" s="80"/>
      <c r="AF18" s="81"/>
      <c r="AG18" s="80"/>
      <c r="AH18" s="81"/>
      <c r="AI18" s="80"/>
      <c r="AJ18" s="81"/>
      <c r="AK18" s="80"/>
      <c r="AL18" s="81"/>
      <c r="AM18" s="80"/>
      <c r="AN18" s="81"/>
      <c r="AO18" s="80"/>
      <c r="AP18" s="81"/>
      <c r="AQ18" s="80"/>
      <c r="AR18" s="79" t="s">
        <v>240</v>
      </c>
      <c r="AS18" s="80">
        <v>1</v>
      </c>
      <c r="AT18" s="81"/>
      <c r="AU18" s="80"/>
      <c r="AV18" s="81"/>
      <c r="AW18" s="80"/>
      <c r="AX18" s="81"/>
      <c r="AY18" s="80"/>
      <c r="AZ18" s="81"/>
      <c r="BA18" s="80"/>
      <c r="BB18" s="81"/>
      <c r="BC18" s="80"/>
      <c r="BD18" s="81"/>
      <c r="BE18" s="80"/>
      <c r="BF18" s="81"/>
      <c r="BG18" s="80"/>
      <c r="BH18" s="81"/>
      <c r="BI18" s="80"/>
      <c r="BJ18" s="79" t="s">
        <v>242</v>
      </c>
      <c r="BK18" s="80">
        <v>0.5</v>
      </c>
      <c r="BL18" s="81"/>
      <c r="BM18" s="80"/>
      <c r="BN18" s="81"/>
      <c r="BO18" s="80"/>
      <c r="BP18" s="93"/>
      <c r="BQ18" s="80"/>
      <c r="BR18" s="81" t="s">
        <v>234</v>
      </c>
      <c r="BS18" s="80">
        <v>1</v>
      </c>
      <c r="BT18" s="81"/>
      <c r="BU18" s="80"/>
      <c r="BV18" s="81"/>
      <c r="BW18" s="82"/>
      <c r="BX18" s="83"/>
      <c r="BY18" s="84"/>
      <c r="BZ18" s="83"/>
      <c r="CA18" s="84"/>
      <c r="CB18" s="83"/>
      <c r="CC18" s="84"/>
      <c r="CD18" s="83"/>
      <c r="CE18" s="84"/>
      <c r="CF18" s="83"/>
      <c r="CG18" s="84"/>
      <c r="CH18" s="83"/>
      <c r="CI18" s="84"/>
      <c r="CJ18" s="83"/>
      <c r="CK18" s="84"/>
      <c r="CL18" s="187" t="s">
        <v>342</v>
      </c>
    </row>
    <row r="19" spans="1:90" s="6" customFormat="1" ht="25.5" x14ac:dyDescent="0.2">
      <c r="A19" s="118">
        <v>7</v>
      </c>
      <c r="B19" s="127" t="s">
        <v>62</v>
      </c>
      <c r="C19" s="133">
        <f>SUM(E19++G19+I19+K19+M19+O19+Q19+S19+U19+W19+Y19+AA19+AC19+AE19+AG19+AI19+AK19+AM19+AO19+AQ19+AS19+AU19+AW19+AY19+BA19+BC19+BE19+BG19+BI19+BK19+BM19+BO19+BQ19+BS19+BU19+BW19+BY19+CA19+CC19+CE19+CG19+CI19+CK19)</f>
        <v>3</v>
      </c>
      <c r="D19" s="111"/>
      <c r="E19" s="116"/>
      <c r="F19" s="109"/>
      <c r="G19" s="116"/>
      <c r="H19" s="109"/>
      <c r="I19" s="116"/>
      <c r="J19" s="109"/>
      <c r="K19" s="116"/>
      <c r="L19" s="109"/>
      <c r="M19" s="116"/>
      <c r="N19" s="109"/>
      <c r="O19" s="116"/>
      <c r="P19" s="109"/>
      <c r="Q19" s="116"/>
      <c r="R19" s="109"/>
      <c r="S19" s="116"/>
      <c r="T19" s="81"/>
      <c r="U19" s="80"/>
      <c r="V19" s="93"/>
      <c r="W19" s="166"/>
      <c r="X19" s="93"/>
      <c r="Y19" s="166"/>
      <c r="Z19" s="81" t="s">
        <v>28</v>
      </c>
      <c r="AA19" s="80">
        <v>1</v>
      </c>
      <c r="AB19" s="81" t="s">
        <v>49</v>
      </c>
      <c r="AC19" s="80">
        <v>0.5</v>
      </c>
      <c r="AD19" s="81" t="s">
        <v>49</v>
      </c>
      <c r="AE19" s="80">
        <v>0.5</v>
      </c>
      <c r="AF19" s="81"/>
      <c r="AG19" s="80"/>
      <c r="AH19" s="81"/>
      <c r="AI19" s="80"/>
      <c r="AJ19" s="81"/>
      <c r="AK19" s="80"/>
      <c r="AL19" s="81"/>
      <c r="AM19" s="80"/>
      <c r="AN19" s="81" t="s">
        <v>127</v>
      </c>
      <c r="AO19" s="80">
        <v>1</v>
      </c>
      <c r="AP19" s="81"/>
      <c r="AQ19" s="80"/>
      <c r="AR19" s="81"/>
      <c r="AS19" s="80"/>
      <c r="AT19" s="81"/>
      <c r="AU19" s="80"/>
      <c r="AV19" s="81"/>
      <c r="AW19" s="80"/>
      <c r="AX19" s="81"/>
      <c r="AY19" s="80"/>
      <c r="AZ19" s="81"/>
      <c r="BA19" s="80"/>
      <c r="BB19" s="81"/>
      <c r="BC19" s="80"/>
      <c r="BD19" s="81"/>
      <c r="BE19" s="80"/>
      <c r="BF19" s="81"/>
      <c r="BG19" s="80"/>
      <c r="BH19" s="81"/>
      <c r="BI19" s="80"/>
      <c r="BJ19" s="81"/>
      <c r="BK19" s="80"/>
      <c r="BL19" s="81"/>
      <c r="BM19" s="80"/>
      <c r="BN19" s="81"/>
      <c r="BO19" s="80"/>
      <c r="BP19" s="93"/>
      <c r="BQ19" s="80"/>
      <c r="BR19" s="81"/>
      <c r="BS19" s="80"/>
      <c r="BT19" s="81"/>
      <c r="BU19" s="80"/>
      <c r="BV19" s="81"/>
      <c r="BW19" s="82"/>
      <c r="BX19" s="83"/>
      <c r="BY19" s="84"/>
      <c r="BZ19" s="83"/>
      <c r="CA19" s="84"/>
      <c r="CB19" s="83"/>
      <c r="CC19" s="84"/>
      <c r="CD19" s="83"/>
      <c r="CE19" s="84"/>
      <c r="CF19" s="83"/>
      <c r="CG19" s="84"/>
      <c r="CH19" s="83"/>
      <c r="CI19" s="84"/>
      <c r="CJ19" s="83"/>
      <c r="CK19" s="84"/>
      <c r="CL19" s="187" t="s">
        <v>343</v>
      </c>
    </row>
    <row r="20" spans="1:90" s="6" customFormat="1" ht="12.75" hidden="1" customHeight="1" x14ac:dyDescent="0.2">
      <c r="A20" s="118"/>
      <c r="B20" s="5" t="s">
        <v>125</v>
      </c>
      <c r="C20" s="134"/>
      <c r="D20" s="111"/>
      <c r="E20" s="116"/>
      <c r="F20" s="109"/>
      <c r="G20" s="116"/>
      <c r="H20" s="109"/>
      <c r="I20" s="116"/>
      <c r="J20" s="109"/>
      <c r="K20" s="116"/>
      <c r="L20" s="109"/>
      <c r="M20" s="116"/>
      <c r="N20" s="109"/>
      <c r="O20" s="116"/>
      <c r="P20" s="109"/>
      <c r="Q20" s="116"/>
      <c r="R20" s="109"/>
      <c r="S20" s="116"/>
      <c r="T20" s="81"/>
      <c r="U20" s="80"/>
      <c r="V20" s="93"/>
      <c r="W20" s="166"/>
      <c r="X20" s="93"/>
      <c r="Y20" s="166"/>
      <c r="Z20" s="81"/>
      <c r="AA20" s="80"/>
      <c r="AB20" s="81"/>
      <c r="AC20" s="80"/>
      <c r="AD20" s="81"/>
      <c r="AE20" s="80"/>
      <c r="AF20" s="81"/>
      <c r="AG20" s="80"/>
      <c r="AH20" s="81"/>
      <c r="AI20" s="80"/>
      <c r="AJ20" s="81"/>
      <c r="AK20" s="80"/>
      <c r="AL20" s="81"/>
      <c r="AM20" s="80"/>
      <c r="AN20" s="81"/>
      <c r="AO20" s="80"/>
      <c r="AP20" s="81"/>
      <c r="AQ20" s="80"/>
      <c r="AR20" s="81"/>
      <c r="AS20" s="80"/>
      <c r="AT20" s="81"/>
      <c r="AU20" s="80"/>
      <c r="AV20" s="81"/>
      <c r="AW20" s="80"/>
      <c r="AX20" s="81"/>
      <c r="AY20" s="80"/>
      <c r="AZ20" s="81"/>
      <c r="BA20" s="80"/>
      <c r="BB20" s="81"/>
      <c r="BC20" s="80"/>
      <c r="BD20" s="81"/>
      <c r="BE20" s="80"/>
      <c r="BF20" s="81"/>
      <c r="BG20" s="80"/>
      <c r="BH20" s="81"/>
      <c r="BI20" s="80"/>
      <c r="BJ20" s="81"/>
      <c r="BK20" s="80"/>
      <c r="BL20" s="81"/>
      <c r="BM20" s="80"/>
      <c r="BN20" s="81"/>
      <c r="BO20" s="80"/>
      <c r="BP20" s="93"/>
      <c r="BQ20" s="80"/>
      <c r="BR20" s="81"/>
      <c r="BS20" s="80"/>
      <c r="BT20" s="81"/>
      <c r="BU20" s="80"/>
      <c r="BV20" s="81"/>
      <c r="BW20" s="82"/>
      <c r="BX20" s="83"/>
      <c r="BY20" s="84"/>
      <c r="BZ20" s="83"/>
      <c r="CA20" s="84"/>
      <c r="CB20" s="83"/>
      <c r="CC20" s="84"/>
      <c r="CD20" s="83"/>
      <c r="CE20" s="84"/>
      <c r="CF20" s="83"/>
      <c r="CG20" s="84"/>
      <c r="CH20" s="83"/>
      <c r="CI20" s="84"/>
      <c r="CJ20" s="83"/>
      <c r="CK20" s="84"/>
      <c r="CL20" s="187"/>
    </row>
    <row r="21" spans="1:90" s="6" customFormat="1" ht="12.75" hidden="1" customHeight="1" x14ac:dyDescent="0.25">
      <c r="A21" s="118"/>
      <c r="B21" s="128" t="s">
        <v>63</v>
      </c>
      <c r="C21" s="134"/>
      <c r="D21" s="111"/>
      <c r="E21" s="116"/>
      <c r="F21" s="109"/>
      <c r="G21" s="116"/>
      <c r="H21" s="109"/>
      <c r="I21" s="116"/>
      <c r="J21" s="109"/>
      <c r="K21" s="116"/>
      <c r="L21" s="109"/>
      <c r="M21" s="116"/>
      <c r="N21" s="109"/>
      <c r="O21" s="116"/>
      <c r="P21" s="109"/>
      <c r="Q21" s="116"/>
      <c r="R21" s="109"/>
      <c r="S21" s="116"/>
      <c r="T21" s="81"/>
      <c r="U21" s="80"/>
      <c r="V21" s="93"/>
      <c r="W21" s="166"/>
      <c r="X21" s="93"/>
      <c r="Y21" s="166"/>
      <c r="Z21" s="81"/>
      <c r="AA21" s="80"/>
      <c r="AB21" s="81"/>
      <c r="AC21" s="80"/>
      <c r="AD21" s="81"/>
      <c r="AE21" s="80"/>
      <c r="AF21" s="81"/>
      <c r="AG21" s="80"/>
      <c r="AH21" s="81"/>
      <c r="AI21" s="80"/>
      <c r="AJ21" s="81"/>
      <c r="AK21" s="80"/>
      <c r="AL21" s="81"/>
      <c r="AM21" s="80"/>
      <c r="AN21" s="81"/>
      <c r="AO21" s="80"/>
      <c r="AP21" s="81"/>
      <c r="AQ21" s="80"/>
      <c r="AR21" s="81"/>
      <c r="AS21" s="80"/>
      <c r="AT21" s="81"/>
      <c r="AU21" s="80"/>
      <c r="AV21" s="81"/>
      <c r="AW21" s="80"/>
      <c r="AX21" s="81"/>
      <c r="AY21" s="80"/>
      <c r="AZ21" s="81"/>
      <c r="BA21" s="80"/>
      <c r="BB21" s="81"/>
      <c r="BC21" s="80"/>
      <c r="BD21" s="81"/>
      <c r="BE21" s="80"/>
      <c r="BF21" s="81"/>
      <c r="BG21" s="80"/>
      <c r="BH21" s="81"/>
      <c r="BI21" s="80"/>
      <c r="BJ21" s="81"/>
      <c r="BK21" s="80"/>
      <c r="BL21" s="81"/>
      <c r="BM21" s="80"/>
      <c r="BN21" s="81"/>
      <c r="BO21" s="80"/>
      <c r="BP21" s="93"/>
      <c r="BQ21" s="80"/>
      <c r="BR21" s="81"/>
      <c r="BS21" s="80"/>
      <c r="BT21" s="81"/>
      <c r="BU21" s="80"/>
      <c r="BV21" s="81"/>
      <c r="BW21" s="82"/>
      <c r="BX21" s="83"/>
      <c r="BY21" s="84"/>
      <c r="BZ21" s="83"/>
      <c r="CA21" s="84"/>
      <c r="CB21" s="83"/>
      <c r="CC21" s="84"/>
      <c r="CD21" s="83"/>
      <c r="CE21" s="84"/>
      <c r="CF21" s="83"/>
      <c r="CG21" s="84"/>
      <c r="CH21" s="83"/>
      <c r="CI21" s="84"/>
      <c r="CJ21" s="83"/>
      <c r="CK21" s="84"/>
      <c r="CL21" s="187"/>
    </row>
    <row r="22" spans="1:90" s="6" customFormat="1" ht="12.75" hidden="1" customHeight="1" x14ac:dyDescent="0.25">
      <c r="A22" s="118"/>
      <c r="B22" s="58" t="s">
        <v>126</v>
      </c>
      <c r="C22" s="134"/>
      <c r="D22" s="111"/>
      <c r="E22" s="116"/>
      <c r="F22" s="109"/>
      <c r="G22" s="116"/>
      <c r="H22" s="109"/>
      <c r="I22" s="116"/>
      <c r="J22" s="109"/>
      <c r="K22" s="116"/>
      <c r="L22" s="109"/>
      <c r="M22" s="116"/>
      <c r="N22" s="109"/>
      <c r="O22" s="116"/>
      <c r="P22" s="109"/>
      <c r="Q22" s="116"/>
      <c r="R22" s="109"/>
      <c r="S22" s="116"/>
      <c r="T22" s="81"/>
      <c r="U22" s="80"/>
      <c r="V22" s="93"/>
      <c r="W22" s="166"/>
      <c r="X22" s="93"/>
      <c r="Y22" s="166"/>
      <c r="Z22" s="81"/>
      <c r="AA22" s="80"/>
      <c r="AB22" s="81"/>
      <c r="AC22" s="80"/>
      <c r="AD22" s="81"/>
      <c r="AE22" s="80"/>
      <c r="AF22" s="81"/>
      <c r="AG22" s="80"/>
      <c r="AH22" s="81"/>
      <c r="AI22" s="80"/>
      <c r="AJ22" s="81"/>
      <c r="AK22" s="80"/>
      <c r="AL22" s="81"/>
      <c r="AM22" s="80"/>
      <c r="AN22" s="81"/>
      <c r="AO22" s="80"/>
      <c r="AP22" s="81"/>
      <c r="AQ22" s="80"/>
      <c r="AR22" s="81"/>
      <c r="AS22" s="80"/>
      <c r="AT22" s="81"/>
      <c r="AU22" s="80"/>
      <c r="AV22" s="81"/>
      <c r="AW22" s="80"/>
      <c r="AX22" s="81"/>
      <c r="AY22" s="80"/>
      <c r="AZ22" s="81"/>
      <c r="BA22" s="80"/>
      <c r="BB22" s="81"/>
      <c r="BC22" s="80"/>
      <c r="BD22" s="81"/>
      <c r="BE22" s="80"/>
      <c r="BF22" s="81"/>
      <c r="BG22" s="80"/>
      <c r="BH22" s="81"/>
      <c r="BI22" s="80"/>
      <c r="BJ22" s="81"/>
      <c r="BK22" s="80"/>
      <c r="BL22" s="81"/>
      <c r="BM22" s="80"/>
      <c r="BN22" s="81"/>
      <c r="BO22" s="80"/>
      <c r="BP22" s="93"/>
      <c r="BQ22" s="80"/>
      <c r="BR22" s="81"/>
      <c r="BS22" s="80"/>
      <c r="BT22" s="81"/>
      <c r="BU22" s="80"/>
      <c r="BV22" s="81"/>
      <c r="BW22" s="82"/>
      <c r="BX22" s="83"/>
      <c r="BY22" s="84"/>
      <c r="BZ22" s="83"/>
      <c r="CA22" s="84"/>
      <c r="CB22" s="83"/>
      <c r="CC22" s="84"/>
      <c r="CD22" s="83"/>
      <c r="CE22" s="84"/>
      <c r="CF22" s="83"/>
      <c r="CG22" s="84"/>
      <c r="CH22" s="83"/>
      <c r="CI22" s="84"/>
      <c r="CJ22" s="83"/>
      <c r="CK22" s="84"/>
      <c r="CL22" s="187"/>
    </row>
    <row r="23" spans="1:90" s="6" customFormat="1" ht="12.75" hidden="1" customHeight="1" x14ac:dyDescent="0.25">
      <c r="A23" s="118"/>
      <c r="B23" s="58"/>
      <c r="C23" s="134"/>
      <c r="D23" s="111"/>
      <c r="E23" s="116"/>
      <c r="F23" s="109"/>
      <c r="G23" s="116"/>
      <c r="H23" s="109"/>
      <c r="I23" s="116"/>
      <c r="J23" s="109"/>
      <c r="K23" s="116"/>
      <c r="L23" s="109"/>
      <c r="M23" s="116"/>
      <c r="N23" s="109"/>
      <c r="O23" s="116"/>
      <c r="P23" s="109"/>
      <c r="Q23" s="116"/>
      <c r="R23" s="109"/>
      <c r="S23" s="116"/>
      <c r="T23" s="81"/>
      <c r="U23" s="80"/>
      <c r="V23" s="93"/>
      <c r="W23" s="166"/>
      <c r="X23" s="93"/>
      <c r="Y23" s="166"/>
      <c r="Z23" s="81"/>
      <c r="AA23" s="80"/>
      <c r="AB23" s="81"/>
      <c r="AC23" s="80"/>
      <c r="AD23" s="81"/>
      <c r="AE23" s="80"/>
      <c r="AF23" s="81"/>
      <c r="AG23" s="80"/>
      <c r="AH23" s="81"/>
      <c r="AI23" s="80"/>
      <c r="AJ23" s="81"/>
      <c r="AK23" s="80"/>
      <c r="AL23" s="81"/>
      <c r="AM23" s="80"/>
      <c r="AN23" s="81"/>
      <c r="AO23" s="80"/>
      <c r="AP23" s="81"/>
      <c r="AQ23" s="80"/>
      <c r="AR23" s="81"/>
      <c r="AS23" s="80"/>
      <c r="AT23" s="81"/>
      <c r="AU23" s="80"/>
      <c r="AV23" s="81"/>
      <c r="AW23" s="80"/>
      <c r="AX23" s="81"/>
      <c r="AY23" s="80"/>
      <c r="AZ23" s="81"/>
      <c r="BA23" s="80"/>
      <c r="BB23" s="81"/>
      <c r="BC23" s="80"/>
      <c r="BD23" s="81"/>
      <c r="BE23" s="80"/>
      <c r="BF23" s="81"/>
      <c r="BG23" s="80"/>
      <c r="BH23" s="81"/>
      <c r="BI23" s="80"/>
      <c r="BJ23" s="81"/>
      <c r="BK23" s="80"/>
      <c r="BL23" s="81"/>
      <c r="BM23" s="80"/>
      <c r="BN23" s="81"/>
      <c r="BO23" s="80"/>
      <c r="BP23" s="93"/>
      <c r="BQ23" s="80"/>
      <c r="BR23" s="81"/>
      <c r="BS23" s="80"/>
      <c r="BT23" s="81"/>
      <c r="BU23" s="80"/>
      <c r="BV23" s="81"/>
      <c r="BW23" s="82"/>
      <c r="BX23" s="83"/>
      <c r="BY23" s="84"/>
      <c r="BZ23" s="83"/>
      <c r="CA23" s="84"/>
      <c r="CB23" s="83"/>
      <c r="CC23" s="84"/>
      <c r="CD23" s="83"/>
      <c r="CE23" s="84"/>
      <c r="CF23" s="83"/>
      <c r="CG23" s="84"/>
      <c r="CH23" s="83"/>
      <c r="CI23" s="84"/>
      <c r="CJ23" s="83"/>
      <c r="CK23" s="84"/>
      <c r="CL23" s="187"/>
    </row>
    <row r="24" spans="1:90" s="6" customFormat="1" ht="15" x14ac:dyDescent="0.2">
      <c r="A24" s="118"/>
      <c r="B24" s="125" t="s">
        <v>128</v>
      </c>
      <c r="C24" s="131">
        <v>0</v>
      </c>
      <c r="D24" s="119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85"/>
      <c r="U24" s="85"/>
      <c r="V24" s="167"/>
      <c r="W24" s="167"/>
      <c r="X24" s="167"/>
      <c r="Y24" s="167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167"/>
      <c r="BQ24" s="85"/>
      <c r="BR24" s="85"/>
      <c r="BS24" s="85"/>
      <c r="BT24" s="85"/>
      <c r="BU24" s="85"/>
      <c r="BV24" s="85"/>
      <c r="BW24" s="86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84"/>
    </row>
    <row r="25" spans="1:90" s="6" customFormat="1" ht="15" x14ac:dyDescent="0.2">
      <c r="A25" s="118"/>
      <c r="B25" s="125" t="s">
        <v>129</v>
      </c>
      <c r="C25" s="131">
        <v>22</v>
      </c>
      <c r="D25" s="119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85"/>
      <c r="U25" s="85"/>
      <c r="V25" s="167"/>
      <c r="W25" s="167"/>
      <c r="X25" s="167"/>
      <c r="Y25" s="167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167"/>
      <c r="BQ25" s="85"/>
      <c r="BR25" s="85"/>
      <c r="BS25" s="85"/>
      <c r="BT25" s="85"/>
      <c r="BU25" s="85"/>
      <c r="BV25" s="85"/>
      <c r="BW25" s="86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185"/>
    </row>
    <row r="26" spans="1:90" s="6" customFormat="1" ht="38.25" x14ac:dyDescent="0.2">
      <c r="A26" s="118">
        <v>8</v>
      </c>
      <c r="B26" s="127" t="s">
        <v>56</v>
      </c>
      <c r="C26" s="133">
        <f t="shared" ref="C26:C33" si="0">SUM(E26++G26+I26+K26+M26+O26+Q26+S26+U26+W26+Y26+AA26+AC26+AE26+AG26+AI26+AK26+AM26+AO26+AQ26+AS26+AU26+AW26+AY26+BA26+BC26+BE26+BG26+BI26+BK26+BM26+BO26+BQ26+BS26+BU26+BW26+BY26+CA26+CC26+CE26+CG26+CI26+CK26)</f>
        <v>4</v>
      </c>
      <c r="D26" s="111"/>
      <c r="E26" s="116"/>
      <c r="F26" s="110" t="s">
        <v>48</v>
      </c>
      <c r="G26" s="116">
        <v>0.5</v>
      </c>
      <c r="H26" s="109"/>
      <c r="I26" s="116"/>
      <c r="J26" s="109"/>
      <c r="K26" s="116"/>
      <c r="L26" s="110" t="s">
        <v>48</v>
      </c>
      <c r="M26" s="116">
        <v>0.5</v>
      </c>
      <c r="N26" s="109" t="s">
        <v>241</v>
      </c>
      <c r="O26" s="116">
        <v>0.5</v>
      </c>
      <c r="P26" s="109"/>
      <c r="Q26" s="116"/>
      <c r="R26" s="109"/>
      <c r="S26" s="116"/>
      <c r="T26" s="81"/>
      <c r="U26" s="103"/>
      <c r="V26" s="92" t="s">
        <v>242</v>
      </c>
      <c r="W26" s="171">
        <v>0.5</v>
      </c>
      <c r="X26" s="93"/>
      <c r="Y26" s="171"/>
      <c r="Z26" s="81"/>
      <c r="AA26" s="103"/>
      <c r="AB26" s="81"/>
      <c r="AC26" s="103"/>
      <c r="AD26" s="81"/>
      <c r="AE26" s="103"/>
      <c r="AF26" s="81"/>
      <c r="AG26" s="103"/>
      <c r="AH26" s="81"/>
      <c r="AI26" s="103"/>
      <c r="AJ26" s="81"/>
      <c r="AK26" s="103"/>
      <c r="AL26" s="79" t="s">
        <v>244</v>
      </c>
      <c r="AM26" s="103">
        <v>1.5</v>
      </c>
      <c r="AN26" s="81"/>
      <c r="AO26" s="103"/>
      <c r="AP26" s="81"/>
      <c r="AQ26" s="103"/>
      <c r="AR26" s="81"/>
      <c r="AS26" s="103"/>
      <c r="AT26" s="81"/>
      <c r="AU26" s="103"/>
      <c r="AV26" s="81"/>
      <c r="AW26" s="103"/>
      <c r="AX26" s="81"/>
      <c r="AY26" s="103"/>
      <c r="AZ26" s="81"/>
      <c r="BA26" s="103"/>
      <c r="BB26" s="81"/>
      <c r="BC26" s="103"/>
      <c r="BD26" s="81"/>
      <c r="BE26" s="103"/>
      <c r="BF26" s="81"/>
      <c r="BG26" s="103"/>
      <c r="BH26" s="81"/>
      <c r="BI26" s="103"/>
      <c r="BJ26" s="81"/>
      <c r="BK26" s="103"/>
      <c r="BL26" s="81"/>
      <c r="BM26" s="103"/>
      <c r="BN26" s="81"/>
      <c r="BO26" s="103"/>
      <c r="BP26" s="93"/>
      <c r="BQ26" s="103"/>
      <c r="BR26" s="81"/>
      <c r="BS26" s="103"/>
      <c r="BT26" s="81"/>
      <c r="BU26" s="103"/>
      <c r="BV26" s="81"/>
      <c r="BW26" s="104"/>
      <c r="BX26" s="83"/>
      <c r="BY26" s="84"/>
      <c r="BZ26" s="102" t="s">
        <v>48</v>
      </c>
      <c r="CA26" s="84">
        <v>0.5</v>
      </c>
      <c r="CB26" s="83"/>
      <c r="CC26" s="84"/>
      <c r="CD26" s="83"/>
      <c r="CE26" s="84"/>
      <c r="CF26" s="83"/>
      <c r="CG26" s="84"/>
      <c r="CH26" s="83"/>
      <c r="CI26" s="84"/>
      <c r="CJ26" s="83"/>
      <c r="CK26" s="84"/>
      <c r="CL26" s="188" t="s">
        <v>344</v>
      </c>
    </row>
    <row r="27" spans="1:90" s="176" customFormat="1" ht="38.25" x14ac:dyDescent="0.2">
      <c r="A27" s="118">
        <v>9</v>
      </c>
      <c r="B27" s="127" t="s">
        <v>57</v>
      </c>
      <c r="C27" s="133">
        <f t="shared" si="0"/>
        <v>4</v>
      </c>
      <c r="D27" s="108" t="s">
        <v>246</v>
      </c>
      <c r="E27" s="116">
        <v>1</v>
      </c>
      <c r="F27" s="109"/>
      <c r="G27" s="116"/>
      <c r="H27" s="109"/>
      <c r="I27" s="116"/>
      <c r="J27" s="109"/>
      <c r="K27" s="116"/>
      <c r="L27" s="109"/>
      <c r="M27" s="116"/>
      <c r="N27" s="109"/>
      <c r="O27" s="116"/>
      <c r="P27" s="109"/>
      <c r="Q27" s="116"/>
      <c r="R27" s="109"/>
      <c r="S27" s="116"/>
      <c r="T27" s="93"/>
      <c r="U27" s="166"/>
      <c r="V27" s="93"/>
      <c r="W27" s="166"/>
      <c r="X27" s="93"/>
      <c r="Y27" s="166"/>
      <c r="Z27" s="93"/>
      <c r="AA27" s="166"/>
      <c r="AB27" s="93"/>
      <c r="AC27" s="166"/>
      <c r="AD27" s="92" t="s">
        <v>230</v>
      </c>
      <c r="AE27" s="166">
        <v>1</v>
      </c>
      <c r="AF27" s="93"/>
      <c r="AG27" s="166"/>
      <c r="AH27" s="92" t="s">
        <v>233</v>
      </c>
      <c r="AI27" s="166">
        <v>1</v>
      </c>
      <c r="AJ27" s="93"/>
      <c r="AK27" s="166"/>
      <c r="AL27" s="93"/>
      <c r="AM27" s="166"/>
      <c r="AN27" s="93"/>
      <c r="AO27" s="166"/>
      <c r="AP27" s="93"/>
      <c r="AQ27" s="166"/>
      <c r="AR27" s="93"/>
      <c r="AS27" s="166"/>
      <c r="AT27" s="93"/>
      <c r="AU27" s="166"/>
      <c r="AV27" s="93"/>
      <c r="AW27" s="166"/>
      <c r="AX27" s="93"/>
      <c r="AY27" s="166"/>
      <c r="AZ27" s="93"/>
      <c r="BA27" s="166"/>
      <c r="BB27" s="93"/>
      <c r="BC27" s="166"/>
      <c r="BD27" s="93"/>
      <c r="BE27" s="166"/>
      <c r="BF27" s="92" t="s">
        <v>245</v>
      </c>
      <c r="BG27" s="166">
        <v>1</v>
      </c>
      <c r="BH27" s="93"/>
      <c r="BI27" s="166"/>
      <c r="BJ27" s="93"/>
      <c r="BK27" s="166"/>
      <c r="BL27" s="93"/>
      <c r="BM27" s="166"/>
      <c r="BN27" s="93"/>
      <c r="BO27" s="166"/>
      <c r="BP27" s="93"/>
      <c r="BQ27" s="166"/>
      <c r="BR27" s="93"/>
      <c r="BS27" s="166"/>
      <c r="BT27" s="93"/>
      <c r="BU27" s="166"/>
      <c r="BV27" s="93"/>
      <c r="BW27" s="173"/>
      <c r="BX27" s="174"/>
      <c r="BY27" s="175"/>
      <c r="BZ27" s="174"/>
      <c r="CA27" s="175"/>
      <c r="CB27" s="174"/>
      <c r="CC27" s="175"/>
      <c r="CD27" s="174"/>
      <c r="CE27" s="175"/>
      <c r="CF27" s="174"/>
      <c r="CG27" s="175"/>
      <c r="CH27" s="174"/>
      <c r="CI27" s="175"/>
      <c r="CJ27" s="174"/>
      <c r="CK27" s="175"/>
      <c r="CL27" s="189" t="s">
        <v>345</v>
      </c>
    </row>
    <row r="28" spans="1:90" s="176" customFormat="1" ht="38.25" x14ac:dyDescent="0.2">
      <c r="A28" s="118">
        <v>10</v>
      </c>
      <c r="B28" s="127" t="s">
        <v>65</v>
      </c>
      <c r="C28" s="133">
        <f t="shared" si="0"/>
        <v>3</v>
      </c>
      <c r="D28" s="108" t="s">
        <v>233</v>
      </c>
      <c r="E28" s="116">
        <v>1</v>
      </c>
      <c r="F28" s="109" t="s">
        <v>127</v>
      </c>
      <c r="G28" s="116">
        <v>0.5</v>
      </c>
      <c r="H28" s="110" t="s">
        <v>227</v>
      </c>
      <c r="I28" s="116">
        <v>1</v>
      </c>
      <c r="J28" s="109"/>
      <c r="K28" s="116"/>
      <c r="L28" s="109"/>
      <c r="M28" s="116"/>
      <c r="N28" s="109"/>
      <c r="O28" s="116"/>
      <c r="P28" s="109"/>
      <c r="Q28" s="116"/>
      <c r="R28" s="109"/>
      <c r="S28" s="116"/>
      <c r="T28" s="93"/>
      <c r="U28" s="166"/>
      <c r="V28" s="92" t="s">
        <v>230</v>
      </c>
      <c r="W28" s="166">
        <v>0.5</v>
      </c>
      <c r="X28" s="93"/>
      <c r="Y28" s="166"/>
      <c r="Z28" s="93"/>
      <c r="AA28" s="166"/>
      <c r="AB28" s="93"/>
      <c r="AC28" s="166"/>
      <c r="AD28" s="93"/>
      <c r="AE28" s="166"/>
      <c r="AF28" s="93"/>
      <c r="AG28" s="166"/>
      <c r="AH28" s="93"/>
      <c r="AI28" s="166"/>
      <c r="AJ28" s="93"/>
      <c r="AK28" s="166"/>
      <c r="AL28" s="93"/>
      <c r="AM28" s="166"/>
      <c r="AN28" s="93"/>
      <c r="AO28" s="166"/>
      <c r="AP28" s="93"/>
      <c r="AQ28" s="166"/>
      <c r="AR28" s="93"/>
      <c r="AS28" s="166"/>
      <c r="AT28" s="93"/>
      <c r="AU28" s="166"/>
      <c r="AV28" s="93"/>
      <c r="AW28" s="166"/>
      <c r="AX28" s="93"/>
      <c r="AY28" s="166"/>
      <c r="AZ28" s="93"/>
      <c r="BA28" s="166"/>
      <c r="BB28" s="93"/>
      <c r="BC28" s="166"/>
      <c r="BD28" s="93"/>
      <c r="BE28" s="166"/>
      <c r="BF28" s="93"/>
      <c r="BG28" s="166"/>
      <c r="BH28" s="93"/>
      <c r="BI28" s="166"/>
      <c r="BJ28" s="93"/>
      <c r="BK28" s="166"/>
      <c r="BL28" s="93"/>
      <c r="BM28" s="166"/>
      <c r="BN28" s="93"/>
      <c r="BO28" s="166"/>
      <c r="BP28" s="93"/>
      <c r="BQ28" s="166"/>
      <c r="BR28" s="93"/>
      <c r="BS28" s="166"/>
      <c r="BT28" s="93"/>
      <c r="BU28" s="166"/>
      <c r="BV28" s="93"/>
      <c r="BW28" s="173"/>
      <c r="BX28" s="174"/>
      <c r="BY28" s="175"/>
      <c r="BZ28" s="174"/>
      <c r="CA28" s="175"/>
      <c r="CB28" s="174"/>
      <c r="CC28" s="175"/>
      <c r="CD28" s="174"/>
      <c r="CE28" s="175"/>
      <c r="CF28" s="174"/>
      <c r="CG28" s="175"/>
      <c r="CH28" s="174"/>
      <c r="CI28" s="175"/>
      <c r="CJ28" s="174"/>
      <c r="CK28" s="175"/>
      <c r="CL28" s="189" t="s">
        <v>346</v>
      </c>
    </row>
    <row r="29" spans="1:90" s="6" customFormat="1" ht="25.5" customHeight="1" x14ac:dyDescent="0.2">
      <c r="A29" s="118">
        <v>11</v>
      </c>
      <c r="B29" s="127" t="s">
        <v>66</v>
      </c>
      <c r="C29" s="133">
        <f t="shared" si="0"/>
        <v>3</v>
      </c>
      <c r="D29" s="111"/>
      <c r="E29" s="116"/>
      <c r="F29" s="110" t="s">
        <v>48</v>
      </c>
      <c r="G29" s="116">
        <v>0.5</v>
      </c>
      <c r="H29" s="109"/>
      <c r="I29" s="116"/>
      <c r="J29" s="109"/>
      <c r="K29" s="116"/>
      <c r="L29" s="109"/>
      <c r="M29" s="116"/>
      <c r="N29" s="109"/>
      <c r="O29" s="116"/>
      <c r="P29" s="109"/>
      <c r="Q29" s="116"/>
      <c r="R29" s="109"/>
      <c r="S29" s="116"/>
      <c r="T29" s="81" t="s">
        <v>49</v>
      </c>
      <c r="U29" s="80">
        <v>0.5</v>
      </c>
      <c r="V29" s="93"/>
      <c r="W29" s="166"/>
      <c r="X29" s="93"/>
      <c r="Y29" s="166"/>
      <c r="Z29" s="81"/>
      <c r="AA29" s="80"/>
      <c r="AB29" s="81"/>
      <c r="AC29" s="80"/>
      <c r="AD29" s="81"/>
      <c r="AE29" s="80"/>
      <c r="AF29" s="79" t="s">
        <v>48</v>
      </c>
      <c r="AG29" s="80">
        <v>0.5</v>
      </c>
      <c r="AH29" s="81"/>
      <c r="AI29" s="80"/>
      <c r="AJ29" s="81"/>
      <c r="AK29" s="80"/>
      <c r="AL29" s="81"/>
      <c r="AM29" s="80"/>
      <c r="AN29" s="81"/>
      <c r="AO29" s="80"/>
      <c r="AP29" s="81"/>
      <c r="AQ29" s="80"/>
      <c r="AR29" s="81"/>
      <c r="AS29" s="80"/>
      <c r="AT29" s="81"/>
      <c r="AU29" s="80"/>
      <c r="AV29" s="81"/>
      <c r="AW29" s="80"/>
      <c r="AX29" s="81"/>
      <c r="AY29" s="80"/>
      <c r="AZ29" s="79" t="s">
        <v>247</v>
      </c>
      <c r="BA29" s="80">
        <v>0.5</v>
      </c>
      <c r="BB29" s="81"/>
      <c r="BC29" s="80"/>
      <c r="BD29" s="81"/>
      <c r="BE29" s="80"/>
      <c r="BF29" s="81"/>
      <c r="BG29" s="80"/>
      <c r="BH29" s="81"/>
      <c r="BI29" s="80"/>
      <c r="BJ29" s="81"/>
      <c r="BK29" s="80"/>
      <c r="BL29" s="81"/>
      <c r="BM29" s="80"/>
      <c r="BN29" s="81"/>
      <c r="BO29" s="80"/>
      <c r="BP29" s="92" t="s">
        <v>248</v>
      </c>
      <c r="BQ29" s="80">
        <v>0.5</v>
      </c>
      <c r="BR29" s="81"/>
      <c r="BS29" s="80"/>
      <c r="BT29" s="81"/>
      <c r="BU29" s="80"/>
      <c r="BV29" s="81"/>
      <c r="BW29" s="82"/>
      <c r="BX29" s="83"/>
      <c r="BY29" s="84"/>
      <c r="BZ29" s="83"/>
      <c r="CA29" s="84"/>
      <c r="CB29" s="83" t="s">
        <v>28</v>
      </c>
      <c r="CC29" s="84">
        <v>0.5</v>
      </c>
      <c r="CD29" s="83"/>
      <c r="CE29" s="84"/>
      <c r="CF29" s="83"/>
      <c r="CG29" s="84"/>
      <c r="CH29" s="83"/>
      <c r="CI29" s="84"/>
      <c r="CJ29" s="83"/>
      <c r="CK29" s="84"/>
      <c r="CL29" s="188" t="s">
        <v>347</v>
      </c>
    </row>
    <row r="30" spans="1:90" s="6" customFormat="1" ht="38.25" x14ac:dyDescent="0.2">
      <c r="A30" s="118"/>
      <c r="B30" s="127" t="s">
        <v>67</v>
      </c>
      <c r="C30" s="133">
        <f t="shared" si="0"/>
        <v>3</v>
      </c>
      <c r="D30" s="111"/>
      <c r="E30" s="116"/>
      <c r="F30" s="109"/>
      <c r="G30" s="116"/>
      <c r="H30" s="109"/>
      <c r="I30" s="116"/>
      <c r="J30" s="109"/>
      <c r="K30" s="116"/>
      <c r="L30" s="109"/>
      <c r="M30" s="116"/>
      <c r="N30" s="109"/>
      <c r="O30" s="116"/>
      <c r="P30" s="162" t="s">
        <v>238</v>
      </c>
      <c r="Q30" s="116">
        <v>1</v>
      </c>
      <c r="R30" s="109"/>
      <c r="S30" s="116"/>
      <c r="T30" s="81"/>
      <c r="U30" s="80"/>
      <c r="V30" s="93"/>
      <c r="W30" s="166"/>
      <c r="X30" s="93"/>
      <c r="Y30" s="166"/>
      <c r="Z30" s="81"/>
      <c r="AA30" s="80"/>
      <c r="AB30" s="81"/>
      <c r="AC30" s="80"/>
      <c r="AD30" s="81"/>
      <c r="AE30" s="80"/>
      <c r="AF30" s="81"/>
      <c r="AG30" s="80"/>
      <c r="AH30" s="81"/>
      <c r="AI30" s="80"/>
      <c r="AJ30" s="81"/>
      <c r="AK30" s="80"/>
      <c r="AL30" s="79" t="s">
        <v>240</v>
      </c>
      <c r="AM30" s="80">
        <v>0.5</v>
      </c>
      <c r="AN30" s="81"/>
      <c r="AO30" s="80"/>
      <c r="AP30" s="81"/>
      <c r="AQ30" s="80"/>
      <c r="AR30" s="81"/>
      <c r="AS30" s="80"/>
      <c r="AT30" s="81"/>
      <c r="AU30" s="80"/>
      <c r="AV30" s="105"/>
      <c r="AW30" s="80"/>
      <c r="AX30" s="105"/>
      <c r="AY30" s="80"/>
      <c r="AZ30" s="105"/>
      <c r="BA30" s="80"/>
      <c r="BB30" s="105"/>
      <c r="BC30" s="80"/>
      <c r="BD30" s="105"/>
      <c r="BE30" s="80"/>
      <c r="BF30" s="81"/>
      <c r="BG30" s="80"/>
      <c r="BH30" s="79" t="s">
        <v>244</v>
      </c>
      <c r="BI30" s="80">
        <v>0.5</v>
      </c>
      <c r="BJ30" s="81"/>
      <c r="BK30" s="80"/>
      <c r="BL30" s="81"/>
      <c r="BM30" s="80"/>
      <c r="BN30" s="81"/>
      <c r="BO30" s="80"/>
      <c r="BP30" s="93"/>
      <c r="BQ30" s="80"/>
      <c r="BR30" s="81"/>
      <c r="BS30" s="80"/>
      <c r="BT30" s="79" t="s">
        <v>244</v>
      </c>
      <c r="BU30" s="80">
        <v>0.5</v>
      </c>
      <c r="BV30" s="81"/>
      <c r="BW30" s="82"/>
      <c r="BX30" s="83"/>
      <c r="BY30" s="84"/>
      <c r="BZ30" s="102" t="s">
        <v>244</v>
      </c>
      <c r="CA30" s="84">
        <v>0.5</v>
      </c>
      <c r="CB30" s="83"/>
      <c r="CC30" s="84"/>
      <c r="CD30" s="83"/>
      <c r="CE30" s="84"/>
      <c r="CF30" s="83"/>
      <c r="CG30" s="84"/>
      <c r="CH30" s="83"/>
      <c r="CI30" s="84"/>
      <c r="CJ30" s="83"/>
      <c r="CK30" s="84"/>
      <c r="CL30" s="187" t="s">
        <v>348</v>
      </c>
    </row>
    <row r="31" spans="1:90" s="164" customFormat="1" ht="51" x14ac:dyDescent="0.2">
      <c r="A31" s="118">
        <v>13</v>
      </c>
      <c r="B31" s="127" t="s">
        <v>360</v>
      </c>
      <c r="C31" s="133">
        <f t="shared" si="0"/>
        <v>3</v>
      </c>
      <c r="D31" s="111"/>
      <c r="E31" s="116"/>
      <c r="F31" s="109"/>
      <c r="G31" s="116"/>
      <c r="H31" s="109"/>
      <c r="I31" s="116"/>
      <c r="J31" s="109"/>
      <c r="K31" s="116"/>
      <c r="L31" s="109"/>
      <c r="M31" s="116"/>
      <c r="N31" s="109"/>
      <c r="O31" s="116"/>
      <c r="P31" s="109"/>
      <c r="Q31" s="116"/>
      <c r="R31" s="109"/>
      <c r="S31" s="116"/>
      <c r="T31" s="93"/>
      <c r="U31" s="166"/>
      <c r="V31" s="93"/>
      <c r="W31" s="166"/>
      <c r="X31" s="93"/>
      <c r="Y31" s="166"/>
      <c r="Z31" s="93"/>
      <c r="AA31" s="166"/>
      <c r="AB31" s="93"/>
      <c r="AC31" s="166"/>
      <c r="AD31" s="93"/>
      <c r="AE31" s="166"/>
      <c r="AF31" s="93"/>
      <c r="AG31" s="166"/>
      <c r="AH31" s="93"/>
      <c r="AI31" s="166"/>
      <c r="AJ31" s="93"/>
      <c r="AK31" s="166"/>
      <c r="AL31" s="93"/>
      <c r="AM31" s="166"/>
      <c r="AN31" s="93"/>
      <c r="AO31" s="166"/>
      <c r="AP31" s="93"/>
      <c r="AQ31" s="166"/>
      <c r="AR31" s="93"/>
      <c r="AS31" s="166"/>
      <c r="AT31" s="93"/>
      <c r="AU31" s="166"/>
      <c r="AV31" s="93"/>
      <c r="AW31" s="166"/>
      <c r="AX31" s="93"/>
      <c r="AY31" s="166"/>
      <c r="AZ31" s="93"/>
      <c r="BA31" s="166"/>
      <c r="BB31" s="92" t="s">
        <v>238</v>
      </c>
      <c r="BC31" s="166">
        <v>2</v>
      </c>
      <c r="BD31" s="92" t="s">
        <v>368</v>
      </c>
      <c r="BE31" s="166">
        <v>1</v>
      </c>
      <c r="BF31" s="93"/>
      <c r="BG31" s="166"/>
      <c r="BH31" s="93"/>
      <c r="BI31" s="166"/>
      <c r="BJ31" s="93"/>
      <c r="BK31" s="166"/>
      <c r="BL31" s="93"/>
      <c r="BM31" s="166"/>
      <c r="BN31" s="93"/>
      <c r="BO31" s="166"/>
      <c r="BP31" s="93"/>
      <c r="BQ31" s="80"/>
      <c r="BR31" s="93"/>
      <c r="BS31" s="166"/>
      <c r="BT31" s="93"/>
      <c r="BU31" s="166"/>
      <c r="BV31" s="93"/>
      <c r="BW31" s="173"/>
      <c r="BX31" s="174"/>
      <c r="BY31" s="175"/>
      <c r="BZ31" s="174"/>
      <c r="CA31" s="175"/>
      <c r="CB31" s="174"/>
      <c r="CC31" s="175"/>
      <c r="CD31" s="174"/>
      <c r="CE31" s="175"/>
      <c r="CF31" s="174"/>
      <c r="CG31" s="175"/>
      <c r="CH31" s="174"/>
      <c r="CI31" s="175"/>
      <c r="CJ31" s="174"/>
      <c r="CK31" s="175"/>
      <c r="CL31" s="189"/>
    </row>
    <row r="32" spans="1:90" s="176" customFormat="1" ht="38.25" x14ac:dyDescent="0.2">
      <c r="A32" s="118">
        <v>14</v>
      </c>
      <c r="B32" s="127" t="s">
        <v>68</v>
      </c>
      <c r="C32" s="133">
        <f t="shared" si="0"/>
        <v>3</v>
      </c>
      <c r="D32" s="111"/>
      <c r="E32" s="116"/>
      <c r="F32" s="109"/>
      <c r="G32" s="116"/>
      <c r="H32" s="109"/>
      <c r="I32" s="116"/>
      <c r="J32" s="109"/>
      <c r="K32" s="116"/>
      <c r="L32" s="109"/>
      <c r="M32" s="116"/>
      <c r="N32" s="109"/>
      <c r="O32" s="116"/>
      <c r="P32" s="109"/>
      <c r="Q32" s="116"/>
      <c r="R32" s="109"/>
      <c r="S32" s="116"/>
      <c r="T32" s="93"/>
      <c r="U32" s="166"/>
      <c r="V32" s="93"/>
      <c r="W32" s="166"/>
      <c r="X32" s="92" t="s">
        <v>230</v>
      </c>
      <c r="Y32" s="166">
        <v>0.5</v>
      </c>
      <c r="Z32" s="93"/>
      <c r="AA32" s="166"/>
      <c r="AB32" s="93"/>
      <c r="AC32" s="166"/>
      <c r="AD32" s="92" t="s">
        <v>334</v>
      </c>
      <c r="AE32" s="166">
        <v>0.5</v>
      </c>
      <c r="AF32" s="93"/>
      <c r="AG32" s="166"/>
      <c r="AH32" s="93"/>
      <c r="AI32" s="166"/>
      <c r="AJ32" s="93"/>
      <c r="AK32" s="166"/>
      <c r="AL32" s="93"/>
      <c r="AM32" s="166"/>
      <c r="AN32" s="93"/>
      <c r="AO32" s="166"/>
      <c r="AP32" s="92" t="s">
        <v>233</v>
      </c>
      <c r="AQ32" s="166">
        <v>1</v>
      </c>
      <c r="AR32" s="93"/>
      <c r="AS32" s="166"/>
      <c r="AT32" s="92" t="s">
        <v>336</v>
      </c>
      <c r="AU32" s="166">
        <v>0.5</v>
      </c>
      <c r="AV32" s="92" t="s">
        <v>233</v>
      </c>
      <c r="AW32" s="166">
        <v>0.5</v>
      </c>
      <c r="AX32" s="93"/>
      <c r="AY32" s="166"/>
      <c r="AZ32" s="93"/>
      <c r="BA32" s="166"/>
      <c r="BB32" s="93"/>
      <c r="BC32" s="166"/>
      <c r="BD32" s="93"/>
      <c r="BE32" s="166"/>
      <c r="BF32" s="93"/>
      <c r="BG32" s="166"/>
      <c r="BH32" s="93"/>
      <c r="BI32" s="166"/>
      <c r="BJ32" s="93"/>
      <c r="BK32" s="166"/>
      <c r="BL32" s="93"/>
      <c r="BM32" s="166"/>
      <c r="BN32" s="93"/>
      <c r="BO32" s="166"/>
      <c r="BP32" s="93"/>
      <c r="BQ32" s="166"/>
      <c r="BR32" s="93"/>
      <c r="BS32" s="166"/>
      <c r="BT32" s="93"/>
      <c r="BU32" s="166"/>
      <c r="BV32" s="93"/>
      <c r="BW32" s="173"/>
      <c r="BX32" s="174"/>
      <c r="BY32" s="175"/>
      <c r="BZ32" s="174"/>
      <c r="CA32" s="175"/>
      <c r="CB32" s="174"/>
      <c r="CC32" s="175"/>
      <c r="CD32" s="174"/>
      <c r="CE32" s="175"/>
      <c r="CF32" s="174"/>
      <c r="CG32" s="175"/>
      <c r="CH32" s="174"/>
      <c r="CI32" s="175"/>
      <c r="CJ32" s="174"/>
      <c r="CK32" s="175"/>
      <c r="CL32" s="189" t="s">
        <v>349</v>
      </c>
    </row>
    <row r="33" spans="1:90" s="176" customFormat="1" ht="38.25" x14ac:dyDescent="0.2">
      <c r="A33" s="118">
        <v>15</v>
      </c>
      <c r="B33" s="127" t="s">
        <v>69</v>
      </c>
      <c r="C33" s="133">
        <f t="shared" si="0"/>
        <v>3</v>
      </c>
      <c r="D33" s="111"/>
      <c r="E33" s="116"/>
      <c r="F33" s="109"/>
      <c r="G33" s="116"/>
      <c r="H33" s="109"/>
      <c r="I33" s="116"/>
      <c r="J33" s="109"/>
      <c r="K33" s="116"/>
      <c r="L33" s="109"/>
      <c r="M33" s="116"/>
      <c r="N33" s="109"/>
      <c r="O33" s="116"/>
      <c r="P33" s="109"/>
      <c r="Q33" s="116"/>
      <c r="R33" s="109"/>
      <c r="S33" s="116"/>
      <c r="T33" s="93"/>
      <c r="U33" s="166"/>
      <c r="V33" s="93"/>
      <c r="W33" s="166"/>
      <c r="X33" s="93"/>
      <c r="Y33" s="166"/>
      <c r="Z33" s="93"/>
      <c r="AA33" s="166"/>
      <c r="AB33" s="93"/>
      <c r="AC33" s="166"/>
      <c r="AD33" s="93"/>
      <c r="AE33" s="166"/>
      <c r="AF33" s="93"/>
      <c r="AG33" s="166"/>
      <c r="AH33" s="93"/>
      <c r="AI33" s="166"/>
      <c r="AJ33" s="93"/>
      <c r="AK33" s="166"/>
      <c r="AL33" s="93"/>
      <c r="AM33" s="166"/>
      <c r="AN33" s="93"/>
      <c r="AO33" s="166"/>
      <c r="AP33" s="93"/>
      <c r="AQ33" s="166"/>
      <c r="AR33" s="93"/>
      <c r="AS33" s="166"/>
      <c r="AT33" s="92" t="s">
        <v>244</v>
      </c>
      <c r="AU33" s="166">
        <v>1</v>
      </c>
      <c r="AV33" s="92" t="s">
        <v>48</v>
      </c>
      <c r="AW33" s="166">
        <v>1</v>
      </c>
      <c r="AX33" s="93"/>
      <c r="AY33" s="166"/>
      <c r="AZ33" s="93"/>
      <c r="BA33" s="166"/>
      <c r="BB33" s="93"/>
      <c r="BC33" s="166"/>
      <c r="BD33" s="93"/>
      <c r="BE33" s="166"/>
      <c r="BF33" s="93"/>
      <c r="BG33" s="166"/>
      <c r="BH33" s="93"/>
      <c r="BI33" s="166"/>
      <c r="BJ33" s="93"/>
      <c r="BK33" s="166"/>
      <c r="BL33" s="93"/>
      <c r="BM33" s="166"/>
      <c r="BN33" s="93"/>
      <c r="BO33" s="166"/>
      <c r="BP33" s="93"/>
      <c r="BQ33" s="166"/>
      <c r="BR33" s="93"/>
      <c r="BS33" s="166"/>
      <c r="BT33" s="93"/>
      <c r="BU33" s="166"/>
      <c r="BV33" s="93"/>
      <c r="BW33" s="173"/>
      <c r="BX33" s="177" t="s">
        <v>244</v>
      </c>
      <c r="BY33" s="175">
        <v>1</v>
      </c>
      <c r="BZ33" s="174"/>
      <c r="CA33" s="175"/>
      <c r="CB33" s="174"/>
      <c r="CC33" s="175"/>
      <c r="CD33" s="174"/>
      <c r="CE33" s="175"/>
      <c r="CF33" s="174"/>
      <c r="CG33" s="175"/>
      <c r="CH33" s="174"/>
      <c r="CI33" s="175"/>
      <c r="CJ33" s="174"/>
      <c r="CK33" s="175"/>
      <c r="CL33" s="189" t="s">
        <v>316</v>
      </c>
    </row>
    <row r="34" spans="1:90" s="6" customFormat="1" ht="38.25" x14ac:dyDescent="0.2">
      <c r="A34" s="118">
        <v>16</v>
      </c>
      <c r="B34" s="127" t="s">
        <v>364</v>
      </c>
      <c r="C34" s="132">
        <v>3</v>
      </c>
      <c r="D34" s="111"/>
      <c r="E34" s="116"/>
      <c r="F34" s="109"/>
      <c r="G34" s="116"/>
      <c r="H34" s="109"/>
      <c r="I34" s="116"/>
      <c r="J34" s="109"/>
      <c r="K34" s="116"/>
      <c r="L34" s="162" t="s">
        <v>252</v>
      </c>
      <c r="M34" s="116">
        <v>1</v>
      </c>
      <c r="N34" s="109"/>
      <c r="O34" s="116"/>
      <c r="P34" s="109"/>
      <c r="Q34" s="116"/>
      <c r="R34" s="109"/>
      <c r="S34" s="116"/>
      <c r="T34" s="81"/>
      <c r="U34" s="80"/>
      <c r="V34" s="93"/>
      <c r="W34" s="166"/>
      <c r="X34" s="93"/>
      <c r="Y34" s="166"/>
      <c r="Z34" s="81"/>
      <c r="AA34" s="80"/>
      <c r="AB34" s="79" t="s">
        <v>244</v>
      </c>
      <c r="AC34" s="80">
        <v>1</v>
      </c>
      <c r="AD34" s="81"/>
      <c r="AE34" s="80"/>
      <c r="AF34" s="81"/>
      <c r="AG34" s="80"/>
      <c r="AH34" s="81"/>
      <c r="AI34" s="80"/>
      <c r="AJ34" s="81"/>
      <c r="AK34" s="80"/>
      <c r="AL34" s="81"/>
      <c r="AM34" s="80"/>
      <c r="AN34" s="81"/>
      <c r="AO34" s="80"/>
      <c r="AP34" s="81"/>
      <c r="AQ34" s="80"/>
      <c r="AR34" s="81"/>
      <c r="AS34" s="80"/>
      <c r="AT34" s="81"/>
      <c r="AU34" s="80"/>
      <c r="AV34" s="81"/>
      <c r="AW34" s="80"/>
      <c r="AX34" s="81"/>
      <c r="AY34" s="80"/>
      <c r="AZ34" s="79" t="s">
        <v>48</v>
      </c>
      <c r="BA34" s="80">
        <v>1</v>
      </c>
      <c r="BB34" s="81"/>
      <c r="BC34" s="80"/>
      <c r="BD34" s="81"/>
      <c r="BE34" s="80"/>
      <c r="BF34" s="81"/>
      <c r="BG34" s="80"/>
      <c r="BH34" s="81"/>
      <c r="BI34" s="80"/>
      <c r="BJ34" s="81"/>
      <c r="BK34" s="80"/>
      <c r="BL34" s="81"/>
      <c r="BM34" s="80"/>
      <c r="BN34" s="81"/>
      <c r="BO34" s="80"/>
      <c r="BP34" s="93"/>
      <c r="BQ34" s="80"/>
      <c r="BR34" s="81"/>
      <c r="BS34" s="80"/>
      <c r="BT34" s="81"/>
      <c r="BU34" s="80"/>
      <c r="BV34" s="81"/>
      <c r="BW34" s="82"/>
      <c r="BX34" s="83"/>
      <c r="BY34" s="84"/>
      <c r="BZ34" s="83"/>
      <c r="CA34" s="84"/>
      <c r="CB34" s="83"/>
      <c r="CC34" s="84"/>
      <c r="CD34" s="83"/>
      <c r="CE34" s="84"/>
      <c r="CF34" s="83"/>
      <c r="CG34" s="84"/>
      <c r="CH34" s="83"/>
      <c r="CI34" s="84"/>
      <c r="CJ34" s="83"/>
      <c r="CK34" s="84"/>
      <c r="CL34" s="187" t="s">
        <v>317</v>
      </c>
    </row>
    <row r="35" spans="1:90" s="6" customFormat="1" ht="38.25" x14ac:dyDescent="0.2">
      <c r="A35" s="118"/>
      <c r="B35" s="127" t="s">
        <v>71</v>
      </c>
      <c r="C35" s="135">
        <v>3</v>
      </c>
      <c r="D35" s="114"/>
      <c r="E35" s="116"/>
      <c r="F35" s="115"/>
      <c r="G35" s="116"/>
      <c r="H35" s="109"/>
      <c r="I35" s="116"/>
      <c r="J35" s="109"/>
      <c r="K35" s="116"/>
      <c r="L35" s="109"/>
      <c r="M35" s="116"/>
      <c r="N35" s="109"/>
      <c r="O35" s="116"/>
      <c r="P35" s="109"/>
      <c r="Q35" s="116"/>
      <c r="R35" s="109"/>
      <c r="S35" s="116"/>
      <c r="T35" s="63"/>
      <c r="U35" s="64"/>
      <c r="V35" s="93"/>
      <c r="W35" s="166"/>
      <c r="X35" s="93"/>
      <c r="Y35" s="166"/>
      <c r="Z35" s="63"/>
      <c r="AA35" s="64"/>
      <c r="AB35" s="63"/>
      <c r="AC35" s="64"/>
      <c r="AD35" s="63"/>
      <c r="AE35" s="64"/>
      <c r="AF35" s="63"/>
      <c r="AG35" s="64"/>
      <c r="AH35" s="63"/>
      <c r="AI35" s="64"/>
      <c r="AJ35" s="63"/>
      <c r="AK35" s="64"/>
      <c r="AL35" s="63"/>
      <c r="AM35" s="64"/>
      <c r="AN35" s="63"/>
      <c r="AO35" s="64"/>
      <c r="AP35" s="63"/>
      <c r="AQ35" s="64"/>
      <c r="AR35" s="63"/>
      <c r="AS35" s="64"/>
      <c r="AT35" s="63"/>
      <c r="AU35" s="64"/>
      <c r="AV35" s="63"/>
      <c r="AW35" s="64"/>
      <c r="AX35" s="63"/>
      <c r="AY35" s="64"/>
      <c r="AZ35" s="63"/>
      <c r="BA35" s="64"/>
      <c r="BB35" s="63"/>
      <c r="BC35" s="64"/>
      <c r="BD35" s="63"/>
      <c r="BE35" s="64"/>
      <c r="BF35" s="63"/>
      <c r="BG35" s="64"/>
      <c r="BH35" s="63"/>
      <c r="BI35" s="64"/>
      <c r="BJ35" s="63"/>
      <c r="BK35" s="64"/>
      <c r="BL35" s="63"/>
      <c r="BM35" s="64"/>
      <c r="BN35" s="63"/>
      <c r="BO35" s="64"/>
      <c r="BP35" s="93"/>
      <c r="BQ35" s="64"/>
      <c r="BR35" s="63"/>
      <c r="BS35" s="64"/>
      <c r="BT35" s="63"/>
      <c r="BU35" s="64"/>
      <c r="BV35" s="63"/>
      <c r="BW35" s="65"/>
      <c r="BX35" s="66"/>
      <c r="BY35" s="67"/>
      <c r="BZ35" s="66"/>
      <c r="CA35" s="67"/>
      <c r="CB35" s="66"/>
      <c r="CC35" s="67"/>
      <c r="CD35" s="66"/>
      <c r="CE35" s="67"/>
      <c r="CF35" s="66"/>
      <c r="CG35" s="67"/>
      <c r="CH35" s="66"/>
      <c r="CI35" s="67"/>
      <c r="CJ35" s="66"/>
      <c r="CK35" s="67"/>
      <c r="CL35" s="191"/>
    </row>
    <row r="36" spans="1:90" s="6" customFormat="1" ht="15" x14ac:dyDescent="0.2">
      <c r="A36" s="118"/>
      <c r="B36" s="125" t="s">
        <v>130</v>
      </c>
      <c r="C36" s="131">
        <v>12</v>
      </c>
      <c r="D36" s="119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85"/>
      <c r="U36" s="85"/>
      <c r="V36" s="167"/>
      <c r="W36" s="167"/>
      <c r="X36" s="167"/>
      <c r="Y36" s="167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167"/>
      <c r="BQ36" s="85"/>
      <c r="BR36" s="85"/>
      <c r="BS36" s="85"/>
      <c r="BT36" s="85"/>
      <c r="BU36" s="85"/>
      <c r="BV36" s="85"/>
      <c r="BW36" s="86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84"/>
    </row>
    <row r="37" spans="1:90" s="176" customFormat="1" ht="51" customHeight="1" x14ac:dyDescent="0.2">
      <c r="A37" s="118">
        <v>17</v>
      </c>
      <c r="B37" s="182" t="s">
        <v>361</v>
      </c>
      <c r="C37" s="133">
        <f t="shared" ref="C37:C43" si="1">SUM(E37++G37+I37+K37+M37+O37+Q37+S37+U37+W37+Y37+AA37+AC37+AE37+AG37+AI37+AK37+AM37+AO37+AQ37+AS37+AU37+AW37+AY37+BA37+BC37+BE37+BG37+BI37+BK37+BM37+BO37+BQ37+BS37+BU37+BW37+BY37+CA37+CC37+CE37+CG37+CI37+CK37)</f>
        <v>3</v>
      </c>
      <c r="D37" s="111"/>
      <c r="E37" s="116"/>
      <c r="F37" s="109"/>
      <c r="G37" s="116"/>
      <c r="H37" s="109"/>
      <c r="I37" s="116"/>
      <c r="J37" s="109"/>
      <c r="K37" s="116"/>
      <c r="L37" s="109"/>
      <c r="M37" s="116"/>
      <c r="N37" s="109"/>
      <c r="O37" s="116"/>
      <c r="P37" s="109"/>
      <c r="Q37" s="116"/>
      <c r="R37" s="109"/>
      <c r="S37" s="116"/>
      <c r="T37" s="93"/>
      <c r="U37" s="166"/>
      <c r="V37" s="93"/>
      <c r="W37" s="166"/>
      <c r="X37" s="93"/>
      <c r="Y37" s="166"/>
      <c r="Z37" s="92" t="s">
        <v>363</v>
      </c>
      <c r="AA37" s="166">
        <v>1</v>
      </c>
      <c r="AB37" s="93"/>
      <c r="AC37" s="166"/>
      <c r="AD37" s="92"/>
      <c r="AE37" s="166"/>
      <c r="AF37" s="92"/>
      <c r="AG37" s="166"/>
      <c r="AH37" s="93"/>
      <c r="AI37" s="166"/>
      <c r="AJ37" s="93"/>
      <c r="AK37" s="166"/>
      <c r="AL37" s="92"/>
      <c r="AM37" s="166"/>
      <c r="AN37" s="93"/>
      <c r="AO37" s="166"/>
      <c r="AP37" s="93"/>
      <c r="AQ37" s="166"/>
      <c r="AR37" s="93"/>
      <c r="AS37" s="166"/>
      <c r="AT37" s="93"/>
      <c r="AU37" s="166"/>
      <c r="AV37" s="93"/>
      <c r="AW37" s="166"/>
      <c r="AX37" s="93"/>
      <c r="AY37" s="166"/>
      <c r="AZ37" s="93" t="s">
        <v>238</v>
      </c>
      <c r="BA37" s="166">
        <v>0.5</v>
      </c>
      <c r="BB37" s="93"/>
      <c r="BC37" s="166"/>
      <c r="BD37" s="92" t="s">
        <v>49</v>
      </c>
      <c r="BE37" s="166">
        <v>1</v>
      </c>
      <c r="BF37" s="93"/>
      <c r="BG37" s="166"/>
      <c r="BH37" s="93"/>
      <c r="BI37" s="166"/>
      <c r="BJ37" s="93"/>
      <c r="BK37" s="166"/>
      <c r="BL37" s="93"/>
      <c r="BM37" s="166"/>
      <c r="BN37" s="93"/>
      <c r="BO37" s="166"/>
      <c r="BP37" s="93"/>
      <c r="BQ37" s="166"/>
      <c r="BR37" s="93"/>
      <c r="BS37" s="166"/>
      <c r="BT37" s="93"/>
      <c r="BU37" s="166"/>
      <c r="BV37" s="93"/>
      <c r="BW37" s="173"/>
      <c r="BX37" s="177"/>
      <c r="BY37" s="175"/>
      <c r="BZ37" s="174"/>
      <c r="CA37" s="175"/>
      <c r="CB37" s="174"/>
      <c r="CC37" s="175"/>
      <c r="CD37" s="174"/>
      <c r="CE37" s="175"/>
      <c r="CF37" s="177" t="s">
        <v>363</v>
      </c>
      <c r="CG37" s="175">
        <v>0.5</v>
      </c>
      <c r="CH37" s="174"/>
      <c r="CI37" s="175"/>
      <c r="CJ37" s="174"/>
      <c r="CK37" s="175"/>
      <c r="CL37" s="190" t="s">
        <v>365</v>
      </c>
    </row>
    <row r="38" spans="1:90" s="164" customFormat="1" ht="38.25" x14ac:dyDescent="0.2">
      <c r="A38" s="118"/>
      <c r="B38" s="182" t="s">
        <v>357</v>
      </c>
      <c r="C38" s="133">
        <f t="shared" si="1"/>
        <v>3</v>
      </c>
      <c r="D38" s="111"/>
      <c r="E38" s="116"/>
      <c r="F38" s="109"/>
      <c r="G38" s="116"/>
      <c r="H38" s="109"/>
      <c r="I38" s="116"/>
      <c r="J38" s="109"/>
      <c r="K38" s="116"/>
      <c r="L38" s="109"/>
      <c r="M38" s="116"/>
      <c r="N38" s="109"/>
      <c r="O38" s="116"/>
      <c r="P38" s="109"/>
      <c r="Q38" s="116"/>
      <c r="R38" s="109"/>
      <c r="S38" s="116"/>
      <c r="T38" s="93"/>
      <c r="U38" s="166"/>
      <c r="V38" s="93"/>
      <c r="W38" s="166"/>
      <c r="X38" s="93"/>
      <c r="Y38" s="166"/>
      <c r="Z38" s="93"/>
      <c r="AA38" s="166"/>
      <c r="AB38" s="93" t="s">
        <v>127</v>
      </c>
      <c r="AC38" s="166">
        <v>0.5</v>
      </c>
      <c r="AD38" s="92" t="s">
        <v>358</v>
      </c>
      <c r="AE38" s="166">
        <v>1</v>
      </c>
      <c r="AF38" s="92"/>
      <c r="AG38" s="166"/>
      <c r="AH38" s="93"/>
      <c r="AI38" s="166"/>
      <c r="AJ38" s="93"/>
      <c r="AK38" s="166"/>
      <c r="AL38" s="92"/>
      <c r="AM38" s="166"/>
      <c r="AN38" s="93"/>
      <c r="AO38" s="166"/>
      <c r="AP38" s="93"/>
      <c r="AQ38" s="166"/>
      <c r="AR38" s="93"/>
      <c r="AS38" s="166"/>
      <c r="AT38" s="93"/>
      <c r="AU38" s="166"/>
      <c r="AV38" s="92" t="s">
        <v>359</v>
      </c>
      <c r="AW38" s="166">
        <v>1</v>
      </c>
      <c r="AX38" s="93"/>
      <c r="AY38" s="166"/>
      <c r="AZ38" s="93"/>
      <c r="BA38" s="166"/>
      <c r="BB38" s="93"/>
      <c r="BC38" s="166"/>
      <c r="BD38" s="92"/>
      <c r="BE38" s="166"/>
      <c r="BF38" s="93"/>
      <c r="BG38" s="166"/>
      <c r="BH38" s="93"/>
      <c r="BI38" s="166"/>
      <c r="BJ38" s="93"/>
      <c r="BK38" s="166"/>
      <c r="BL38" s="93"/>
      <c r="BM38" s="166"/>
      <c r="BN38" s="93"/>
      <c r="BO38" s="166"/>
      <c r="BP38" s="93"/>
      <c r="BQ38" s="166"/>
      <c r="BR38" s="93"/>
      <c r="BS38" s="166"/>
      <c r="BT38" s="93"/>
      <c r="BU38" s="166"/>
      <c r="BV38" s="93"/>
      <c r="BW38" s="173"/>
      <c r="BX38" s="177" t="s">
        <v>127</v>
      </c>
      <c r="BY38" s="175">
        <v>0.5</v>
      </c>
      <c r="BZ38" s="174"/>
      <c r="CA38" s="175"/>
      <c r="CB38" s="174"/>
      <c r="CC38" s="175"/>
      <c r="CD38" s="174"/>
      <c r="CE38" s="175"/>
      <c r="CF38" s="174"/>
      <c r="CG38" s="175"/>
      <c r="CH38" s="174"/>
      <c r="CI38" s="175"/>
      <c r="CJ38" s="174"/>
      <c r="CK38" s="175"/>
      <c r="CL38" s="190" t="s">
        <v>366</v>
      </c>
    </row>
    <row r="39" spans="1:90" s="6" customFormat="1" ht="25.5" x14ac:dyDescent="0.2">
      <c r="A39" s="118">
        <v>18</v>
      </c>
      <c r="B39" s="129" t="s">
        <v>64</v>
      </c>
      <c r="C39" s="133">
        <f>SUM(E39++G39+I39+K39+M39+O39+Q39+S39+U39+W39+Y39+AA39+AC39+AE39+AG39+AI39+AK39+AM39+AO39+AQ39+AS39+AU39+AW39+AY39+BA39+BC39+BE39+BG39+BI39+BK39+BM39+BO39+BQ39+BS39+BU39+BW39+BY39+CA39+CC39+CE39+CG39+CI39+CK39)</f>
        <v>3</v>
      </c>
      <c r="D39" s="111"/>
      <c r="E39" s="116"/>
      <c r="F39" s="110" t="s">
        <v>242</v>
      </c>
      <c r="G39" s="116">
        <v>0.5</v>
      </c>
      <c r="H39" s="109"/>
      <c r="I39" s="116"/>
      <c r="J39" s="110" t="s">
        <v>367</v>
      </c>
      <c r="K39" s="116">
        <v>0.5</v>
      </c>
      <c r="L39" s="109"/>
      <c r="M39" s="116"/>
      <c r="N39" s="109"/>
      <c r="O39" s="116"/>
      <c r="P39" s="109"/>
      <c r="Q39" s="116"/>
      <c r="R39" s="109"/>
      <c r="S39" s="116"/>
      <c r="T39" s="81"/>
      <c r="U39" s="80"/>
      <c r="V39" s="93"/>
      <c r="W39" s="166"/>
      <c r="X39" s="93"/>
      <c r="Y39" s="166"/>
      <c r="Z39" s="81"/>
      <c r="AA39" s="80"/>
      <c r="AB39" s="81"/>
      <c r="AC39" s="80"/>
      <c r="AD39" s="79" t="s">
        <v>242</v>
      </c>
      <c r="AE39" s="80">
        <v>0.5</v>
      </c>
      <c r="AF39" s="81"/>
      <c r="AG39" s="80"/>
      <c r="AH39" s="81"/>
      <c r="AI39" s="80"/>
      <c r="AJ39" s="81"/>
      <c r="AK39" s="80"/>
      <c r="AL39" s="81"/>
      <c r="AM39" s="80"/>
      <c r="AN39" s="81"/>
      <c r="AO39" s="80"/>
      <c r="AP39" s="81"/>
      <c r="AQ39" s="80"/>
      <c r="AR39" s="81"/>
      <c r="AS39" s="80"/>
      <c r="AT39" s="81"/>
      <c r="AU39" s="80"/>
      <c r="AV39" s="81"/>
      <c r="AW39" s="80"/>
      <c r="AX39" s="81"/>
      <c r="AY39" s="80"/>
      <c r="AZ39" s="81"/>
      <c r="BA39" s="80"/>
      <c r="BB39" s="81"/>
      <c r="BC39" s="80"/>
      <c r="BD39" s="81"/>
      <c r="BE39" s="80"/>
      <c r="BF39" s="81"/>
      <c r="BG39" s="80"/>
      <c r="BH39" s="81"/>
      <c r="BI39" s="80"/>
      <c r="BJ39" s="81" t="s">
        <v>249</v>
      </c>
      <c r="BK39" s="80">
        <v>0.5</v>
      </c>
      <c r="BL39" s="81"/>
      <c r="BM39" s="80"/>
      <c r="BN39" s="81"/>
      <c r="BO39" s="80"/>
      <c r="BP39" s="93"/>
      <c r="BQ39" s="80"/>
      <c r="BR39" s="81"/>
      <c r="BS39" s="80"/>
      <c r="BT39" s="81" t="s">
        <v>249</v>
      </c>
      <c r="BU39" s="80">
        <v>1</v>
      </c>
      <c r="BV39" s="81"/>
      <c r="BW39" s="82"/>
      <c r="BX39" s="83"/>
      <c r="BY39" s="84"/>
      <c r="BZ39" s="83"/>
      <c r="CA39" s="84"/>
      <c r="CB39" s="83"/>
      <c r="CC39" s="84"/>
      <c r="CD39" s="83"/>
      <c r="CE39" s="84"/>
      <c r="CF39" s="83"/>
      <c r="CG39" s="84"/>
      <c r="CH39" s="83"/>
      <c r="CI39" s="84"/>
      <c r="CJ39" s="83"/>
      <c r="CK39" s="84"/>
      <c r="CL39" s="187" t="s">
        <v>318</v>
      </c>
    </row>
    <row r="40" spans="1:90" s="6" customFormat="1" ht="51" x14ac:dyDescent="0.2">
      <c r="A40" s="118">
        <v>19</v>
      </c>
      <c r="B40" s="129" t="s">
        <v>360</v>
      </c>
      <c r="C40" s="133">
        <f>SUM(E40++G40+I40+K40+M40+O40+Q40+S40+U40+W40+Y40+AA40+AC40+AE40+AG40+AI40+AK40+AM40+AO40+AQ40+AS40+AU40+AW40+AY40+BA40+BC40+BE40+BG40+BI40+BK40+BM40+BO40+BQ40+BS40+BU40+BW40+BY40+CA40+CC40+CE40+CG40+CI40+CK40)</f>
        <v>3</v>
      </c>
      <c r="D40" s="114"/>
      <c r="E40" s="116"/>
      <c r="F40" s="115"/>
      <c r="G40" s="116"/>
      <c r="H40" s="109"/>
      <c r="I40" s="116"/>
      <c r="J40" s="161"/>
      <c r="K40" s="116"/>
      <c r="L40" s="161"/>
      <c r="M40" s="116"/>
      <c r="N40" s="109"/>
      <c r="O40" s="116"/>
      <c r="P40" s="109"/>
      <c r="Q40" s="116"/>
      <c r="R40" s="109"/>
      <c r="S40" s="116"/>
      <c r="T40" s="63"/>
      <c r="U40" s="64"/>
      <c r="V40" s="93"/>
      <c r="W40" s="166"/>
      <c r="X40" s="93"/>
      <c r="Y40" s="166"/>
      <c r="Z40" s="63"/>
      <c r="AA40" s="64"/>
      <c r="AB40" s="63"/>
      <c r="AC40" s="64"/>
      <c r="AD40" s="63"/>
      <c r="AE40" s="64"/>
      <c r="AF40" s="63"/>
      <c r="AG40" s="64"/>
      <c r="AH40" s="63"/>
      <c r="AI40" s="64"/>
      <c r="AJ40" s="79" t="s">
        <v>244</v>
      </c>
      <c r="AK40" s="64">
        <v>2</v>
      </c>
      <c r="AL40" s="63"/>
      <c r="AM40" s="64"/>
      <c r="AN40" s="63"/>
      <c r="AO40" s="64"/>
      <c r="AP40" s="63"/>
      <c r="AQ40" s="64"/>
      <c r="AR40" s="63"/>
      <c r="AS40" s="64"/>
      <c r="AT40" s="63"/>
      <c r="AU40" s="64"/>
      <c r="AV40" s="63"/>
      <c r="AW40" s="64"/>
      <c r="AX40" s="63"/>
      <c r="AY40" s="64"/>
      <c r="AZ40" s="63"/>
      <c r="BA40" s="64"/>
      <c r="BB40" s="63"/>
      <c r="BC40" s="64"/>
      <c r="BD40" s="63"/>
      <c r="BE40" s="64"/>
      <c r="BF40" s="63"/>
      <c r="BG40" s="64"/>
      <c r="BH40" s="63"/>
      <c r="BI40" s="64"/>
      <c r="BJ40" s="63"/>
      <c r="BK40" s="64"/>
      <c r="BL40" s="63"/>
      <c r="BM40" s="64"/>
      <c r="BN40" s="63"/>
      <c r="BO40" s="64"/>
      <c r="BP40" s="93"/>
      <c r="BQ40" s="64"/>
      <c r="BR40" s="63"/>
      <c r="BS40" s="64"/>
      <c r="BT40" s="63"/>
      <c r="BU40" s="64"/>
      <c r="BV40" s="63"/>
      <c r="BW40" s="65"/>
      <c r="BX40" s="66"/>
      <c r="BY40" s="67"/>
      <c r="BZ40" s="66"/>
      <c r="CA40" s="67"/>
      <c r="CB40" s="66"/>
      <c r="CC40" s="67"/>
      <c r="CD40" s="66"/>
      <c r="CE40" s="67"/>
      <c r="CF40" s="102" t="s">
        <v>238</v>
      </c>
      <c r="CG40" s="67">
        <v>1</v>
      </c>
      <c r="CH40" s="66"/>
      <c r="CI40" s="67"/>
      <c r="CJ40" s="66"/>
      <c r="CK40" s="67"/>
      <c r="CL40" s="194"/>
    </row>
    <row r="41" spans="1:90" s="6" customFormat="1" ht="43.5" customHeight="1" x14ac:dyDescent="0.2">
      <c r="A41" s="118">
        <v>21</v>
      </c>
      <c r="B41" s="129" t="s">
        <v>70</v>
      </c>
      <c r="C41" s="133">
        <f>SUM(E41++G41+I41+K41+M41+O41+Q41+S41+U41+W41+Y41+AA41+AC41+AE41+AG41+AI41+AK41+AM41+AO41+AQ41+AS41+AU41+AW41+AY41+BA41+BC41+BE41+BG41+BI41+BK41+BM41+BO41+BQ41+BS41+BU41+BW41+BY41+CA41+CC41+CE41+CG41+CI41+CK41)</f>
        <v>3</v>
      </c>
      <c r="D41" s="114"/>
      <c r="E41" s="116"/>
      <c r="F41" s="115"/>
      <c r="G41" s="116"/>
      <c r="H41" s="109"/>
      <c r="I41" s="116"/>
      <c r="J41" s="109"/>
      <c r="K41" s="116"/>
      <c r="L41" s="109" t="s">
        <v>249</v>
      </c>
      <c r="M41" s="116">
        <v>0.5</v>
      </c>
      <c r="N41" s="109"/>
      <c r="O41" s="116"/>
      <c r="P41" s="161" t="s">
        <v>127</v>
      </c>
      <c r="Q41" s="116">
        <v>0.5</v>
      </c>
      <c r="R41" s="109"/>
      <c r="S41" s="116"/>
      <c r="T41" s="63"/>
      <c r="U41" s="64"/>
      <c r="V41" s="93"/>
      <c r="W41" s="166"/>
      <c r="X41" s="93"/>
      <c r="Y41" s="166"/>
      <c r="Z41" s="63"/>
      <c r="AA41" s="64"/>
      <c r="AB41" s="63"/>
      <c r="AC41" s="64"/>
      <c r="AD41" s="63"/>
      <c r="AE41" s="64"/>
      <c r="AF41" s="63"/>
      <c r="AG41" s="64"/>
      <c r="AH41" s="63"/>
      <c r="AI41" s="64"/>
      <c r="AJ41" s="63"/>
      <c r="AK41" s="64"/>
      <c r="AL41" s="63"/>
      <c r="AM41" s="64"/>
      <c r="AN41" s="63"/>
      <c r="AO41" s="64"/>
      <c r="AP41" s="63"/>
      <c r="AQ41" s="64"/>
      <c r="AR41" s="63"/>
      <c r="AS41" s="64"/>
      <c r="AT41" s="63"/>
      <c r="AU41" s="64"/>
      <c r="AV41" s="63"/>
      <c r="AW41" s="64"/>
      <c r="AX41" s="63"/>
      <c r="AY41" s="64"/>
      <c r="AZ41" s="63"/>
      <c r="BA41" s="64"/>
      <c r="BB41" s="63"/>
      <c r="BC41" s="64"/>
      <c r="BD41" s="63"/>
      <c r="BE41" s="64"/>
      <c r="BF41" s="63"/>
      <c r="BG41" s="64"/>
      <c r="BH41" s="63"/>
      <c r="BI41" s="64"/>
      <c r="BJ41" s="79" t="s">
        <v>248</v>
      </c>
      <c r="BK41" s="64">
        <v>0.5</v>
      </c>
      <c r="BL41" s="63"/>
      <c r="BM41" s="64"/>
      <c r="BN41" s="63"/>
      <c r="BO41" s="64"/>
      <c r="BP41" s="181"/>
      <c r="BQ41" s="68"/>
      <c r="BR41" s="63"/>
      <c r="BS41" s="64"/>
      <c r="BT41" s="63"/>
      <c r="BU41" s="64"/>
      <c r="BV41" s="63"/>
      <c r="BW41" s="65"/>
      <c r="BX41" s="66"/>
      <c r="BY41" s="67"/>
      <c r="BZ41" s="66"/>
      <c r="CA41" s="67"/>
      <c r="CB41" s="102" t="s">
        <v>248</v>
      </c>
      <c r="CC41" s="67">
        <v>0.5</v>
      </c>
      <c r="CD41" s="66"/>
      <c r="CE41" s="175"/>
      <c r="CF41" s="177" t="s">
        <v>238</v>
      </c>
      <c r="CG41" s="175">
        <v>0.5</v>
      </c>
      <c r="CH41" s="177" t="s">
        <v>240</v>
      </c>
      <c r="CI41" s="67">
        <v>0.5</v>
      </c>
      <c r="CJ41" s="66"/>
      <c r="CK41" s="67"/>
      <c r="CL41" s="191" t="s">
        <v>319</v>
      </c>
    </row>
    <row r="42" spans="1:90" s="6" customFormat="1" ht="25.5" x14ac:dyDescent="0.2">
      <c r="A42" s="118">
        <v>22</v>
      </c>
      <c r="B42" s="129" t="s">
        <v>362</v>
      </c>
      <c r="C42" s="133">
        <f>SUM(E42++G42+I42+K42+M42+O42+Q42+S42+U42+W42+Y42+AA42+AC42+AE42+AG42+AI42+AK42+AM42+AO42+AQ42+AS42+AU42+AW42+AY42+BA42+BC42+BE42+BG42+BI42+BK42+BM42+BO42+BQ42+BS42+BU42+BW42+BY42+CA42+CC42+CE42+CG42+CI42+CK42)</f>
        <v>3</v>
      </c>
      <c r="D42" s="114"/>
      <c r="E42" s="116"/>
      <c r="F42" s="115"/>
      <c r="G42" s="116"/>
      <c r="H42" s="109"/>
      <c r="I42" s="116"/>
      <c r="J42" s="109" t="s">
        <v>250</v>
      </c>
      <c r="K42" s="116">
        <v>0.5</v>
      </c>
      <c r="L42" s="109"/>
      <c r="M42" s="116"/>
      <c r="N42" s="109"/>
      <c r="O42" s="116"/>
      <c r="P42" s="109"/>
      <c r="Q42" s="116"/>
      <c r="R42" s="109"/>
      <c r="S42" s="116"/>
      <c r="T42" s="81" t="s">
        <v>28</v>
      </c>
      <c r="U42" s="64">
        <v>0.5</v>
      </c>
      <c r="V42" s="93"/>
      <c r="W42" s="166"/>
      <c r="X42" s="93"/>
      <c r="Y42" s="166"/>
      <c r="Z42" s="79" t="s">
        <v>48</v>
      </c>
      <c r="AA42" s="64">
        <v>0.5</v>
      </c>
      <c r="AB42" s="63"/>
      <c r="AC42" s="64"/>
      <c r="AD42" s="79" t="s">
        <v>48</v>
      </c>
      <c r="AE42" s="64">
        <v>0.5</v>
      </c>
      <c r="AF42" s="63"/>
      <c r="AG42" s="64"/>
      <c r="AH42" s="63"/>
      <c r="AI42" s="64"/>
      <c r="AJ42" s="63"/>
      <c r="AK42" s="64"/>
      <c r="AL42" s="63"/>
      <c r="AM42" s="64"/>
      <c r="AN42" s="63"/>
      <c r="AO42" s="64"/>
      <c r="AP42" s="63"/>
      <c r="AQ42" s="64"/>
      <c r="AR42" s="63"/>
      <c r="AS42" s="64"/>
      <c r="AT42" s="63"/>
      <c r="AU42" s="64"/>
      <c r="AV42" s="63"/>
      <c r="AW42" s="64"/>
      <c r="AX42" s="63"/>
      <c r="AY42" s="64"/>
      <c r="AZ42" s="63"/>
      <c r="BA42" s="64"/>
      <c r="BB42" s="63"/>
      <c r="BC42" s="64"/>
      <c r="BD42" s="63"/>
      <c r="BE42" s="64"/>
      <c r="BF42" s="63"/>
      <c r="BG42" s="64"/>
      <c r="BH42" s="63"/>
      <c r="BI42" s="64"/>
      <c r="BJ42" s="63"/>
      <c r="BK42" s="64"/>
      <c r="BL42" s="63"/>
      <c r="BM42" s="64"/>
      <c r="BN42" s="63"/>
      <c r="BO42" s="64"/>
      <c r="BP42" s="93"/>
      <c r="BQ42" s="64"/>
      <c r="BR42" s="63"/>
      <c r="BS42" s="64"/>
      <c r="BT42" s="63"/>
      <c r="BU42" s="64"/>
      <c r="BV42" s="63"/>
      <c r="BW42" s="65"/>
      <c r="BX42" s="66"/>
      <c r="BY42" s="67"/>
      <c r="BZ42" s="66"/>
      <c r="CA42" s="67"/>
      <c r="CB42" s="66"/>
      <c r="CC42" s="67"/>
      <c r="CD42" s="66"/>
      <c r="CE42" s="67"/>
      <c r="CF42" s="66"/>
      <c r="CG42" s="67"/>
      <c r="CH42" s="83" t="s">
        <v>241</v>
      </c>
      <c r="CI42" s="67">
        <v>1</v>
      </c>
      <c r="CJ42" s="66"/>
      <c r="CK42" s="67"/>
      <c r="CL42" s="187" t="s">
        <v>320</v>
      </c>
    </row>
    <row r="43" spans="1:90" s="176" customFormat="1" ht="38.25" x14ac:dyDescent="0.2">
      <c r="A43" s="118">
        <v>23</v>
      </c>
      <c r="B43" s="129" t="s">
        <v>356</v>
      </c>
      <c r="C43" s="133">
        <f t="shared" si="1"/>
        <v>3</v>
      </c>
      <c r="D43" s="114"/>
      <c r="E43" s="116"/>
      <c r="F43" s="115"/>
      <c r="G43" s="116"/>
      <c r="H43" s="109"/>
      <c r="I43" s="116"/>
      <c r="J43" s="109"/>
      <c r="K43" s="116"/>
      <c r="L43" s="109"/>
      <c r="M43" s="116"/>
      <c r="N43" s="110" t="s">
        <v>244</v>
      </c>
      <c r="O43" s="116">
        <v>1</v>
      </c>
      <c r="P43" s="110" t="s">
        <v>244</v>
      </c>
      <c r="Q43" s="116">
        <v>0.5</v>
      </c>
      <c r="R43" s="109"/>
      <c r="S43" s="116"/>
      <c r="T43" s="93"/>
      <c r="U43" s="166"/>
      <c r="V43" s="93"/>
      <c r="W43" s="166"/>
      <c r="X43" s="93"/>
      <c r="Y43" s="166"/>
      <c r="Z43" s="93"/>
      <c r="AA43" s="166"/>
      <c r="AB43" s="93"/>
      <c r="AC43" s="166"/>
      <c r="AD43" s="93"/>
      <c r="AE43" s="166"/>
      <c r="AF43" s="93" t="s">
        <v>127</v>
      </c>
      <c r="AG43" s="166">
        <v>0.5</v>
      </c>
      <c r="AH43" s="93"/>
      <c r="AI43" s="166"/>
      <c r="AJ43" s="93"/>
      <c r="AK43" s="166"/>
      <c r="AL43" s="92" t="s">
        <v>238</v>
      </c>
      <c r="AM43" s="166">
        <v>0.5</v>
      </c>
      <c r="AN43" s="93"/>
      <c r="AO43" s="166"/>
      <c r="AP43" s="93"/>
      <c r="AQ43" s="166"/>
      <c r="AR43" s="93"/>
      <c r="AS43" s="166"/>
      <c r="AT43" s="93"/>
      <c r="AU43" s="166"/>
      <c r="AV43" s="93"/>
      <c r="AW43" s="166"/>
      <c r="AX43" s="93"/>
      <c r="AY43" s="166"/>
      <c r="AZ43" s="93"/>
      <c r="BA43" s="166"/>
      <c r="BB43" s="93"/>
      <c r="BC43" s="166"/>
      <c r="BD43" s="93"/>
      <c r="BE43" s="166"/>
      <c r="BF43" s="93"/>
      <c r="BG43" s="166"/>
      <c r="BH43" s="93"/>
      <c r="BI43" s="166"/>
      <c r="BJ43" s="93"/>
      <c r="BK43" s="166"/>
      <c r="BL43" s="93"/>
      <c r="BM43" s="166"/>
      <c r="BN43" s="93"/>
      <c r="BO43" s="166"/>
      <c r="BP43" s="92" t="s">
        <v>244</v>
      </c>
      <c r="BQ43" s="166">
        <v>0.5</v>
      </c>
      <c r="BR43" s="93"/>
      <c r="BS43" s="166"/>
      <c r="BT43" s="93"/>
      <c r="BU43" s="166"/>
      <c r="BV43" s="93"/>
      <c r="BW43" s="173"/>
      <c r="BX43" s="174"/>
      <c r="BY43" s="175"/>
      <c r="BZ43" s="174"/>
      <c r="CA43" s="175"/>
      <c r="CB43" s="174"/>
      <c r="CC43" s="175"/>
      <c r="CD43" s="174"/>
      <c r="CE43" s="175"/>
      <c r="CF43" s="174"/>
      <c r="CG43" s="175"/>
      <c r="CH43" s="174"/>
      <c r="CI43" s="175"/>
      <c r="CJ43" s="174"/>
      <c r="CK43" s="175"/>
      <c r="CL43" s="189" t="s">
        <v>302</v>
      </c>
    </row>
    <row r="44" spans="1:90" s="6" customFormat="1" ht="25.5" x14ac:dyDescent="0.2">
      <c r="A44" s="118"/>
      <c r="B44" s="125" t="s">
        <v>72</v>
      </c>
      <c r="C44" s="131">
        <f>SUM(C45:C48)</f>
        <v>52</v>
      </c>
      <c r="D44" s="119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69"/>
      <c r="U44" s="69"/>
      <c r="V44" s="167"/>
      <c r="W44" s="167"/>
      <c r="X44" s="167"/>
      <c r="Y44" s="167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167"/>
      <c r="BQ44" s="69"/>
      <c r="BR44" s="69"/>
      <c r="BS44" s="69"/>
      <c r="BT44" s="69"/>
      <c r="BU44" s="69"/>
      <c r="BV44" s="69"/>
      <c r="BW44" s="70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195"/>
    </row>
    <row r="45" spans="1:90" s="6" customFormat="1" ht="25.5" x14ac:dyDescent="0.2">
      <c r="A45" s="123" t="s">
        <v>131</v>
      </c>
      <c r="B45" s="130" t="s">
        <v>73</v>
      </c>
      <c r="C45" s="133">
        <f>SUM(E45++G45+I45+K45+M45+O45+Q45+S45+U45+W45+Y45+AA45+AC45+AE45+AG45+AI45+AK45+AM45+AO45+AQ45+AS45+AU45+AW45+AY45+BA45+BC45+BE45+BG45+BI45+BK45+BM45+BO45+BQ45+BS45+BU45+BW45+BY45+CA45+CC45+CE45+CG45+CI45+CK45)</f>
        <v>12</v>
      </c>
      <c r="D45" s="111"/>
      <c r="E45" s="116"/>
      <c r="F45" s="110" t="s">
        <v>252</v>
      </c>
      <c r="G45" s="116">
        <v>2</v>
      </c>
      <c r="H45" s="109" t="s">
        <v>249</v>
      </c>
      <c r="I45" s="116">
        <v>1</v>
      </c>
      <c r="J45" s="109" t="s">
        <v>234</v>
      </c>
      <c r="K45" s="116">
        <v>1</v>
      </c>
      <c r="L45" s="109"/>
      <c r="M45" s="116"/>
      <c r="N45" s="109"/>
      <c r="O45" s="116"/>
      <c r="P45" s="109" t="s">
        <v>249</v>
      </c>
      <c r="Q45" s="116">
        <v>1</v>
      </c>
      <c r="R45" s="109"/>
      <c r="S45" s="116"/>
      <c r="T45" s="63"/>
      <c r="U45" s="64"/>
      <c r="V45" s="93"/>
      <c r="W45" s="166"/>
      <c r="X45" s="93" t="s">
        <v>49</v>
      </c>
      <c r="Y45" s="166">
        <v>1</v>
      </c>
      <c r="Z45" s="63"/>
      <c r="AA45" s="64"/>
      <c r="AB45" s="63"/>
      <c r="AC45" s="64"/>
      <c r="AD45" s="81" t="s">
        <v>49</v>
      </c>
      <c r="AE45" s="64">
        <v>1</v>
      </c>
      <c r="AF45" s="63"/>
      <c r="AG45" s="64"/>
      <c r="AH45" s="81" t="s">
        <v>49</v>
      </c>
      <c r="AI45" s="64">
        <v>1</v>
      </c>
      <c r="AJ45" s="63"/>
      <c r="AK45" s="64"/>
      <c r="AL45" s="63"/>
      <c r="AM45" s="64"/>
      <c r="AN45" s="63"/>
      <c r="AO45" s="64"/>
      <c r="AP45" s="81" t="s">
        <v>241</v>
      </c>
      <c r="AQ45" s="64">
        <v>0.5</v>
      </c>
      <c r="AR45" s="63"/>
      <c r="AS45" s="64"/>
      <c r="AT45" s="63"/>
      <c r="AU45" s="64"/>
      <c r="AV45" s="63"/>
      <c r="AW45" s="64"/>
      <c r="AX45" s="63"/>
      <c r="AY45" s="64"/>
      <c r="AZ45" s="63"/>
      <c r="BA45" s="64"/>
      <c r="BB45" s="63"/>
      <c r="BC45" s="64"/>
      <c r="BD45" s="63"/>
      <c r="BE45" s="64"/>
      <c r="BF45" s="63"/>
      <c r="BG45" s="64"/>
      <c r="BH45" s="63"/>
      <c r="BI45" s="64"/>
      <c r="BJ45" s="63"/>
      <c r="BK45" s="64"/>
      <c r="BL45" s="79" t="s">
        <v>252</v>
      </c>
      <c r="BM45" s="64">
        <v>0.5</v>
      </c>
      <c r="BN45" s="79" t="s">
        <v>252</v>
      </c>
      <c r="BO45" s="64">
        <v>0.5</v>
      </c>
      <c r="BP45" s="93"/>
      <c r="BQ45" s="64"/>
      <c r="BR45" s="63"/>
      <c r="BS45" s="64"/>
      <c r="BT45" s="63"/>
      <c r="BU45" s="64"/>
      <c r="BV45" s="63"/>
      <c r="BW45" s="65"/>
      <c r="BX45" s="83" t="s">
        <v>241</v>
      </c>
      <c r="BY45" s="67">
        <v>0.5</v>
      </c>
      <c r="BZ45" s="102" t="s">
        <v>248</v>
      </c>
      <c r="CA45" s="67">
        <v>0.5</v>
      </c>
      <c r="CB45" s="102" t="s">
        <v>248</v>
      </c>
      <c r="CC45" s="67">
        <v>0.5</v>
      </c>
      <c r="CD45" s="83" t="s">
        <v>241</v>
      </c>
      <c r="CE45" s="67">
        <v>0.5</v>
      </c>
      <c r="CF45" s="83" t="s">
        <v>241</v>
      </c>
      <c r="CG45" s="67">
        <v>0.5</v>
      </c>
      <c r="CH45" s="66"/>
      <c r="CI45" s="67"/>
      <c r="CJ45" s="66"/>
      <c r="CK45" s="67"/>
      <c r="CL45" s="178" t="s">
        <v>350</v>
      </c>
    </row>
    <row r="46" spans="1:90" s="6" customFormat="1" ht="38.25" x14ac:dyDescent="0.2">
      <c r="A46" s="123" t="s">
        <v>132</v>
      </c>
      <c r="B46" s="130" t="s">
        <v>74</v>
      </c>
      <c r="C46" s="133">
        <f>SUM(E46++G46+I46+K46+M46+O46+Q46+S46+U46+W46+Y46+AA46+AC46+AE46+AG46+AI46+AK46+AM46+AO46+AQ46+AS46+AU46+AW46+AY46+BA46+BC46+BE46+BG46+BI46+BK46+BM46+BO46+BQ46+BS46+BU46+BW46+BY46+CA46+CC46+CE46+CG46+CI46+CK46)</f>
        <v>16</v>
      </c>
      <c r="D46" s="108" t="s">
        <v>48</v>
      </c>
      <c r="E46" s="116">
        <v>1</v>
      </c>
      <c r="F46" s="110" t="s">
        <v>251</v>
      </c>
      <c r="G46" s="116">
        <v>1</v>
      </c>
      <c r="H46" s="110" t="s">
        <v>242</v>
      </c>
      <c r="I46" s="116">
        <v>2</v>
      </c>
      <c r="J46" s="110" t="s">
        <v>252</v>
      </c>
      <c r="K46" s="116">
        <v>1</v>
      </c>
      <c r="L46" s="109"/>
      <c r="M46" s="116"/>
      <c r="N46" s="109"/>
      <c r="O46" s="116"/>
      <c r="P46" s="109"/>
      <c r="Q46" s="116"/>
      <c r="R46" s="109" t="s">
        <v>253</v>
      </c>
      <c r="S46" s="116">
        <v>1</v>
      </c>
      <c r="T46" s="63"/>
      <c r="U46" s="64"/>
      <c r="V46" s="93"/>
      <c r="W46" s="166"/>
      <c r="X46" s="93"/>
      <c r="Y46" s="166"/>
      <c r="Z46" s="63"/>
      <c r="AA46" s="64"/>
      <c r="AB46" s="63"/>
      <c r="AC46" s="64"/>
      <c r="AD46" s="63"/>
      <c r="AE46" s="64"/>
      <c r="AF46" s="63"/>
      <c r="AG46" s="64"/>
      <c r="AH46" s="63"/>
      <c r="AI46" s="64"/>
      <c r="AJ46" s="63"/>
      <c r="AK46" s="64"/>
      <c r="AL46" s="63"/>
      <c r="AM46" s="64"/>
      <c r="AN46" s="63"/>
      <c r="AO46" s="64"/>
      <c r="AP46" s="63"/>
      <c r="AQ46" s="64"/>
      <c r="AR46" s="79" t="s">
        <v>240</v>
      </c>
      <c r="AS46" s="64">
        <v>2</v>
      </c>
      <c r="AT46" s="63"/>
      <c r="AU46" s="64"/>
      <c r="AV46" s="63"/>
      <c r="AW46" s="64"/>
      <c r="AX46" s="63"/>
      <c r="AY46" s="64"/>
      <c r="AZ46" s="63"/>
      <c r="BA46" s="64"/>
      <c r="BB46" s="63"/>
      <c r="BC46" s="64"/>
      <c r="BD46" s="63"/>
      <c r="BE46" s="64"/>
      <c r="BF46" s="63"/>
      <c r="BG46" s="64"/>
      <c r="BH46" s="63"/>
      <c r="BI46" s="64"/>
      <c r="BJ46" s="63"/>
      <c r="BK46" s="64"/>
      <c r="BL46" s="79" t="s">
        <v>242</v>
      </c>
      <c r="BM46" s="64">
        <v>2</v>
      </c>
      <c r="BN46" s="63"/>
      <c r="BO46" s="64"/>
      <c r="BP46" s="93"/>
      <c r="BQ46" s="64"/>
      <c r="BR46" s="79" t="s">
        <v>48</v>
      </c>
      <c r="BS46" s="64">
        <v>2</v>
      </c>
      <c r="BT46" s="63"/>
      <c r="BU46" s="64"/>
      <c r="BV46" s="79" t="s">
        <v>48</v>
      </c>
      <c r="BW46" s="65">
        <v>2</v>
      </c>
      <c r="BX46" s="66"/>
      <c r="BY46" s="67"/>
      <c r="BZ46" s="66"/>
      <c r="CA46" s="67"/>
      <c r="CB46" s="66"/>
      <c r="CC46" s="67"/>
      <c r="CD46" s="66"/>
      <c r="CE46" s="67"/>
      <c r="CF46" s="66"/>
      <c r="CG46" s="67"/>
      <c r="CH46" s="66"/>
      <c r="CI46" s="67"/>
      <c r="CJ46" s="102" t="s">
        <v>244</v>
      </c>
      <c r="CK46" s="67">
        <v>2</v>
      </c>
      <c r="CL46" s="178" t="s">
        <v>355</v>
      </c>
    </row>
    <row r="47" spans="1:90" s="6" customFormat="1" ht="25.5" x14ac:dyDescent="0.2">
      <c r="A47" s="123" t="s">
        <v>133</v>
      </c>
      <c r="B47" s="130" t="s">
        <v>75</v>
      </c>
      <c r="C47" s="133">
        <f>SUM(E47++G47+I47+K47+M47+O47+Q47+S47+U47+W47+Y47+AA47+AC47+AE47+AG47+AI47+AK47+AM47+AO47+AQ47+AS47+AU47+AW47+AY47+BA47+BC47+BE47+BG47+BI47+BK47+BM47+BO47+BQ47+BS47+BU47+BW47+BY47+CA47+CC47+CE47+CG47+CI47+CK47)</f>
        <v>6</v>
      </c>
      <c r="D47" s="163" t="s">
        <v>333</v>
      </c>
      <c r="E47" s="116">
        <v>2</v>
      </c>
      <c r="F47" s="115"/>
      <c r="G47" s="116"/>
      <c r="H47" s="109" t="s">
        <v>253</v>
      </c>
      <c r="I47" s="116">
        <v>1</v>
      </c>
      <c r="J47" s="109"/>
      <c r="K47" s="116"/>
      <c r="L47" s="109"/>
      <c r="M47" s="116"/>
      <c r="N47" s="109"/>
      <c r="O47" s="116"/>
      <c r="P47" s="109"/>
      <c r="Q47" s="116"/>
      <c r="R47" s="109" t="s">
        <v>28</v>
      </c>
      <c r="S47" s="116">
        <v>0.5</v>
      </c>
      <c r="T47" s="63"/>
      <c r="U47" s="64"/>
      <c r="V47" s="93"/>
      <c r="W47" s="166"/>
      <c r="X47" s="93"/>
      <c r="Y47" s="166"/>
      <c r="Z47" s="63"/>
      <c r="AA47" s="64"/>
      <c r="AB47" s="63"/>
      <c r="AC47" s="64"/>
      <c r="AD47" s="63"/>
      <c r="AE47" s="64"/>
      <c r="AF47" s="63"/>
      <c r="AG47" s="64"/>
      <c r="AH47" s="63"/>
      <c r="AI47" s="64"/>
      <c r="AJ47" s="63"/>
      <c r="AK47" s="64"/>
      <c r="AL47" s="63"/>
      <c r="AM47" s="64"/>
      <c r="AN47" s="63"/>
      <c r="AO47" s="64"/>
      <c r="AP47" s="63"/>
      <c r="AQ47" s="64"/>
      <c r="AR47" s="63"/>
      <c r="AS47" s="64"/>
      <c r="AT47" s="63"/>
      <c r="AU47" s="64"/>
      <c r="AV47" s="63"/>
      <c r="AW47" s="64"/>
      <c r="AX47" s="63"/>
      <c r="AY47" s="64"/>
      <c r="AZ47" s="63"/>
      <c r="BA47" s="64"/>
      <c r="BB47" s="63"/>
      <c r="BC47" s="64"/>
      <c r="BD47" s="63"/>
      <c r="BE47" s="64"/>
      <c r="BF47" s="63"/>
      <c r="BG47" s="64"/>
      <c r="BH47" s="63"/>
      <c r="BI47" s="64"/>
      <c r="BJ47" s="63"/>
      <c r="BK47" s="64"/>
      <c r="BL47" s="63"/>
      <c r="BM47" s="64"/>
      <c r="BN47" s="63"/>
      <c r="BO47" s="64"/>
      <c r="BP47" s="93"/>
      <c r="BQ47" s="64"/>
      <c r="BR47" s="79" t="s">
        <v>252</v>
      </c>
      <c r="BS47" s="64">
        <v>1</v>
      </c>
      <c r="BT47" s="63"/>
      <c r="BU47" s="64"/>
      <c r="BV47" s="81" t="s">
        <v>49</v>
      </c>
      <c r="BW47" s="65">
        <v>1</v>
      </c>
      <c r="BX47" s="66"/>
      <c r="BY47" s="67"/>
      <c r="BZ47" s="66"/>
      <c r="CA47" s="67"/>
      <c r="CB47" s="66"/>
      <c r="CC47" s="67"/>
      <c r="CD47" s="83" t="s">
        <v>127</v>
      </c>
      <c r="CE47" s="67">
        <v>0.5</v>
      </c>
      <c r="CF47" s="66"/>
      <c r="CG47" s="67"/>
      <c r="CH47" s="66"/>
      <c r="CI47" s="67"/>
      <c r="CJ47" s="66"/>
      <c r="CK47" s="67"/>
      <c r="CL47" s="192" t="s">
        <v>351</v>
      </c>
    </row>
    <row r="48" spans="1:90" s="6" customFormat="1" ht="38.25" x14ac:dyDescent="0.2">
      <c r="A48" s="123" t="s">
        <v>134</v>
      </c>
      <c r="B48" s="130" t="s">
        <v>76</v>
      </c>
      <c r="C48" s="133">
        <f>SUM(E48++G48+I48+K48+M48+O48+Q48+S48+U48+W48+Y48+AA48+AC48+AE48+AG48+AI48+AK48+AM48+AO48+AQ48+AS48+AU48+AW48+AY48+BA48+BC48+BE48+BG48+BI48+BK48+BM48+BO48+BQ48+BS48+BU48+BW48+BY48+CA48+CC48+CE48+CG48+CI48+CK48)</f>
        <v>18</v>
      </c>
      <c r="D48" s="163" t="s">
        <v>127</v>
      </c>
      <c r="E48" s="116">
        <v>1</v>
      </c>
      <c r="F48" s="110" t="s">
        <v>248</v>
      </c>
      <c r="G48" s="116">
        <v>1</v>
      </c>
      <c r="H48" s="110" t="s">
        <v>49</v>
      </c>
      <c r="I48" s="116">
        <v>1</v>
      </c>
      <c r="J48" s="109" t="s">
        <v>28</v>
      </c>
      <c r="K48" s="116">
        <v>1</v>
      </c>
      <c r="L48" s="109"/>
      <c r="M48" s="116"/>
      <c r="N48" s="109"/>
      <c r="O48" s="116"/>
      <c r="P48" s="109"/>
      <c r="Q48" s="116"/>
      <c r="R48" s="109"/>
      <c r="S48" s="116"/>
      <c r="T48" s="63"/>
      <c r="U48" s="64"/>
      <c r="V48" s="93"/>
      <c r="W48" s="166"/>
      <c r="X48" s="93"/>
      <c r="Y48" s="166"/>
      <c r="Z48" s="63"/>
      <c r="AA48" s="64"/>
      <c r="AB48" s="63"/>
      <c r="AC48" s="64"/>
      <c r="AD48" s="63"/>
      <c r="AE48" s="64"/>
      <c r="AF48" s="63"/>
      <c r="AG48" s="64"/>
      <c r="AH48" s="81" t="s">
        <v>234</v>
      </c>
      <c r="AI48" s="64">
        <v>2</v>
      </c>
      <c r="AJ48" s="63"/>
      <c r="AK48" s="64"/>
      <c r="AL48" s="63"/>
      <c r="AM48" s="64"/>
      <c r="AN48" s="63"/>
      <c r="AO48" s="64"/>
      <c r="AP48" s="63"/>
      <c r="AQ48" s="64"/>
      <c r="AR48" s="79" t="s">
        <v>48</v>
      </c>
      <c r="AS48" s="64">
        <v>2</v>
      </c>
      <c r="AT48" s="63"/>
      <c r="AU48" s="64"/>
      <c r="AV48" s="63"/>
      <c r="AW48" s="64"/>
      <c r="AX48" s="63"/>
      <c r="AY48" s="64"/>
      <c r="AZ48" s="63"/>
      <c r="BA48" s="64"/>
      <c r="BB48" s="63"/>
      <c r="BC48" s="64"/>
      <c r="BD48" s="63"/>
      <c r="BE48" s="64"/>
      <c r="BF48" s="63"/>
      <c r="BG48" s="64"/>
      <c r="BH48" s="63"/>
      <c r="BI48" s="64"/>
      <c r="BJ48" s="63"/>
      <c r="BK48" s="64"/>
      <c r="BL48" s="79" t="s">
        <v>252</v>
      </c>
      <c r="BM48" s="64">
        <v>1</v>
      </c>
      <c r="BN48" s="63"/>
      <c r="BO48" s="64"/>
      <c r="BP48" s="93"/>
      <c r="BQ48" s="64"/>
      <c r="BR48" s="79" t="s">
        <v>242</v>
      </c>
      <c r="BS48" s="64">
        <v>2</v>
      </c>
      <c r="BT48" s="79" t="s">
        <v>229</v>
      </c>
      <c r="BU48" s="64">
        <v>1</v>
      </c>
      <c r="BV48" s="79" t="s">
        <v>254</v>
      </c>
      <c r="BW48" s="65">
        <v>4</v>
      </c>
      <c r="BX48" s="66"/>
      <c r="BY48" s="67"/>
      <c r="BZ48" s="83" t="s">
        <v>127</v>
      </c>
      <c r="CA48" s="67">
        <v>1</v>
      </c>
      <c r="CB48" s="66"/>
      <c r="CC48" s="67"/>
      <c r="CD48" s="83" t="s">
        <v>253</v>
      </c>
      <c r="CE48" s="67">
        <v>1</v>
      </c>
      <c r="CF48" s="66"/>
      <c r="CG48" s="67"/>
      <c r="CH48" s="66"/>
      <c r="CI48" s="67"/>
      <c r="CJ48" s="66"/>
      <c r="CK48" s="67"/>
      <c r="CL48" s="193" t="s">
        <v>351</v>
      </c>
    </row>
    <row r="49" spans="1:90" s="6" customFormat="1" ht="25.5" x14ac:dyDescent="0.2">
      <c r="A49" s="118"/>
      <c r="B49" s="125" t="s">
        <v>77</v>
      </c>
      <c r="C49" s="131">
        <f>SUM(C50)</f>
        <v>6</v>
      </c>
      <c r="D49" s="119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72"/>
      <c r="U49" s="72"/>
      <c r="V49" s="167"/>
      <c r="W49" s="167"/>
      <c r="X49" s="167"/>
      <c r="Y49" s="167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167"/>
      <c r="BQ49" s="72"/>
      <c r="BR49" s="72"/>
      <c r="BS49" s="72"/>
      <c r="BT49" s="72"/>
      <c r="BU49" s="72"/>
      <c r="BV49" s="72"/>
      <c r="BW49" s="73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196"/>
    </row>
    <row r="50" spans="1:90" s="6" customFormat="1" ht="38.25" x14ac:dyDescent="0.2">
      <c r="A50" s="123" t="s">
        <v>135</v>
      </c>
      <c r="B50" s="126" t="s">
        <v>78</v>
      </c>
      <c r="C50" s="133">
        <f>SUM(E50++G50+I50+K50+M50+O50+Q50+S50+U50+W50+Y50+AA50+AC50+AE50+AG50+AI50+AK50+AM50+AO50+AQ50+AS50+AU50+AW50+AY50+BA50+BC50+BE50+BG50+BI50+BK50+BM50+BO50+BQ50+BS50+BU50+BW50+BY50+CA50+CC50+CE50+CG50+CI50+CK50)</f>
        <v>6</v>
      </c>
      <c r="D50" s="114"/>
      <c r="E50" s="116"/>
      <c r="F50" s="115"/>
      <c r="G50" s="116"/>
      <c r="H50" s="109"/>
      <c r="I50" s="116"/>
      <c r="J50" s="109" t="s">
        <v>241</v>
      </c>
      <c r="K50" s="116">
        <v>2</v>
      </c>
      <c r="L50" s="109"/>
      <c r="M50" s="116"/>
      <c r="N50" s="109"/>
      <c r="O50" s="116"/>
      <c r="P50" s="109"/>
      <c r="Q50" s="116"/>
      <c r="R50" s="109"/>
      <c r="S50" s="116"/>
      <c r="T50" s="63"/>
      <c r="U50" s="64"/>
      <c r="V50" s="93"/>
      <c r="W50" s="166"/>
      <c r="X50" s="93"/>
      <c r="Y50" s="166"/>
      <c r="Z50" s="63"/>
      <c r="AA50" s="64"/>
      <c r="AB50" s="63"/>
      <c r="AC50" s="64"/>
      <c r="AD50" s="63"/>
      <c r="AE50" s="64"/>
      <c r="AF50" s="63"/>
      <c r="AG50" s="64"/>
      <c r="AH50" s="63"/>
      <c r="AI50" s="64"/>
      <c r="AJ50" s="63"/>
      <c r="AK50" s="64"/>
      <c r="AL50" s="63"/>
      <c r="AM50" s="64"/>
      <c r="AN50" s="63"/>
      <c r="AO50" s="64"/>
      <c r="AP50" s="63"/>
      <c r="AQ50" s="64"/>
      <c r="AR50" s="63"/>
      <c r="AS50" s="64"/>
      <c r="AT50" s="63"/>
      <c r="AU50" s="64"/>
      <c r="AV50" s="63"/>
      <c r="AW50" s="64"/>
      <c r="AX50" s="63"/>
      <c r="AY50" s="64"/>
      <c r="AZ50" s="63"/>
      <c r="BA50" s="64"/>
      <c r="BB50" s="63"/>
      <c r="BC50" s="64"/>
      <c r="BD50" s="63"/>
      <c r="BE50" s="64"/>
      <c r="BF50" s="63"/>
      <c r="BG50" s="64"/>
      <c r="BH50" s="63"/>
      <c r="BI50" s="64"/>
      <c r="BJ50" s="63"/>
      <c r="BK50" s="64"/>
      <c r="BL50" s="63"/>
      <c r="BM50" s="64"/>
      <c r="BN50" s="63"/>
      <c r="BO50" s="64"/>
      <c r="BP50" s="93"/>
      <c r="BQ50" s="64"/>
      <c r="BR50" s="63"/>
      <c r="BS50" s="64"/>
      <c r="BT50" s="81" t="s">
        <v>127</v>
      </c>
      <c r="BU50" s="64">
        <v>2</v>
      </c>
      <c r="BV50" s="81" t="s">
        <v>241</v>
      </c>
      <c r="BW50" s="64">
        <v>2</v>
      </c>
      <c r="BX50" s="66"/>
      <c r="BY50" s="67"/>
      <c r="BZ50" s="66"/>
      <c r="CA50" s="67"/>
      <c r="CB50" s="66"/>
      <c r="CC50" s="67"/>
      <c r="CD50" s="66"/>
      <c r="CE50" s="67"/>
      <c r="CF50" s="66"/>
      <c r="CG50" s="67"/>
      <c r="CH50" s="66"/>
      <c r="CI50" s="67"/>
      <c r="CJ50" s="66"/>
      <c r="CK50" s="67"/>
      <c r="CL50" s="193" t="s">
        <v>352</v>
      </c>
    </row>
    <row r="51" spans="1:90" s="6" customFormat="1" ht="25.5" x14ac:dyDescent="0.2">
      <c r="A51" s="123"/>
      <c r="B51" s="125" t="s">
        <v>330</v>
      </c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72"/>
      <c r="U51" s="72"/>
      <c r="V51" s="167"/>
      <c r="W51" s="167"/>
      <c r="X51" s="167"/>
      <c r="Y51" s="167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167"/>
      <c r="BQ51" s="72"/>
      <c r="BR51" s="72"/>
      <c r="BS51" s="72"/>
      <c r="BT51" s="72"/>
      <c r="BU51" s="72"/>
      <c r="BV51" s="72"/>
      <c r="BW51" s="72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196"/>
    </row>
    <row r="52" spans="1:90" s="6" customFormat="1" x14ac:dyDescent="0.2">
      <c r="A52" s="123" t="s">
        <v>337</v>
      </c>
      <c r="B52" s="126" t="s">
        <v>331</v>
      </c>
      <c r="C52" s="153"/>
      <c r="D52" s="154"/>
      <c r="E52" s="155"/>
      <c r="F52" s="156"/>
      <c r="G52" s="155"/>
      <c r="H52" s="157" t="s">
        <v>127</v>
      </c>
      <c r="I52" s="155">
        <v>1</v>
      </c>
      <c r="J52" s="157"/>
      <c r="K52" s="155"/>
      <c r="L52" s="157"/>
      <c r="M52" s="155"/>
      <c r="N52" s="157"/>
      <c r="O52" s="155"/>
      <c r="P52" s="157"/>
      <c r="Q52" s="155"/>
      <c r="R52" s="157"/>
      <c r="S52" s="155"/>
      <c r="T52" s="63"/>
      <c r="U52" s="64"/>
      <c r="V52" s="93"/>
      <c r="W52" s="166"/>
      <c r="X52" s="93"/>
      <c r="Y52" s="166"/>
      <c r="Z52" s="63"/>
      <c r="AA52" s="64"/>
      <c r="AB52" s="63"/>
      <c r="AC52" s="64"/>
      <c r="AD52" s="63"/>
      <c r="AE52" s="64"/>
      <c r="AF52" s="63"/>
      <c r="AG52" s="64"/>
      <c r="AH52" s="63"/>
      <c r="AI52" s="64"/>
      <c r="AJ52" s="63"/>
      <c r="AK52" s="64"/>
      <c r="AL52" s="63"/>
      <c r="AM52" s="64"/>
      <c r="AN52" s="63"/>
      <c r="AO52" s="64"/>
      <c r="AP52" s="63"/>
      <c r="AQ52" s="64"/>
      <c r="AR52" s="63"/>
      <c r="AS52" s="64"/>
      <c r="AT52" s="63"/>
      <c r="AU52" s="64"/>
      <c r="AV52" s="63"/>
      <c r="AW52" s="64"/>
      <c r="AX52" s="63"/>
      <c r="AY52" s="64"/>
      <c r="AZ52" s="63"/>
      <c r="BA52" s="64"/>
      <c r="BB52" s="63"/>
      <c r="BC52" s="64"/>
      <c r="BD52" s="63"/>
      <c r="BE52" s="64"/>
      <c r="BF52" s="63"/>
      <c r="BG52" s="64"/>
      <c r="BH52" s="63"/>
      <c r="BI52" s="64"/>
      <c r="BJ52" s="63"/>
      <c r="BK52" s="64"/>
      <c r="BL52" s="63"/>
      <c r="BM52" s="64"/>
      <c r="BN52" s="63"/>
      <c r="BO52" s="64"/>
      <c r="BP52" s="93"/>
      <c r="BQ52" s="64"/>
      <c r="BR52" s="63"/>
      <c r="BS52" s="64"/>
      <c r="BT52" s="81"/>
      <c r="BU52" s="64"/>
      <c r="BV52" s="81"/>
      <c r="BW52" s="64"/>
      <c r="BX52" s="66"/>
      <c r="BY52" s="158"/>
      <c r="BZ52" s="159"/>
      <c r="CA52" s="158"/>
      <c r="CB52" s="159"/>
      <c r="CC52" s="158"/>
      <c r="CD52" s="159"/>
      <c r="CE52" s="158"/>
      <c r="CF52" s="159"/>
      <c r="CG52" s="158"/>
      <c r="CH52" s="159"/>
      <c r="CI52" s="158"/>
      <c r="CJ52" s="159"/>
      <c r="CK52" s="67"/>
      <c r="CL52" s="193" t="s">
        <v>353</v>
      </c>
    </row>
    <row r="53" spans="1:90" s="6" customFormat="1" ht="25.5" x14ac:dyDescent="0.2">
      <c r="A53" s="123" t="s">
        <v>338</v>
      </c>
      <c r="B53" s="126" t="s">
        <v>332</v>
      </c>
      <c r="C53" s="153"/>
      <c r="D53" s="154"/>
      <c r="E53" s="155"/>
      <c r="F53" s="156"/>
      <c r="G53" s="155"/>
      <c r="H53" s="157"/>
      <c r="I53" s="155"/>
      <c r="J53" s="157"/>
      <c r="K53" s="155"/>
      <c r="L53" s="157"/>
      <c r="M53" s="155"/>
      <c r="N53" s="157"/>
      <c r="O53" s="155"/>
      <c r="P53" s="157"/>
      <c r="Q53" s="155"/>
      <c r="R53" s="157" t="s">
        <v>127</v>
      </c>
      <c r="S53" s="155">
        <v>1</v>
      </c>
      <c r="T53" s="63"/>
      <c r="U53" s="64"/>
      <c r="V53" s="93"/>
      <c r="W53" s="166"/>
      <c r="X53" s="93"/>
      <c r="Y53" s="166"/>
      <c r="Z53" s="63"/>
      <c r="AA53" s="64"/>
      <c r="AB53" s="63"/>
      <c r="AC53" s="64"/>
      <c r="AD53" s="63"/>
      <c r="AE53" s="64"/>
      <c r="AF53" s="63"/>
      <c r="AG53" s="64"/>
      <c r="AH53" s="63"/>
      <c r="AI53" s="64"/>
      <c r="AJ53" s="63"/>
      <c r="AK53" s="64"/>
      <c r="AL53" s="63"/>
      <c r="AM53" s="64"/>
      <c r="AN53" s="63"/>
      <c r="AO53" s="64"/>
      <c r="AP53" s="63"/>
      <c r="AQ53" s="64"/>
      <c r="AR53" s="63"/>
      <c r="AS53" s="64"/>
      <c r="AT53" s="63"/>
      <c r="AU53" s="64"/>
      <c r="AV53" s="63"/>
      <c r="AW53" s="64"/>
      <c r="AX53" s="63"/>
      <c r="AY53" s="64"/>
      <c r="AZ53" s="63"/>
      <c r="BA53" s="64"/>
      <c r="BB53" s="63"/>
      <c r="BC53" s="64"/>
      <c r="BD53" s="63"/>
      <c r="BE53" s="64"/>
      <c r="BF53" s="63"/>
      <c r="BG53" s="64"/>
      <c r="BH53" s="63"/>
      <c r="BI53" s="64"/>
      <c r="BJ53" s="63"/>
      <c r="BK53" s="64"/>
      <c r="BL53" s="63"/>
      <c r="BM53" s="64"/>
      <c r="BN53" s="63"/>
      <c r="BO53" s="64"/>
      <c r="BP53" s="93"/>
      <c r="BQ53" s="64"/>
      <c r="BR53" s="63"/>
      <c r="BS53" s="64"/>
      <c r="BT53" s="81"/>
      <c r="BU53" s="64"/>
      <c r="BV53" s="81"/>
      <c r="BW53" s="64"/>
      <c r="BX53" s="66"/>
      <c r="BY53" s="158"/>
      <c r="BZ53" s="159"/>
      <c r="CA53" s="158"/>
      <c r="CB53" s="159"/>
      <c r="CC53" s="158"/>
      <c r="CD53" s="159"/>
      <c r="CE53" s="158"/>
      <c r="CF53" s="159"/>
      <c r="CG53" s="158"/>
      <c r="CH53" s="159"/>
      <c r="CI53" s="158"/>
      <c r="CJ53" s="159"/>
      <c r="CK53" s="67"/>
      <c r="CL53" s="193" t="s">
        <v>353</v>
      </c>
    </row>
    <row r="54" spans="1:90" s="6" customFormat="1" ht="15.75" thickBot="1" x14ac:dyDescent="0.25">
      <c r="A54" s="118"/>
      <c r="B54" s="125" t="s">
        <v>257</v>
      </c>
      <c r="C54" s="136">
        <f>SUM(C49+C44+C36+C25+C14+C11)</f>
        <v>120</v>
      </c>
      <c r="D54" s="119"/>
      <c r="E54" s="120">
        <f>SUM(E8:E50)</f>
        <v>7</v>
      </c>
      <c r="F54" s="120"/>
      <c r="G54" s="120">
        <f>SUM(G8:G50)</f>
        <v>9</v>
      </c>
      <c r="H54" s="120"/>
      <c r="I54" s="120">
        <f>SUM(I8:I53)</f>
        <v>7.5</v>
      </c>
      <c r="J54" s="120"/>
      <c r="K54" s="120">
        <f>SUM(K8:K50)</f>
        <v>6.5</v>
      </c>
      <c r="L54" s="120"/>
      <c r="M54" s="120">
        <f>SUM(M8:M50)</f>
        <v>2.5</v>
      </c>
      <c r="N54" s="120"/>
      <c r="O54" s="120">
        <f>SUM(O8:O50)</f>
        <v>2.5</v>
      </c>
      <c r="P54" s="120"/>
      <c r="Q54" s="120">
        <f>SUM(Q8:Q53)</f>
        <v>3</v>
      </c>
      <c r="R54" s="120"/>
      <c r="S54" s="120">
        <f>SUM(S8:S53)</f>
        <v>3.5</v>
      </c>
      <c r="T54" s="160"/>
      <c r="U54" s="160">
        <f>SUM(U8:U50)</f>
        <v>2</v>
      </c>
      <c r="V54" s="160"/>
      <c r="W54" s="160">
        <f>SUM(W8:W50)</f>
        <v>1.5</v>
      </c>
      <c r="X54" s="160"/>
      <c r="Y54" s="160">
        <f>SUM(Y8:Y50)</f>
        <v>1.5</v>
      </c>
      <c r="Z54" s="160"/>
      <c r="AA54" s="160">
        <f>SUM(AA8:AA50)</f>
        <v>2.5</v>
      </c>
      <c r="AB54" s="160"/>
      <c r="AC54" s="160">
        <f>SUM(AC8:AC50)</f>
        <v>2.5</v>
      </c>
      <c r="AD54" s="160"/>
      <c r="AE54" s="160">
        <f>SUM(AE8:AE50)</f>
        <v>6.5</v>
      </c>
      <c r="AF54" s="160"/>
      <c r="AG54" s="160">
        <f>SUM(AG8:AG50)</f>
        <v>1.5</v>
      </c>
      <c r="AH54" s="160"/>
      <c r="AI54" s="160">
        <f>SUM(AI8:AI50)</f>
        <v>4</v>
      </c>
      <c r="AJ54" s="160"/>
      <c r="AK54" s="160">
        <f>SUM(AK13:AK50)</f>
        <v>2.5</v>
      </c>
      <c r="AL54" s="160"/>
      <c r="AM54" s="160">
        <f>SUM(AM8:AM50)</f>
        <v>3</v>
      </c>
      <c r="AN54" s="160"/>
      <c r="AO54" s="160">
        <f>SUM(AO8:AO50)</f>
        <v>1.5</v>
      </c>
      <c r="AP54" s="160"/>
      <c r="AQ54" s="160">
        <f>SUM(AQ8:AQ50)</f>
        <v>2</v>
      </c>
      <c r="AR54" s="160"/>
      <c r="AS54" s="160">
        <f>SUM(AS8:AS50)</f>
        <v>6</v>
      </c>
      <c r="AT54" s="160"/>
      <c r="AU54" s="160">
        <f>SUM(AU8:AU50)</f>
        <v>2</v>
      </c>
      <c r="AV54" s="160"/>
      <c r="AW54" s="160">
        <f>SUM(AW8:AW50)</f>
        <v>2.5</v>
      </c>
      <c r="AX54" s="160"/>
      <c r="AY54" s="160">
        <f>SUM(AY8:AY50)</f>
        <v>1.5</v>
      </c>
      <c r="AZ54" s="160"/>
      <c r="BA54" s="160">
        <f>SUM(BA8:BA50)</f>
        <v>2.5</v>
      </c>
      <c r="BB54" s="160"/>
      <c r="BC54" s="160">
        <f>SUM(BC13:BC50)</f>
        <v>2.5</v>
      </c>
      <c r="BD54" s="160"/>
      <c r="BE54" s="160">
        <f>SUM(BE8:BE50)</f>
        <v>2</v>
      </c>
      <c r="BF54" s="160"/>
      <c r="BG54" s="160">
        <f>SUM(BG8:BG50)</f>
        <v>2.5</v>
      </c>
      <c r="BH54" s="160"/>
      <c r="BI54" s="160">
        <f>SUM(BI8:BI50)</f>
        <v>0.5</v>
      </c>
      <c r="BJ54" s="160"/>
      <c r="BK54" s="160">
        <f>SUM(BK8:BK50)</f>
        <v>1.5</v>
      </c>
      <c r="BL54" s="160"/>
      <c r="BM54" s="160">
        <f>SUM(BM8:BM50)</f>
        <v>3.5</v>
      </c>
      <c r="BN54" s="160"/>
      <c r="BO54" s="160">
        <f>SUM(BO8:BO50)</f>
        <v>1</v>
      </c>
      <c r="BP54" s="160"/>
      <c r="BQ54" s="160">
        <f>SUM(BQ8:BQ50)</f>
        <v>1</v>
      </c>
      <c r="BR54" s="160"/>
      <c r="BS54" s="160">
        <f>SUM(BS8:BS50)</f>
        <v>6.5</v>
      </c>
      <c r="BT54" s="160"/>
      <c r="BU54" s="160">
        <f>SUM(BU8:BU50)</f>
        <v>4.5</v>
      </c>
      <c r="BV54" s="160"/>
      <c r="BW54" s="160">
        <f>SUM(BW8:BW50)</f>
        <v>9.5</v>
      </c>
      <c r="BX54" s="75"/>
      <c r="BY54" s="75">
        <f>SUM(BY8:BY50)</f>
        <v>2.5</v>
      </c>
      <c r="BZ54" s="75"/>
      <c r="CA54" s="75">
        <f>SUM(CA8:CA50)</f>
        <v>2.5</v>
      </c>
      <c r="CB54" s="75"/>
      <c r="CC54" s="75">
        <f>SUM(CC8:CC50)</f>
        <v>1.5</v>
      </c>
      <c r="CD54" s="75"/>
      <c r="CE54" s="75">
        <f>SUM(CE8:CE50)</f>
        <v>2.5</v>
      </c>
      <c r="CF54" s="75"/>
      <c r="CG54" s="75">
        <f>SUM(CG8:CG53)</f>
        <v>2.5</v>
      </c>
      <c r="CH54" s="75"/>
      <c r="CI54" s="75">
        <f>SUM(CI8:CI50)</f>
        <v>1.5</v>
      </c>
      <c r="CJ54" s="75"/>
      <c r="CK54" s="75">
        <f>SUM(CK8:CK50)</f>
        <v>2</v>
      </c>
      <c r="CL54" s="179"/>
    </row>
    <row r="55" spans="1:90" s="6" customFormat="1" ht="13.5" thickTop="1" x14ac:dyDescent="0.2">
      <c r="A55" s="61"/>
      <c r="B55" s="2"/>
      <c r="C55" s="124"/>
      <c r="D55" s="3"/>
      <c r="E55" s="1"/>
      <c r="F55" s="3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64"/>
      <c r="W55" s="164"/>
      <c r="X55" s="164"/>
      <c r="Y55" s="164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64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</row>
    <row r="56" spans="1:90" s="6" customFormat="1" x14ac:dyDescent="0.2">
      <c r="A56" s="61"/>
      <c r="B56" s="2"/>
      <c r="C56" s="124"/>
      <c r="D56" s="3"/>
      <c r="E56" s="1"/>
      <c r="F56" s="3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64"/>
      <c r="W56" s="164"/>
      <c r="X56" s="164"/>
      <c r="Y56" s="164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64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</row>
    <row r="57" spans="1:90" s="6" customFormat="1" x14ac:dyDescent="0.2">
      <c r="A57" s="61"/>
      <c r="B57" s="2"/>
      <c r="C57" s="124"/>
      <c r="D57" s="3"/>
      <c r="E57" s="1"/>
      <c r="F57" s="3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64"/>
      <c r="W57" s="164"/>
      <c r="X57" s="164"/>
      <c r="Y57" s="164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64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</row>
    <row r="58" spans="1:90" s="6" customFormat="1" x14ac:dyDescent="0.2">
      <c r="A58" s="61"/>
      <c r="B58" s="2"/>
      <c r="C58" s="124"/>
      <c r="D58" s="3"/>
      <c r="E58" s="1"/>
      <c r="F58" s="3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64"/>
      <c r="W58" s="164"/>
      <c r="X58" s="164"/>
      <c r="Y58" s="164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64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</row>
    <row r="59" spans="1:90" s="6" customFormat="1" x14ac:dyDescent="0.2">
      <c r="A59" s="61"/>
      <c r="B59" s="2"/>
      <c r="C59" s="124"/>
      <c r="D59" s="3"/>
      <c r="E59" s="1"/>
      <c r="F59" s="3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64"/>
      <c r="W59" s="164"/>
      <c r="X59" s="164"/>
      <c r="Y59" s="164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64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</row>
    <row r="60" spans="1:90" s="6" customFormat="1" x14ac:dyDescent="0.2">
      <c r="A60" s="61"/>
      <c r="B60" s="2"/>
      <c r="C60" s="124"/>
      <c r="D60" s="3"/>
      <c r="E60" s="1"/>
      <c r="F60" s="3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64"/>
      <c r="W60" s="164"/>
      <c r="X60" s="164"/>
      <c r="Y60" s="164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64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</row>
    <row r="61" spans="1:90" s="6" customFormat="1" x14ac:dyDescent="0.2">
      <c r="A61" s="61"/>
      <c r="B61" s="2"/>
      <c r="C61" s="124"/>
      <c r="D61" s="3"/>
      <c r="E61" s="1"/>
      <c r="F61" s="3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64"/>
      <c r="W61" s="164"/>
      <c r="X61" s="164"/>
      <c r="Y61" s="164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64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</row>
    <row r="62" spans="1:90" s="6" customFormat="1" x14ac:dyDescent="0.2">
      <c r="A62" s="61"/>
      <c r="B62" s="2"/>
      <c r="C62" s="124"/>
      <c r="D62" s="3"/>
      <c r="E62" s="1"/>
      <c r="F62" s="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64"/>
      <c r="W62" s="164"/>
      <c r="X62" s="164"/>
      <c r="Y62" s="164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64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</row>
    <row r="63" spans="1:90" s="6" customFormat="1" x14ac:dyDescent="0.2">
      <c r="A63" s="61"/>
      <c r="B63" s="2"/>
      <c r="C63" s="124"/>
      <c r="D63" s="3"/>
      <c r="E63" s="1"/>
      <c r="F63" s="3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64"/>
      <c r="W63" s="164"/>
      <c r="X63" s="164"/>
      <c r="Y63" s="164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64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</row>
    <row r="64" spans="1:90" s="6" customFormat="1" x14ac:dyDescent="0.2">
      <c r="A64" s="61"/>
      <c r="B64" s="2"/>
      <c r="C64" s="124"/>
      <c r="D64" s="3"/>
      <c r="E64" s="1"/>
      <c r="F64" s="3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64"/>
      <c r="W64" s="164"/>
      <c r="X64" s="164"/>
      <c r="Y64" s="164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64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</row>
    <row r="65" spans="1:90" s="6" customFormat="1" x14ac:dyDescent="0.2">
      <c r="A65" s="61"/>
      <c r="B65" s="2"/>
      <c r="C65" s="124"/>
      <c r="D65" s="3"/>
      <c r="E65" s="1"/>
      <c r="F65" s="3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64"/>
      <c r="W65" s="164"/>
      <c r="X65" s="164"/>
      <c r="Y65" s="164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64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</row>
    <row r="66" spans="1:90" s="6" customFormat="1" x14ac:dyDescent="0.2">
      <c r="A66" s="61"/>
      <c r="B66" s="2"/>
      <c r="C66" s="124"/>
      <c r="D66" s="3"/>
      <c r="E66" s="1"/>
      <c r="F66" s="3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64"/>
      <c r="W66" s="164"/>
      <c r="X66" s="164"/>
      <c r="Y66" s="164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64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</row>
    <row r="67" spans="1:90" s="6" customFormat="1" x14ac:dyDescent="0.2">
      <c r="A67" s="61"/>
      <c r="B67" s="2"/>
      <c r="C67" s="124"/>
      <c r="D67" s="3"/>
      <c r="E67" s="1"/>
      <c r="F67" s="3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64"/>
      <c r="W67" s="164"/>
      <c r="X67" s="164"/>
      <c r="Y67" s="164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64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</row>
    <row r="68" spans="1:90" s="6" customFormat="1" x14ac:dyDescent="0.2">
      <c r="A68" s="61"/>
      <c r="B68" s="2"/>
      <c r="C68" s="124"/>
      <c r="D68" s="3"/>
      <c r="E68" s="1"/>
      <c r="F68" s="3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64"/>
      <c r="W68" s="164"/>
      <c r="X68" s="164"/>
      <c r="Y68" s="164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64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</row>
    <row r="69" spans="1:90" s="6" customFormat="1" x14ac:dyDescent="0.2">
      <c r="A69" s="61"/>
      <c r="B69" s="2"/>
      <c r="C69" s="124"/>
      <c r="D69" s="3"/>
      <c r="E69" s="1"/>
      <c r="F69" s="3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64"/>
      <c r="W69" s="164"/>
      <c r="X69" s="164"/>
      <c r="Y69" s="164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64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</row>
    <row r="70" spans="1:90" s="6" customFormat="1" x14ac:dyDescent="0.2">
      <c r="A70" s="61"/>
      <c r="B70" s="2"/>
      <c r="C70" s="124"/>
      <c r="D70" s="3"/>
      <c r="E70" s="1"/>
      <c r="F70" s="3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64"/>
      <c r="W70" s="164"/>
      <c r="X70" s="164"/>
      <c r="Y70" s="164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64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</row>
    <row r="71" spans="1:90" s="6" customFormat="1" x14ac:dyDescent="0.2">
      <c r="A71" s="61"/>
      <c r="B71" s="2"/>
      <c r="C71" s="124"/>
      <c r="D71" s="3"/>
      <c r="E71" s="1"/>
      <c r="F71" s="3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64"/>
      <c r="W71" s="164"/>
      <c r="X71" s="164"/>
      <c r="Y71" s="164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64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</row>
  </sheetData>
  <mergeCells count="57">
    <mergeCell ref="B2:T2"/>
    <mergeCell ref="AC6:AC7"/>
    <mergeCell ref="AA6:AA7"/>
    <mergeCell ref="CL4:CL7"/>
    <mergeCell ref="CK6:CK7"/>
    <mergeCell ref="CI6:CI7"/>
    <mergeCell ref="AO6:AO7"/>
    <mergeCell ref="BQ6:BQ7"/>
    <mergeCell ref="BO6:BO7"/>
    <mergeCell ref="CG6:CG7"/>
    <mergeCell ref="C4:C7"/>
    <mergeCell ref="B4:B7"/>
    <mergeCell ref="AM6:AM7"/>
    <mergeCell ref="AK6:AK7"/>
    <mergeCell ref="BA6:BA7"/>
    <mergeCell ref="AY6:AY7"/>
    <mergeCell ref="AW6:AW7"/>
    <mergeCell ref="AU6:AU7"/>
    <mergeCell ref="AI6:AI7"/>
    <mergeCell ref="AG6:AG7"/>
    <mergeCell ref="W6:W7"/>
    <mergeCell ref="Y6:Y7"/>
    <mergeCell ref="AS6:AS7"/>
    <mergeCell ref="AQ6:AQ7"/>
    <mergeCell ref="AE6:AE7"/>
    <mergeCell ref="N6:N7"/>
    <mergeCell ref="BX4:CK5"/>
    <mergeCell ref="BC6:BC7"/>
    <mergeCell ref="CE6:CE7"/>
    <mergeCell ref="CC6:CC7"/>
    <mergeCell ref="CA6:CA7"/>
    <mergeCell ref="BY6:BY7"/>
    <mergeCell ref="T4:BW5"/>
    <mergeCell ref="BU6:BU7"/>
    <mergeCell ref="BS6:BS7"/>
    <mergeCell ref="U6:U7"/>
    <mergeCell ref="BM6:BM7"/>
    <mergeCell ref="BK6:BK7"/>
    <mergeCell ref="BI6:BI7"/>
    <mergeCell ref="BG6:BG7"/>
    <mergeCell ref="BE6:BE7"/>
    <mergeCell ref="O6:O7"/>
    <mergeCell ref="D4:S5"/>
    <mergeCell ref="D6:D7"/>
    <mergeCell ref="E6:E7"/>
    <mergeCell ref="F6:F7"/>
    <mergeCell ref="G6:G7"/>
    <mergeCell ref="H6:H7"/>
    <mergeCell ref="I6:I7"/>
    <mergeCell ref="P6:P7"/>
    <mergeCell ref="Q6:Q7"/>
    <mergeCell ref="R6:R7"/>
    <mergeCell ref="S6:S7"/>
    <mergeCell ref="J6:J7"/>
    <mergeCell ref="K6:K7"/>
    <mergeCell ref="L6:L7"/>
    <mergeCell ref="M6:M7"/>
  </mergeCells>
  <phoneticPr fontId="3" type="noConversion"/>
  <pageMargins left="0.25" right="0.25" top="0.75" bottom="0.75" header="0.3" footer="0.3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/>
  </sheetViews>
  <sheetFormatPr defaultRowHeight="12.75" x14ac:dyDescent="0.2"/>
  <cols>
    <col min="1" max="1" width="26.140625" bestFit="1" customWidth="1"/>
    <col min="2" max="2" width="16.5703125" customWidth="1"/>
    <col min="3" max="3" width="32.28515625" customWidth="1"/>
    <col min="4" max="4" width="9.140625" customWidth="1"/>
  </cols>
  <sheetData>
    <row r="1" spans="1:3" ht="26.25" thickTop="1" x14ac:dyDescent="0.2">
      <c r="A1" s="144" t="s">
        <v>324</v>
      </c>
      <c r="B1" s="145" t="s">
        <v>325</v>
      </c>
      <c r="C1" s="146" t="s">
        <v>329</v>
      </c>
    </row>
    <row r="2" spans="1:3" ht="38.25" x14ac:dyDescent="0.2">
      <c r="A2" s="147" t="s">
        <v>326</v>
      </c>
      <c r="B2" s="148" t="s">
        <v>28</v>
      </c>
      <c r="C2" s="149" t="s">
        <v>321</v>
      </c>
    </row>
    <row r="3" spans="1:3" ht="51" x14ac:dyDescent="0.2">
      <c r="A3" s="147" t="s">
        <v>327</v>
      </c>
      <c r="B3" s="148" t="s">
        <v>49</v>
      </c>
      <c r="C3" s="149" t="s">
        <v>322</v>
      </c>
    </row>
    <row r="4" spans="1:3" ht="64.5" thickBot="1" x14ac:dyDescent="0.25">
      <c r="A4" s="150" t="s">
        <v>328</v>
      </c>
      <c r="B4" s="151" t="s">
        <v>127</v>
      </c>
      <c r="C4" s="152" t="s">
        <v>323</v>
      </c>
    </row>
    <row r="5" spans="1:3" ht="13.5" thickTop="1" x14ac:dyDescent="0.2"/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D57"/>
  <sheetViews>
    <sheetView workbookViewId="0">
      <selection activeCell="A41" sqref="A41:IV41"/>
    </sheetView>
  </sheetViews>
  <sheetFormatPr defaultColWidth="68.28515625" defaultRowHeight="12.75" x14ac:dyDescent="0.2"/>
  <cols>
    <col min="1" max="1" width="14.28515625" customWidth="1"/>
    <col min="2" max="2" width="10.140625" customWidth="1"/>
    <col min="3" max="3" width="71.28515625" customWidth="1"/>
  </cols>
  <sheetData>
    <row r="1" spans="1:3" ht="13.5" thickBot="1" x14ac:dyDescent="0.25"/>
    <row r="2" spans="1:3" ht="24.75" customHeight="1" thickTop="1" x14ac:dyDescent="0.2">
      <c r="A2" s="239" t="s">
        <v>29</v>
      </c>
      <c r="B2" s="240"/>
      <c r="C2" s="241"/>
    </row>
    <row r="3" spans="1:3" ht="33.75" x14ac:dyDescent="0.2">
      <c r="A3" s="25" t="s">
        <v>225</v>
      </c>
      <c r="B3" s="26" t="s">
        <v>30</v>
      </c>
      <c r="C3" s="27" t="s">
        <v>31</v>
      </c>
    </row>
    <row r="4" spans="1:3" x14ac:dyDescent="0.2">
      <c r="A4" s="18"/>
      <c r="B4" s="19"/>
      <c r="C4" s="20"/>
    </row>
    <row r="5" spans="1:3" ht="25.5" x14ac:dyDescent="0.2">
      <c r="A5" s="18" t="s">
        <v>32</v>
      </c>
      <c r="B5" s="19" t="s">
        <v>0</v>
      </c>
      <c r="C5" s="21" t="s">
        <v>33</v>
      </c>
    </row>
    <row r="6" spans="1:3" ht="25.5" x14ac:dyDescent="0.2">
      <c r="A6" s="18" t="s">
        <v>34</v>
      </c>
      <c r="B6" s="19" t="s">
        <v>1</v>
      </c>
      <c r="C6" s="21" t="s">
        <v>35</v>
      </c>
    </row>
    <row r="7" spans="1:3" ht="38.25" x14ac:dyDescent="0.2">
      <c r="A7" s="18" t="s">
        <v>36</v>
      </c>
      <c r="B7" s="19" t="s">
        <v>2</v>
      </c>
      <c r="C7" s="21" t="s">
        <v>37</v>
      </c>
    </row>
    <row r="8" spans="1:3" ht="25.5" x14ac:dyDescent="0.2">
      <c r="A8" s="18" t="s">
        <v>38</v>
      </c>
      <c r="B8" s="19" t="s">
        <v>3</v>
      </c>
      <c r="C8" s="21" t="s">
        <v>39</v>
      </c>
    </row>
    <row r="9" spans="1:3" ht="25.5" x14ac:dyDescent="0.2">
      <c r="A9" s="18" t="s">
        <v>40</v>
      </c>
      <c r="B9" s="19" t="s">
        <v>4</v>
      </c>
      <c r="C9" s="21" t="s">
        <v>41</v>
      </c>
    </row>
    <row r="10" spans="1:3" ht="51" x14ac:dyDescent="0.2">
      <c r="A10" s="18" t="s">
        <v>42</v>
      </c>
      <c r="B10" s="19" t="s">
        <v>5</v>
      </c>
      <c r="C10" s="21" t="s">
        <v>43</v>
      </c>
    </row>
    <row r="11" spans="1:3" ht="25.5" x14ac:dyDescent="0.2">
      <c r="A11" s="18" t="s">
        <v>44</v>
      </c>
      <c r="B11" s="19" t="s">
        <v>6</v>
      </c>
      <c r="C11" s="21" t="s">
        <v>45</v>
      </c>
    </row>
    <row r="12" spans="1:3" ht="26.25" thickBot="1" x14ac:dyDescent="0.25">
      <c r="A12" s="22" t="s">
        <v>46</v>
      </c>
      <c r="B12" s="23" t="s">
        <v>7</v>
      </c>
      <c r="C12" s="24" t="s">
        <v>47</v>
      </c>
    </row>
    <row r="13" spans="1:3" ht="21.75" customHeight="1" thickTop="1" thickBot="1" x14ac:dyDescent="0.25"/>
    <row r="14" spans="1:3" ht="21.75" customHeight="1" thickTop="1" x14ac:dyDescent="0.2">
      <c r="A14" s="37" t="s">
        <v>27</v>
      </c>
      <c r="B14" s="38"/>
      <c r="C14" s="39"/>
    </row>
    <row r="15" spans="1:3" ht="18" customHeight="1" x14ac:dyDescent="0.2">
      <c r="A15" s="42" t="s">
        <v>137</v>
      </c>
      <c r="B15" s="40"/>
      <c r="C15" s="41"/>
    </row>
    <row r="16" spans="1:3" ht="33.75" x14ac:dyDescent="0.2">
      <c r="A16" s="28" t="s">
        <v>225</v>
      </c>
      <c r="B16" s="36" t="s">
        <v>30</v>
      </c>
      <c r="C16" s="35" t="s">
        <v>31</v>
      </c>
    </row>
    <row r="17" spans="1:3" ht="25.5" x14ac:dyDescent="0.2">
      <c r="A17" s="9" t="s">
        <v>8</v>
      </c>
      <c r="B17" s="10" t="s">
        <v>147</v>
      </c>
      <c r="C17" s="11" t="s">
        <v>175</v>
      </c>
    </row>
    <row r="18" spans="1:3" ht="25.5" x14ac:dyDescent="0.2">
      <c r="A18" s="12" t="s">
        <v>9</v>
      </c>
      <c r="B18" s="13" t="s">
        <v>148</v>
      </c>
      <c r="C18" s="14" t="s">
        <v>176</v>
      </c>
    </row>
    <row r="19" spans="1:3" ht="25.5" x14ac:dyDescent="0.2">
      <c r="A19" s="12" t="s">
        <v>10</v>
      </c>
      <c r="B19" s="13" t="s">
        <v>149</v>
      </c>
      <c r="C19" s="14" t="s">
        <v>177</v>
      </c>
    </row>
    <row r="20" spans="1:3" ht="25.5" x14ac:dyDescent="0.2">
      <c r="A20" s="12" t="s">
        <v>11</v>
      </c>
      <c r="B20" s="13" t="s">
        <v>150</v>
      </c>
      <c r="C20" s="14" t="s">
        <v>178</v>
      </c>
    </row>
    <row r="21" spans="1:3" ht="25.5" x14ac:dyDescent="0.2">
      <c r="A21" s="12" t="s">
        <v>12</v>
      </c>
      <c r="B21" s="13" t="s">
        <v>151</v>
      </c>
      <c r="C21" s="14" t="s">
        <v>179</v>
      </c>
    </row>
    <row r="22" spans="1:3" ht="38.25" x14ac:dyDescent="0.2">
      <c r="A22" s="12" t="s">
        <v>13</v>
      </c>
      <c r="B22" s="13" t="s">
        <v>152</v>
      </c>
      <c r="C22" s="14" t="s">
        <v>180</v>
      </c>
    </row>
    <row r="23" spans="1:3" ht="25.5" x14ac:dyDescent="0.2">
      <c r="A23" s="12" t="s">
        <v>14</v>
      </c>
      <c r="B23" s="13" t="s">
        <v>153</v>
      </c>
      <c r="C23" s="14" t="s">
        <v>181</v>
      </c>
    </row>
    <row r="24" spans="1:3" ht="25.5" x14ac:dyDescent="0.2">
      <c r="A24" s="12" t="s">
        <v>15</v>
      </c>
      <c r="B24" s="13" t="s">
        <v>154</v>
      </c>
      <c r="C24" s="14" t="s">
        <v>182</v>
      </c>
    </row>
    <row r="25" spans="1:3" ht="38.25" x14ac:dyDescent="0.2">
      <c r="A25" s="12" t="s">
        <v>16</v>
      </c>
      <c r="B25" s="13" t="s">
        <v>155</v>
      </c>
      <c r="C25" s="14" t="s">
        <v>183</v>
      </c>
    </row>
    <row r="26" spans="1:3" ht="38.25" x14ac:dyDescent="0.2">
      <c r="A26" s="12" t="s">
        <v>17</v>
      </c>
      <c r="B26" s="13" t="s">
        <v>156</v>
      </c>
      <c r="C26" s="14" t="s">
        <v>184</v>
      </c>
    </row>
    <row r="27" spans="1:3" ht="25.5" x14ac:dyDescent="0.2">
      <c r="A27" s="12" t="s">
        <v>18</v>
      </c>
      <c r="B27" s="13" t="s">
        <v>157</v>
      </c>
      <c r="C27" s="14" t="s">
        <v>185</v>
      </c>
    </row>
    <row r="28" spans="1:3" ht="38.25" x14ac:dyDescent="0.2">
      <c r="A28" s="12" t="s">
        <v>19</v>
      </c>
      <c r="B28" s="13" t="s">
        <v>158</v>
      </c>
      <c r="C28" s="14" t="s">
        <v>186</v>
      </c>
    </row>
    <row r="29" spans="1:3" ht="38.25" x14ac:dyDescent="0.2">
      <c r="A29" s="12" t="s">
        <v>20</v>
      </c>
      <c r="B29" s="13" t="s">
        <v>159</v>
      </c>
      <c r="C29" s="14" t="s">
        <v>187</v>
      </c>
    </row>
    <row r="30" spans="1:3" ht="38.25" x14ac:dyDescent="0.2">
      <c r="A30" s="12" t="s">
        <v>21</v>
      </c>
      <c r="B30" s="13" t="s">
        <v>160</v>
      </c>
      <c r="C30" s="14" t="s">
        <v>188</v>
      </c>
    </row>
    <row r="31" spans="1:3" ht="25.5" x14ac:dyDescent="0.2">
      <c r="A31" s="12" t="s">
        <v>22</v>
      </c>
      <c r="B31" s="13" t="s">
        <v>161</v>
      </c>
      <c r="C31" s="14" t="s">
        <v>189</v>
      </c>
    </row>
    <row r="32" spans="1:3" ht="38.25" x14ac:dyDescent="0.2">
      <c r="A32" s="12" t="s">
        <v>23</v>
      </c>
      <c r="B32" s="13" t="s">
        <v>162</v>
      </c>
      <c r="C32" s="14" t="s">
        <v>190</v>
      </c>
    </row>
    <row r="33" spans="1:3" ht="51" x14ac:dyDescent="0.2">
      <c r="A33" s="12" t="s">
        <v>24</v>
      </c>
      <c r="B33" s="13" t="s">
        <v>163</v>
      </c>
      <c r="C33" s="14" t="s">
        <v>191</v>
      </c>
    </row>
    <row r="34" spans="1:3" x14ac:dyDescent="0.2">
      <c r="A34" s="12" t="s">
        <v>25</v>
      </c>
      <c r="B34" s="13" t="s">
        <v>164</v>
      </c>
      <c r="C34" s="14" t="s">
        <v>192</v>
      </c>
    </row>
    <row r="35" spans="1:3" x14ac:dyDescent="0.2">
      <c r="A35" s="12" t="s">
        <v>26</v>
      </c>
      <c r="B35" s="13" t="s">
        <v>165</v>
      </c>
      <c r="C35" s="14" t="s">
        <v>193</v>
      </c>
    </row>
    <row r="36" spans="1:3" ht="25.5" x14ac:dyDescent="0.2">
      <c r="A36" s="12" t="s">
        <v>138</v>
      </c>
      <c r="B36" s="13" t="s">
        <v>166</v>
      </c>
      <c r="C36" s="14" t="s">
        <v>194</v>
      </c>
    </row>
    <row r="37" spans="1:3" x14ac:dyDescent="0.2">
      <c r="A37" s="12" t="s">
        <v>139</v>
      </c>
      <c r="B37" s="13" t="s">
        <v>167</v>
      </c>
      <c r="C37" s="14" t="s">
        <v>195</v>
      </c>
    </row>
    <row r="38" spans="1:3" ht="51" x14ac:dyDescent="0.2">
      <c r="A38" s="12" t="s">
        <v>140</v>
      </c>
      <c r="B38" s="13" t="s">
        <v>168</v>
      </c>
      <c r="C38" s="14" t="s">
        <v>196</v>
      </c>
    </row>
    <row r="39" spans="1:3" ht="38.25" x14ac:dyDescent="0.2">
      <c r="A39" s="12" t="s">
        <v>141</v>
      </c>
      <c r="B39" s="13" t="s">
        <v>169</v>
      </c>
      <c r="C39" s="14" t="s">
        <v>197</v>
      </c>
    </row>
    <row r="40" spans="1:3" ht="25.5" x14ac:dyDescent="0.2">
      <c r="A40" s="12" t="s">
        <v>142</v>
      </c>
      <c r="B40" s="13" t="s">
        <v>170</v>
      </c>
      <c r="C40" s="14" t="s">
        <v>198</v>
      </c>
    </row>
    <row r="41" spans="1:3" ht="51" x14ac:dyDescent="0.2">
      <c r="A41" s="12" t="s">
        <v>143</v>
      </c>
      <c r="B41" s="13" t="s">
        <v>171</v>
      </c>
      <c r="C41" s="14" t="s">
        <v>199</v>
      </c>
    </row>
    <row r="42" spans="1:3" ht="25.5" x14ac:dyDescent="0.2">
      <c r="A42" s="12" t="s">
        <v>144</v>
      </c>
      <c r="B42" s="13" t="s">
        <v>172</v>
      </c>
      <c r="C42" s="14" t="s">
        <v>200</v>
      </c>
    </row>
    <row r="43" spans="1:3" ht="25.5" x14ac:dyDescent="0.2">
      <c r="A43" s="12" t="s">
        <v>145</v>
      </c>
      <c r="B43" s="13" t="s">
        <v>173</v>
      </c>
      <c r="C43" s="14" t="s">
        <v>201</v>
      </c>
    </row>
    <row r="44" spans="1:3" ht="26.25" thickBot="1" x14ac:dyDescent="0.25">
      <c r="A44" s="15" t="s">
        <v>146</v>
      </c>
      <c r="B44" s="16" t="s">
        <v>174</v>
      </c>
      <c r="C44" s="17" t="s">
        <v>202</v>
      </c>
    </row>
    <row r="45" spans="1:3" ht="13.5" thickTop="1" x14ac:dyDescent="0.2"/>
    <row r="46" spans="1:3" ht="13.5" thickBot="1" x14ac:dyDescent="0.25"/>
    <row r="47" spans="1:3" ht="17.25" customHeight="1" thickTop="1" x14ac:dyDescent="0.2">
      <c r="A47" s="43" t="s">
        <v>27</v>
      </c>
      <c r="B47" s="44"/>
      <c r="C47" s="45"/>
    </row>
    <row r="48" spans="1:3" ht="28.5" customHeight="1" x14ac:dyDescent="0.2">
      <c r="A48" s="49" t="s">
        <v>203</v>
      </c>
      <c r="B48" s="46"/>
      <c r="C48" s="47"/>
    </row>
    <row r="49" spans="1:4" ht="33.75" x14ac:dyDescent="0.2">
      <c r="A49" s="141" t="s">
        <v>225</v>
      </c>
      <c r="B49" s="142" t="s">
        <v>30</v>
      </c>
      <c r="C49" s="143" t="s">
        <v>31</v>
      </c>
    </row>
    <row r="50" spans="1:4" ht="25.5" x14ac:dyDescent="0.2">
      <c r="A50" s="29" t="s">
        <v>204</v>
      </c>
      <c r="B50" s="30" t="s">
        <v>211</v>
      </c>
      <c r="C50" s="33" t="s">
        <v>218</v>
      </c>
      <c r="D50" s="48"/>
    </row>
    <row r="51" spans="1:4" ht="25.5" x14ac:dyDescent="0.2">
      <c r="A51" s="29" t="s">
        <v>205</v>
      </c>
      <c r="B51" s="30" t="s">
        <v>212</v>
      </c>
      <c r="C51" s="33" t="s">
        <v>219</v>
      </c>
    </row>
    <row r="52" spans="1:4" ht="25.5" x14ac:dyDescent="0.2">
      <c r="A52" s="29" t="s">
        <v>206</v>
      </c>
      <c r="B52" s="30" t="s">
        <v>213</v>
      </c>
      <c r="C52" s="33" t="s">
        <v>220</v>
      </c>
    </row>
    <row r="53" spans="1:4" ht="25.5" x14ac:dyDescent="0.2">
      <c r="A53" s="29" t="s">
        <v>207</v>
      </c>
      <c r="B53" s="30" t="s">
        <v>214</v>
      </c>
      <c r="C53" s="33" t="s">
        <v>221</v>
      </c>
    </row>
    <row r="54" spans="1:4" ht="25.5" x14ac:dyDescent="0.2">
      <c r="A54" s="29" t="s">
        <v>208</v>
      </c>
      <c r="B54" s="30" t="s">
        <v>215</v>
      </c>
      <c r="C54" s="33" t="s">
        <v>222</v>
      </c>
    </row>
    <row r="55" spans="1:4" ht="25.5" x14ac:dyDescent="0.2">
      <c r="A55" s="29" t="s">
        <v>209</v>
      </c>
      <c r="B55" s="30" t="s">
        <v>216</v>
      </c>
      <c r="C55" s="33" t="s">
        <v>223</v>
      </c>
    </row>
    <row r="56" spans="1:4" ht="13.5" thickBot="1" x14ac:dyDescent="0.25">
      <c r="A56" s="31" t="s">
        <v>210</v>
      </c>
      <c r="B56" s="32" t="s">
        <v>217</v>
      </c>
      <c r="C56" s="34" t="s">
        <v>224</v>
      </c>
    </row>
    <row r="57" spans="1:4" ht="13.5" thickTop="1" x14ac:dyDescent="0.2"/>
  </sheetData>
  <mergeCells count="1">
    <mergeCell ref="A2:C2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workbookViewId="0">
      <selection activeCell="D8" sqref="D8"/>
    </sheetView>
  </sheetViews>
  <sheetFormatPr defaultRowHeight="12.75" x14ac:dyDescent="0.2"/>
  <cols>
    <col min="1" max="1" width="26.5703125" style="4" customWidth="1"/>
    <col min="2" max="2" width="52.42578125" customWidth="1"/>
    <col min="3" max="3" width="12.5703125" customWidth="1"/>
  </cols>
  <sheetData>
    <row r="1" spans="1:2" ht="37.5" customHeight="1" thickTop="1" x14ac:dyDescent="0.2">
      <c r="A1" s="138" t="s">
        <v>258</v>
      </c>
      <c r="B1" s="139" t="s">
        <v>259</v>
      </c>
    </row>
    <row r="2" spans="1:2" ht="25.5" x14ac:dyDescent="0.2">
      <c r="A2" s="140" t="s">
        <v>286</v>
      </c>
      <c r="B2" s="20"/>
    </row>
    <row r="3" spans="1:2" ht="89.25" x14ac:dyDescent="0.2">
      <c r="A3" s="137" t="s">
        <v>287</v>
      </c>
      <c r="B3" s="7" t="s">
        <v>260</v>
      </c>
    </row>
    <row r="4" spans="1:2" ht="38.25" x14ac:dyDescent="0.2">
      <c r="A4" s="137" t="s">
        <v>288</v>
      </c>
      <c r="B4" s="7" t="s">
        <v>261</v>
      </c>
    </row>
    <row r="5" spans="1:2" ht="76.5" x14ac:dyDescent="0.2">
      <c r="A5" s="137" t="s">
        <v>289</v>
      </c>
      <c r="B5" s="7" t="s">
        <v>262</v>
      </c>
    </row>
    <row r="6" spans="1:2" ht="38.25" x14ac:dyDescent="0.2">
      <c r="A6" s="137" t="s">
        <v>290</v>
      </c>
      <c r="B6" s="7" t="s">
        <v>263</v>
      </c>
    </row>
    <row r="7" spans="1:2" ht="51" x14ac:dyDescent="0.2">
      <c r="A7" s="137" t="s">
        <v>291</v>
      </c>
      <c r="B7" s="7" t="s">
        <v>264</v>
      </c>
    </row>
    <row r="8" spans="1:2" ht="89.25" x14ac:dyDescent="0.2">
      <c r="A8" s="137" t="s">
        <v>292</v>
      </c>
      <c r="B8" s="7" t="s">
        <v>265</v>
      </c>
    </row>
    <row r="9" spans="1:2" ht="51" x14ac:dyDescent="0.2">
      <c r="A9" s="137" t="s">
        <v>313</v>
      </c>
      <c r="B9" s="7" t="s">
        <v>266</v>
      </c>
    </row>
    <row r="10" spans="1:2" ht="25.5" x14ac:dyDescent="0.2">
      <c r="A10" s="137" t="s">
        <v>314</v>
      </c>
      <c r="B10" s="7" t="s">
        <v>267</v>
      </c>
    </row>
    <row r="11" spans="1:2" ht="38.25" x14ac:dyDescent="0.2">
      <c r="A11" s="137" t="s">
        <v>315</v>
      </c>
      <c r="B11" s="7" t="s">
        <v>268</v>
      </c>
    </row>
    <row r="12" spans="1:2" x14ac:dyDescent="0.2">
      <c r="A12" s="62" t="s">
        <v>293</v>
      </c>
      <c r="B12" s="21"/>
    </row>
    <row r="13" spans="1:2" ht="38.25" x14ac:dyDescent="0.2">
      <c r="A13" s="137" t="s">
        <v>295</v>
      </c>
      <c r="B13" s="7" t="s">
        <v>269</v>
      </c>
    </row>
    <row r="14" spans="1:2" x14ac:dyDescent="0.2">
      <c r="A14" s="137" t="s">
        <v>296</v>
      </c>
      <c r="B14" s="7" t="s">
        <v>270</v>
      </c>
    </row>
    <row r="15" spans="1:2" ht="38.25" x14ac:dyDescent="0.2">
      <c r="A15" s="137" t="s">
        <v>297</v>
      </c>
      <c r="B15" s="7" t="s">
        <v>271</v>
      </c>
    </row>
    <row r="16" spans="1:2" ht="25.5" x14ac:dyDescent="0.2">
      <c r="A16" s="140" t="s">
        <v>298</v>
      </c>
      <c r="B16" s="21"/>
    </row>
    <row r="17" spans="1:2" ht="51" x14ac:dyDescent="0.2">
      <c r="A17" s="137" t="s">
        <v>299</v>
      </c>
      <c r="B17" s="7" t="s">
        <v>272</v>
      </c>
    </row>
    <row r="18" spans="1:2" ht="38.25" x14ac:dyDescent="0.2">
      <c r="A18" s="137" t="s">
        <v>300</v>
      </c>
      <c r="B18" s="7" t="s">
        <v>273</v>
      </c>
    </row>
    <row r="19" spans="1:2" ht="25.5" x14ac:dyDescent="0.2">
      <c r="A19" s="137" t="s">
        <v>301</v>
      </c>
      <c r="B19" s="7" t="s">
        <v>274</v>
      </c>
    </row>
    <row r="20" spans="1:2" ht="25.5" x14ac:dyDescent="0.2">
      <c r="A20" s="137" t="s">
        <v>302</v>
      </c>
      <c r="B20" s="7" t="s">
        <v>275</v>
      </c>
    </row>
    <row r="21" spans="1:2" ht="63.75" x14ac:dyDescent="0.2">
      <c r="A21" s="137" t="s">
        <v>303</v>
      </c>
      <c r="B21" s="7" t="s">
        <v>276</v>
      </c>
    </row>
    <row r="22" spans="1:2" ht="38.25" x14ac:dyDescent="0.2">
      <c r="A22" s="137" t="s">
        <v>304</v>
      </c>
      <c r="B22" s="7" t="s">
        <v>277</v>
      </c>
    </row>
    <row r="23" spans="1:2" ht="38.25" x14ac:dyDescent="0.2">
      <c r="A23" s="137" t="s">
        <v>305</v>
      </c>
      <c r="B23" s="7" t="s">
        <v>278</v>
      </c>
    </row>
    <row r="24" spans="1:2" ht="63.75" x14ac:dyDescent="0.2">
      <c r="A24" s="137" t="s">
        <v>306</v>
      </c>
      <c r="B24" s="7" t="s">
        <v>279</v>
      </c>
    </row>
    <row r="25" spans="1:2" ht="51" x14ac:dyDescent="0.2">
      <c r="A25" s="140" t="s">
        <v>294</v>
      </c>
      <c r="B25" s="21"/>
    </row>
    <row r="26" spans="1:2" ht="51" x14ac:dyDescent="0.2">
      <c r="A26" s="137" t="s">
        <v>307</v>
      </c>
      <c r="B26" s="7" t="s">
        <v>280</v>
      </c>
    </row>
    <row r="27" spans="1:2" ht="63.75" x14ac:dyDescent="0.2">
      <c r="A27" s="137" t="s">
        <v>308</v>
      </c>
      <c r="B27" s="7" t="s">
        <v>281</v>
      </c>
    </row>
    <row r="28" spans="1:2" ht="38.25" x14ac:dyDescent="0.2">
      <c r="A28" s="137" t="s">
        <v>309</v>
      </c>
      <c r="B28" s="7" t="s">
        <v>282</v>
      </c>
    </row>
    <row r="29" spans="1:2" ht="63.75" x14ac:dyDescent="0.2">
      <c r="A29" s="137" t="s">
        <v>310</v>
      </c>
      <c r="B29" s="7" t="s">
        <v>283</v>
      </c>
    </row>
    <row r="30" spans="1:2" ht="51" x14ac:dyDescent="0.2">
      <c r="A30" s="137" t="s">
        <v>311</v>
      </c>
      <c r="B30" s="7" t="s">
        <v>284</v>
      </c>
    </row>
    <row r="31" spans="1:2" ht="26.25" thickBot="1" x14ac:dyDescent="0.25">
      <c r="A31" s="137" t="s">
        <v>312</v>
      </c>
      <c r="B31" s="8" t="s">
        <v>285</v>
      </c>
    </row>
    <row r="32" spans="1:2" ht="13.5" thickTop="1" x14ac:dyDescent="0.2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МАТРИЦА КОМПЕТЕНЦИЙ</vt:lpstr>
      <vt:lpstr>Легенда</vt:lpstr>
      <vt:lpstr>КОМПЕТЕНЦИИ</vt:lpstr>
      <vt:lpstr>ПРОФЕССИОНАЛЬНЫЕ ЗАДАЧИ</vt:lpstr>
      <vt:lpstr>'МАТРИЦА КОМПЕТЕНЦИЙ'!Область_печати</vt:lpstr>
    </vt:vector>
  </TitlesOfParts>
  <Company>Technologiae Mill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WORKSTATION3</dc:creator>
  <cp:lastModifiedBy>Ksu</cp:lastModifiedBy>
  <cp:lastPrinted>2017-02-21T15:17:04Z</cp:lastPrinted>
  <dcterms:created xsi:type="dcterms:W3CDTF">2009-11-30T09:08:09Z</dcterms:created>
  <dcterms:modified xsi:type="dcterms:W3CDTF">2019-02-03T15:46:57Z</dcterms:modified>
</cp:coreProperties>
</file>